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PERS &amp; PFRS\"/>
    </mc:Choice>
  </mc:AlternateContent>
  <bookViews>
    <workbookView xWindow="-108" yWindow="-108" windowWidth="23256" windowHeight="13896" tabRatio="737" firstSheet="5" activeTab="10"/>
  </bookViews>
  <sheets>
    <sheet name="Employer List check" sheetId="29" state="hidden" r:id="rId1"/>
    <sheet name="Remove Duplicate" sheetId="19" state="hidden" r:id="rId2"/>
    <sheet name="Current ER" sheetId="21" state="hidden" r:id="rId3"/>
    <sheet name="ER check" sheetId="27" state="hidden" r:id="rId4"/>
    <sheet name="Employer List check 2" sheetId="30" state="hidden" r:id="rId5"/>
    <sheet name="Local Gov Report 1" sheetId="35" r:id="rId6"/>
    <sheet name="Local Gov Report 2" sheetId="10" r:id="rId7"/>
    <sheet name="Local Gov Report 3" sheetId="2" r:id="rId8"/>
    <sheet name="Local Gov Report 4" sheetId="36" r:id="rId9"/>
    <sheet name="Allocation Schedules" sheetId="23" r:id="rId10"/>
    <sheet name="OPEB Amounts" sheetId="22" r:id="rId11"/>
  </sheets>
  <externalReferences>
    <externalReference r:id="rId12"/>
  </externalReferences>
  <definedNames>
    <definedName name="_xlnm._FilterDatabase" localSheetId="9" hidden="1">'Allocation Schedules'!$A$12:$Q$497</definedName>
    <definedName name="_xlnm._FilterDatabase" localSheetId="0" hidden="1">'Employer List check'!$M$1:$N$2192</definedName>
    <definedName name="_xlnm._FilterDatabase" localSheetId="4" hidden="1">'Employer List check 2'!$P$6:$Q$557</definedName>
    <definedName name="_xlnm._FilterDatabase" localSheetId="3" hidden="1">'ER check'!$I$1:$J$773</definedName>
    <definedName name="_xlnm._FilterDatabase" localSheetId="5" hidden="1">'Local Gov Report 1'!$A$12:$AE$1529</definedName>
    <definedName name="_xlnm._FilterDatabase" localSheetId="6" hidden="1">'Local Gov Report 2'!$A$9:$Y$436</definedName>
    <definedName name="_xlnm._FilterDatabase" localSheetId="7" hidden="1">'Local Gov Report 3'!$C$22:$AD$638</definedName>
    <definedName name="_xlnm._FilterDatabase" localSheetId="10" hidden="1">'OPEB Amounts'!$AO$1:$AO$640</definedName>
    <definedName name="allocstate" localSheetId="0">#REF!</definedName>
    <definedName name="allocstate" localSheetId="4">#REF!</definedName>
    <definedName name="chap204" localSheetId="0">#REF!</definedName>
    <definedName name="chap204" localSheetId="4">#REF!</definedName>
    <definedName name="chap20413" localSheetId="0">#REF!</definedName>
    <definedName name="chap20413" localSheetId="4">#REF!</definedName>
    <definedName name="county" localSheetId="0">#REF!</definedName>
    <definedName name="county" localSheetId="4">#REF!</definedName>
    <definedName name="county14" localSheetId="0">#REF!</definedName>
    <definedName name="county14" localSheetId="4">#REF!</definedName>
    <definedName name="erify14" localSheetId="0">#REF!</definedName>
    <definedName name="erify14" localSheetId="4">#REF!</definedName>
    <definedName name="Filename" localSheetId="0">'[1]Peer Review'!$D$10</definedName>
    <definedName name="Filename" localSheetId="4">'[1]Peer Review'!$D$10</definedName>
    <definedName name="fy14c19" localSheetId="0">#REF!</definedName>
    <definedName name="fy14c19" localSheetId="4">#REF!</definedName>
    <definedName name="LocProp" localSheetId="0">#REF!</definedName>
    <definedName name="LocProp" localSheetId="4">#REF!</definedName>
    <definedName name="LocPropShare" localSheetId="0">#REF!</definedName>
    <definedName name="LocPropShare" localSheetId="4">#REF!</definedName>
    <definedName name="LocschedB" localSheetId="0">#REF!</definedName>
    <definedName name="LocschedB" localSheetId="4">#REF!</definedName>
    <definedName name="Meas_Date">#REF!</definedName>
    <definedName name="NPLalloc" localSheetId="0">#REF!</definedName>
    <definedName name="NPLalloc" localSheetId="4">#REF!</definedName>
    <definedName name="para54" localSheetId="0">#REF!</definedName>
    <definedName name="para54" localSheetId="4">#REF!</definedName>
    <definedName name="_xlnm.Print_Area" localSheetId="9">'Allocation Schedules'!$A$10:$L$517</definedName>
    <definedName name="_xlnm.Print_Area" localSheetId="6">'Local Gov Report 2'!$C$2:$Q$430</definedName>
    <definedName name="_xlnm.Print_Area" localSheetId="8">'Local Gov Report 4'!$C$10:$L$426</definedName>
    <definedName name="_xlnm.Print_Area" localSheetId="10">'OPEB Amounts'!$A$1:$AJ$544</definedName>
    <definedName name="_xlnm.Print_Titles" localSheetId="9">'Allocation Schedules'!$1:$9</definedName>
    <definedName name="_xlnm.Print_Titles" localSheetId="6">'Local Gov Report 2'!$2:$8</definedName>
    <definedName name="_xlnm.Print_Titles" localSheetId="7">'Local Gov Report 3'!$11:$18</definedName>
    <definedName name="_xlnm.Print_Titles" localSheetId="8">'Local Gov Report 4'!$2:$9</definedName>
    <definedName name="_xlnm.Print_Titles" localSheetId="10">'OPEB Amounts'!$1:$16</definedName>
    <definedName name="PY_Expense">#REF!</definedName>
    <definedName name="PY_Meas_date">#REF!</definedName>
    <definedName name="Round" localSheetId="0">[1]Inputs!$C$3</definedName>
    <definedName name="Round" localSheetId="4">[1]Inputs!$C$3</definedName>
    <definedName name="Round">#REF!</definedName>
    <definedName name="Round2" localSheetId="0">[1]Inputs!$C$4</definedName>
    <definedName name="Round2" localSheetId="4">[1]Inputs!$C$4</definedName>
    <definedName name="Round2">#REF!</definedName>
    <definedName name="statealloc13" localSheetId="0">#REF!</definedName>
    <definedName name="statealloc13" localSheetId="4">#REF!</definedName>
    <definedName name="StateAppPay" localSheetId="0">#REF!</definedName>
    <definedName name="StateAppPay" localSheetId="4">#REF!</definedName>
    <definedName name="StateSchedA" localSheetId="0">#REF!</definedName>
    <definedName name="StateSchedA" localSheetId="4">#REF!</definedName>
    <definedName name="stateschedB" localSheetId="0">#REF!</definedName>
    <definedName name="stateschedB" localSheetId="4">#REF!</definedName>
    <definedName name="stnplalloc" localSheetId="0">#REF!</definedName>
    <definedName name="stnplalloc" localSheetId="4">#REF!</definedName>
    <definedName name="tblActiveDataToProcess" localSheetId="0">#REF!</definedName>
    <definedName name="tblActiveDataToProcess" localSheetId="4">#REF!</definedName>
    <definedName name="trash" localSheetId="0">#REF!</definedName>
    <definedName name="trash" localSheetId="4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57" i="30" l="1"/>
  <c r="Q557" i="30" s="1"/>
  <c r="P556" i="30"/>
  <c r="Q556" i="30" s="1"/>
  <c r="P555" i="30"/>
  <c r="Q555" i="30" s="1"/>
  <c r="P554" i="30"/>
  <c r="Q554" i="30" s="1"/>
  <c r="P553" i="30"/>
  <c r="Q553" i="30" s="1"/>
  <c r="P552" i="30"/>
  <c r="Q552" i="30" s="1"/>
  <c r="P551" i="30"/>
  <c r="Q551" i="30" s="1"/>
  <c r="P550" i="30"/>
  <c r="Q550" i="30" s="1"/>
  <c r="P549" i="30"/>
  <c r="Q549" i="30" s="1"/>
  <c r="P548" i="30"/>
  <c r="Q548" i="30" s="1"/>
  <c r="P547" i="30"/>
  <c r="Q547" i="30" s="1"/>
  <c r="P546" i="30"/>
  <c r="Q546" i="30" s="1"/>
  <c r="P545" i="30"/>
  <c r="Q545" i="30" s="1"/>
  <c r="P544" i="30"/>
  <c r="Q544" i="30" s="1"/>
  <c r="P543" i="30"/>
  <c r="Q543" i="30" s="1"/>
  <c r="P542" i="30"/>
  <c r="Q542" i="30" s="1"/>
  <c r="P541" i="30"/>
  <c r="Q541" i="30" s="1"/>
  <c r="P540" i="30"/>
  <c r="Q540" i="30" s="1"/>
  <c r="P539" i="30"/>
  <c r="Q539" i="30" s="1"/>
  <c r="P538" i="30"/>
  <c r="Q538" i="30" s="1"/>
  <c r="P537" i="30"/>
  <c r="Q537" i="30" s="1"/>
  <c r="P536" i="30"/>
  <c r="Q536" i="30" s="1"/>
  <c r="P535" i="30"/>
  <c r="Q535" i="30" s="1"/>
  <c r="P534" i="30"/>
  <c r="Q534" i="30" s="1"/>
  <c r="P533" i="30"/>
  <c r="Q533" i="30" s="1"/>
  <c r="P532" i="30"/>
  <c r="Q532" i="30" s="1"/>
  <c r="P531" i="30"/>
  <c r="Q531" i="30" s="1"/>
  <c r="P530" i="30"/>
  <c r="Q530" i="30" s="1"/>
  <c r="P529" i="30"/>
  <c r="Q529" i="30" s="1"/>
  <c r="P528" i="30"/>
  <c r="Q528" i="30" s="1"/>
  <c r="P527" i="30"/>
  <c r="Q527" i="30" s="1"/>
  <c r="P526" i="30"/>
  <c r="Q526" i="30" s="1"/>
  <c r="P525" i="30"/>
  <c r="Q525" i="30" s="1"/>
  <c r="P524" i="30"/>
  <c r="Q524" i="30" s="1"/>
  <c r="P523" i="30"/>
  <c r="Q523" i="30" s="1"/>
  <c r="P522" i="30"/>
  <c r="Q522" i="30" s="1"/>
  <c r="P521" i="30"/>
  <c r="Q521" i="30" s="1"/>
  <c r="P520" i="30"/>
  <c r="Q520" i="30" s="1"/>
  <c r="P519" i="30"/>
  <c r="Q519" i="30" s="1"/>
  <c r="P518" i="30"/>
  <c r="Q518" i="30" s="1"/>
  <c r="P517" i="30"/>
  <c r="Q517" i="30" s="1"/>
  <c r="P516" i="30"/>
  <c r="Q516" i="30" s="1"/>
  <c r="P515" i="30"/>
  <c r="Q515" i="30" s="1"/>
  <c r="P514" i="30"/>
  <c r="Q514" i="30" s="1"/>
  <c r="P513" i="30"/>
  <c r="Q513" i="30" s="1"/>
  <c r="P512" i="30"/>
  <c r="Q512" i="30" s="1"/>
  <c r="P511" i="30"/>
  <c r="Q511" i="30" s="1"/>
  <c r="P510" i="30"/>
  <c r="Q510" i="30" s="1"/>
  <c r="P509" i="30"/>
  <c r="Q509" i="30" s="1"/>
  <c r="P508" i="30"/>
  <c r="Q508" i="30" s="1"/>
  <c r="P507" i="30"/>
  <c r="Q507" i="30" s="1"/>
  <c r="P506" i="30"/>
  <c r="Q506" i="30" s="1"/>
  <c r="P505" i="30"/>
  <c r="Q505" i="30" s="1"/>
  <c r="P504" i="30"/>
  <c r="Q504" i="30" s="1"/>
  <c r="P503" i="30"/>
  <c r="Q503" i="30" s="1"/>
  <c r="P502" i="30"/>
  <c r="Q502" i="30" s="1"/>
  <c r="P501" i="30"/>
  <c r="Q501" i="30" s="1"/>
  <c r="P500" i="30"/>
  <c r="Q500" i="30" s="1"/>
  <c r="P499" i="30"/>
  <c r="Q499" i="30" s="1"/>
  <c r="P498" i="30"/>
  <c r="Q498" i="30" s="1"/>
  <c r="P497" i="30"/>
  <c r="Q497" i="30" s="1"/>
  <c r="P496" i="30"/>
  <c r="Q496" i="30" s="1"/>
  <c r="P495" i="30"/>
  <c r="Q495" i="30" s="1"/>
  <c r="P494" i="30"/>
  <c r="Q494" i="30" s="1"/>
  <c r="P493" i="30"/>
  <c r="Q493" i="30" s="1"/>
  <c r="P492" i="30"/>
  <c r="Q492" i="30" s="1"/>
  <c r="P491" i="30"/>
  <c r="Q491" i="30" s="1"/>
  <c r="P490" i="30"/>
  <c r="Q490" i="30" s="1"/>
  <c r="P489" i="30"/>
  <c r="Q489" i="30" s="1"/>
  <c r="P488" i="30"/>
  <c r="Q488" i="30" s="1"/>
  <c r="P487" i="30"/>
  <c r="Q487" i="30" s="1"/>
  <c r="P486" i="30"/>
  <c r="Q486" i="30" s="1"/>
  <c r="P485" i="30"/>
  <c r="Q485" i="30" s="1"/>
  <c r="P484" i="30"/>
  <c r="Q484" i="30" s="1"/>
  <c r="P483" i="30"/>
  <c r="Q483" i="30" s="1"/>
  <c r="P482" i="30"/>
  <c r="Q482" i="30" s="1"/>
  <c r="P481" i="30"/>
  <c r="Q481" i="30" s="1"/>
  <c r="P480" i="30"/>
  <c r="Q480" i="30" s="1"/>
  <c r="P479" i="30"/>
  <c r="Q479" i="30" s="1"/>
  <c r="P478" i="30"/>
  <c r="Q478" i="30" s="1"/>
  <c r="P477" i="30"/>
  <c r="Q477" i="30" s="1"/>
  <c r="P476" i="30"/>
  <c r="Q476" i="30" s="1"/>
  <c r="P475" i="30"/>
  <c r="Q475" i="30" s="1"/>
  <c r="P474" i="30"/>
  <c r="Q474" i="30" s="1"/>
  <c r="P473" i="30"/>
  <c r="Q473" i="30" s="1"/>
  <c r="P472" i="30"/>
  <c r="Q472" i="30" s="1"/>
  <c r="P471" i="30"/>
  <c r="Q471" i="30" s="1"/>
  <c r="P470" i="30"/>
  <c r="Q470" i="30" s="1"/>
  <c r="P469" i="30"/>
  <c r="Q469" i="30" s="1"/>
  <c r="P468" i="30"/>
  <c r="Q468" i="30" s="1"/>
  <c r="P467" i="30"/>
  <c r="Q467" i="30" s="1"/>
  <c r="P466" i="30"/>
  <c r="Q466" i="30" s="1"/>
  <c r="P465" i="30"/>
  <c r="Q465" i="30" s="1"/>
  <c r="P464" i="30"/>
  <c r="Q464" i="30" s="1"/>
  <c r="P463" i="30"/>
  <c r="Q463" i="30" s="1"/>
  <c r="P462" i="30"/>
  <c r="Q462" i="30" s="1"/>
  <c r="P461" i="30"/>
  <c r="Q461" i="30" s="1"/>
  <c r="P460" i="30"/>
  <c r="Q460" i="30" s="1"/>
  <c r="P459" i="30"/>
  <c r="Q459" i="30" s="1"/>
  <c r="P458" i="30"/>
  <c r="Q458" i="30" s="1"/>
  <c r="P457" i="30"/>
  <c r="Q457" i="30" s="1"/>
  <c r="P456" i="30"/>
  <c r="Q456" i="30" s="1"/>
  <c r="P455" i="30"/>
  <c r="Q455" i="30" s="1"/>
  <c r="P454" i="30"/>
  <c r="Q454" i="30" s="1"/>
  <c r="P453" i="30"/>
  <c r="Q453" i="30" s="1"/>
  <c r="P452" i="30"/>
  <c r="Q452" i="30" s="1"/>
  <c r="P451" i="30"/>
  <c r="Q451" i="30" s="1"/>
  <c r="P450" i="30"/>
  <c r="Q450" i="30" s="1"/>
  <c r="P449" i="30"/>
  <c r="Q449" i="30" s="1"/>
  <c r="P448" i="30"/>
  <c r="Q448" i="30" s="1"/>
  <c r="P447" i="30"/>
  <c r="Q447" i="30" s="1"/>
  <c r="P446" i="30"/>
  <c r="Q446" i="30" s="1"/>
  <c r="P445" i="30"/>
  <c r="Q445" i="30" s="1"/>
  <c r="P444" i="30"/>
  <c r="Q444" i="30" s="1"/>
  <c r="P443" i="30"/>
  <c r="Q443" i="30" s="1"/>
  <c r="P442" i="30"/>
  <c r="Q442" i="30" s="1"/>
  <c r="P441" i="30"/>
  <c r="Q441" i="30" s="1"/>
  <c r="P440" i="30"/>
  <c r="Q440" i="30" s="1"/>
  <c r="P439" i="30"/>
  <c r="Q439" i="30" s="1"/>
  <c r="P438" i="30"/>
  <c r="Q438" i="30" s="1"/>
  <c r="P437" i="30"/>
  <c r="Q437" i="30" s="1"/>
  <c r="P436" i="30"/>
  <c r="Q436" i="30" s="1"/>
  <c r="P435" i="30"/>
  <c r="Q435" i="30" s="1"/>
  <c r="P434" i="30"/>
  <c r="Q434" i="30" s="1"/>
  <c r="P433" i="30"/>
  <c r="Q433" i="30" s="1"/>
  <c r="P432" i="30"/>
  <c r="Q432" i="30" s="1"/>
  <c r="P431" i="30"/>
  <c r="Q431" i="30" s="1"/>
  <c r="P430" i="30"/>
  <c r="Q430" i="30" s="1"/>
  <c r="P429" i="30"/>
  <c r="Q429" i="30" s="1"/>
  <c r="P428" i="30"/>
  <c r="Q428" i="30" s="1"/>
  <c r="P427" i="30"/>
  <c r="Q427" i="30" s="1"/>
  <c r="P426" i="30"/>
  <c r="Q426" i="30" s="1"/>
  <c r="P425" i="30"/>
  <c r="Q425" i="30" s="1"/>
  <c r="P424" i="30"/>
  <c r="Q424" i="30" s="1"/>
  <c r="P423" i="30"/>
  <c r="Q423" i="30" s="1"/>
  <c r="P422" i="30"/>
  <c r="Q422" i="30" s="1"/>
  <c r="P421" i="30"/>
  <c r="Q421" i="30" s="1"/>
  <c r="P420" i="30"/>
  <c r="Q420" i="30" s="1"/>
  <c r="P419" i="30"/>
  <c r="Q419" i="30" s="1"/>
  <c r="P418" i="30"/>
  <c r="Q418" i="30" s="1"/>
  <c r="P417" i="30"/>
  <c r="Q417" i="30" s="1"/>
  <c r="P416" i="30"/>
  <c r="Q416" i="30" s="1"/>
  <c r="P415" i="30"/>
  <c r="Q415" i="30" s="1"/>
  <c r="P414" i="30"/>
  <c r="Q414" i="30" s="1"/>
  <c r="P413" i="30"/>
  <c r="Q413" i="30" s="1"/>
  <c r="P412" i="30"/>
  <c r="Q412" i="30" s="1"/>
  <c r="P411" i="30"/>
  <c r="Q411" i="30" s="1"/>
  <c r="P410" i="30"/>
  <c r="Q410" i="30" s="1"/>
  <c r="P409" i="30"/>
  <c r="Q409" i="30" s="1"/>
  <c r="P408" i="30"/>
  <c r="Q408" i="30" s="1"/>
  <c r="P407" i="30"/>
  <c r="Q407" i="30" s="1"/>
  <c r="P406" i="30"/>
  <c r="Q406" i="30" s="1"/>
  <c r="P405" i="30"/>
  <c r="Q405" i="30" s="1"/>
  <c r="P404" i="30"/>
  <c r="Q404" i="30" s="1"/>
  <c r="P403" i="30"/>
  <c r="Q403" i="30" s="1"/>
  <c r="P402" i="30"/>
  <c r="Q402" i="30" s="1"/>
  <c r="P401" i="30"/>
  <c r="Q401" i="30" s="1"/>
  <c r="P400" i="30"/>
  <c r="Q400" i="30" s="1"/>
  <c r="P399" i="30"/>
  <c r="Q399" i="30" s="1"/>
  <c r="P398" i="30"/>
  <c r="Q398" i="30" s="1"/>
  <c r="P397" i="30"/>
  <c r="Q397" i="30" s="1"/>
  <c r="P396" i="30"/>
  <c r="Q396" i="30" s="1"/>
  <c r="P395" i="30"/>
  <c r="Q395" i="30" s="1"/>
  <c r="P394" i="30"/>
  <c r="Q394" i="30" s="1"/>
  <c r="P393" i="30"/>
  <c r="Q393" i="30" s="1"/>
  <c r="P392" i="30"/>
  <c r="Q392" i="30" s="1"/>
  <c r="P391" i="30"/>
  <c r="Q391" i="30" s="1"/>
  <c r="P390" i="30"/>
  <c r="Q390" i="30" s="1"/>
  <c r="P389" i="30"/>
  <c r="Q389" i="30" s="1"/>
  <c r="P388" i="30"/>
  <c r="Q388" i="30" s="1"/>
  <c r="P387" i="30"/>
  <c r="Q387" i="30" s="1"/>
  <c r="P386" i="30"/>
  <c r="Q386" i="30" s="1"/>
  <c r="P385" i="30"/>
  <c r="Q385" i="30" s="1"/>
  <c r="P384" i="30"/>
  <c r="Q384" i="30" s="1"/>
  <c r="P383" i="30"/>
  <c r="Q383" i="30" s="1"/>
  <c r="P382" i="30"/>
  <c r="Q382" i="30" s="1"/>
  <c r="M382" i="30"/>
  <c r="N382" i="30" s="1"/>
  <c r="P381" i="30"/>
  <c r="Q381" i="30" s="1"/>
  <c r="M381" i="30"/>
  <c r="N381" i="30" s="1"/>
  <c r="P380" i="30"/>
  <c r="Q380" i="30" s="1"/>
  <c r="M380" i="30"/>
  <c r="N380" i="30" s="1"/>
  <c r="P379" i="30"/>
  <c r="Q379" i="30" s="1"/>
  <c r="M379" i="30"/>
  <c r="N379" i="30" s="1"/>
  <c r="P378" i="30"/>
  <c r="Q378" i="30" s="1"/>
  <c r="M378" i="30"/>
  <c r="N378" i="30" s="1"/>
  <c r="P377" i="30"/>
  <c r="Q377" i="30" s="1"/>
  <c r="M377" i="30"/>
  <c r="N377" i="30" s="1"/>
  <c r="P376" i="30"/>
  <c r="Q376" i="30" s="1"/>
  <c r="M376" i="30"/>
  <c r="N376" i="30" s="1"/>
  <c r="P375" i="30"/>
  <c r="Q375" i="30" s="1"/>
  <c r="M375" i="30"/>
  <c r="N375" i="30" s="1"/>
  <c r="P374" i="30"/>
  <c r="Q374" i="30" s="1"/>
  <c r="M374" i="30"/>
  <c r="N374" i="30" s="1"/>
  <c r="P373" i="30"/>
  <c r="Q373" i="30" s="1"/>
  <c r="M373" i="30"/>
  <c r="N373" i="30" s="1"/>
  <c r="P372" i="30"/>
  <c r="Q372" i="30" s="1"/>
  <c r="M372" i="30"/>
  <c r="N372" i="30" s="1"/>
  <c r="P371" i="30"/>
  <c r="Q371" i="30" s="1"/>
  <c r="M371" i="30"/>
  <c r="N371" i="30" s="1"/>
  <c r="P370" i="30"/>
  <c r="Q370" i="30" s="1"/>
  <c r="M370" i="30"/>
  <c r="N370" i="30" s="1"/>
  <c r="P369" i="30"/>
  <c r="Q369" i="30" s="1"/>
  <c r="M369" i="30"/>
  <c r="N369" i="30" s="1"/>
  <c r="P368" i="30"/>
  <c r="Q368" i="30" s="1"/>
  <c r="M368" i="30"/>
  <c r="N368" i="30" s="1"/>
  <c r="P367" i="30"/>
  <c r="Q367" i="30" s="1"/>
  <c r="M367" i="30"/>
  <c r="N367" i="30" s="1"/>
  <c r="P366" i="30"/>
  <c r="Q366" i="30" s="1"/>
  <c r="M366" i="30"/>
  <c r="N366" i="30" s="1"/>
  <c r="P365" i="30"/>
  <c r="Q365" i="30" s="1"/>
  <c r="M365" i="30"/>
  <c r="N365" i="30" s="1"/>
  <c r="P364" i="30"/>
  <c r="Q364" i="30" s="1"/>
  <c r="M364" i="30"/>
  <c r="N364" i="30" s="1"/>
  <c r="P363" i="30"/>
  <c r="Q363" i="30" s="1"/>
  <c r="M363" i="30"/>
  <c r="N363" i="30" s="1"/>
  <c r="P362" i="30"/>
  <c r="Q362" i="30" s="1"/>
  <c r="M362" i="30"/>
  <c r="N362" i="30" s="1"/>
  <c r="P361" i="30"/>
  <c r="Q361" i="30" s="1"/>
  <c r="M361" i="30"/>
  <c r="N361" i="30" s="1"/>
  <c r="P360" i="30"/>
  <c r="Q360" i="30" s="1"/>
  <c r="M360" i="30"/>
  <c r="N360" i="30" s="1"/>
  <c r="P359" i="30"/>
  <c r="Q359" i="30" s="1"/>
  <c r="M359" i="30"/>
  <c r="N359" i="30" s="1"/>
  <c r="P358" i="30"/>
  <c r="Q358" i="30" s="1"/>
  <c r="M358" i="30"/>
  <c r="N358" i="30" s="1"/>
  <c r="P357" i="30"/>
  <c r="Q357" i="30" s="1"/>
  <c r="M357" i="30"/>
  <c r="N357" i="30" s="1"/>
  <c r="P356" i="30"/>
  <c r="Q356" i="30" s="1"/>
  <c r="M356" i="30"/>
  <c r="N356" i="30" s="1"/>
  <c r="P355" i="30"/>
  <c r="Q355" i="30" s="1"/>
  <c r="M355" i="30"/>
  <c r="N355" i="30" s="1"/>
  <c r="P354" i="30"/>
  <c r="Q354" i="30" s="1"/>
  <c r="M354" i="30"/>
  <c r="N354" i="30" s="1"/>
  <c r="P353" i="30"/>
  <c r="Q353" i="30" s="1"/>
  <c r="M353" i="30"/>
  <c r="N353" i="30" s="1"/>
  <c r="P352" i="30"/>
  <c r="Q352" i="30" s="1"/>
  <c r="M352" i="30"/>
  <c r="N352" i="30" s="1"/>
  <c r="P351" i="30"/>
  <c r="Q351" i="30" s="1"/>
  <c r="M351" i="30"/>
  <c r="N351" i="30" s="1"/>
  <c r="P350" i="30"/>
  <c r="Q350" i="30" s="1"/>
  <c r="M350" i="30"/>
  <c r="N350" i="30" s="1"/>
  <c r="P349" i="30"/>
  <c r="Q349" i="30" s="1"/>
  <c r="M349" i="30"/>
  <c r="N349" i="30" s="1"/>
  <c r="P348" i="30"/>
  <c r="Q348" i="30" s="1"/>
  <c r="M348" i="30"/>
  <c r="N348" i="30" s="1"/>
  <c r="P347" i="30"/>
  <c r="Q347" i="30" s="1"/>
  <c r="M347" i="30"/>
  <c r="N347" i="30" s="1"/>
  <c r="P346" i="30"/>
  <c r="Q346" i="30" s="1"/>
  <c r="M346" i="30"/>
  <c r="N346" i="30" s="1"/>
  <c r="P345" i="30"/>
  <c r="Q345" i="30" s="1"/>
  <c r="M345" i="30"/>
  <c r="N345" i="30" s="1"/>
  <c r="P344" i="30"/>
  <c r="Q344" i="30" s="1"/>
  <c r="M344" i="30"/>
  <c r="N344" i="30" s="1"/>
  <c r="P343" i="30"/>
  <c r="Q343" i="30" s="1"/>
  <c r="M343" i="30"/>
  <c r="N343" i="30" s="1"/>
  <c r="P342" i="30"/>
  <c r="Q342" i="30" s="1"/>
  <c r="M342" i="30"/>
  <c r="N342" i="30" s="1"/>
  <c r="P341" i="30"/>
  <c r="Q341" i="30" s="1"/>
  <c r="M341" i="30"/>
  <c r="N341" i="30" s="1"/>
  <c r="P340" i="30"/>
  <c r="Q340" i="30" s="1"/>
  <c r="M340" i="30"/>
  <c r="N340" i="30" s="1"/>
  <c r="P339" i="30"/>
  <c r="Q339" i="30" s="1"/>
  <c r="M339" i="30"/>
  <c r="N339" i="30" s="1"/>
  <c r="P338" i="30"/>
  <c r="Q338" i="30" s="1"/>
  <c r="M338" i="30"/>
  <c r="N338" i="30" s="1"/>
  <c r="P337" i="30"/>
  <c r="Q337" i="30" s="1"/>
  <c r="M337" i="30"/>
  <c r="N337" i="30" s="1"/>
  <c r="P336" i="30"/>
  <c r="Q336" i="30" s="1"/>
  <c r="M336" i="30"/>
  <c r="N336" i="30" s="1"/>
  <c r="P335" i="30"/>
  <c r="Q335" i="30" s="1"/>
  <c r="M335" i="30"/>
  <c r="N335" i="30" s="1"/>
  <c r="P334" i="30"/>
  <c r="Q334" i="30" s="1"/>
  <c r="M334" i="30"/>
  <c r="N334" i="30" s="1"/>
  <c r="P333" i="30"/>
  <c r="Q333" i="30" s="1"/>
  <c r="M333" i="30"/>
  <c r="N333" i="30" s="1"/>
  <c r="P332" i="30"/>
  <c r="Q332" i="30" s="1"/>
  <c r="M332" i="30"/>
  <c r="N332" i="30" s="1"/>
  <c r="P331" i="30"/>
  <c r="Q331" i="30" s="1"/>
  <c r="M331" i="30"/>
  <c r="N331" i="30" s="1"/>
  <c r="P330" i="30"/>
  <c r="Q330" i="30" s="1"/>
  <c r="M330" i="30"/>
  <c r="N330" i="30" s="1"/>
  <c r="P329" i="30"/>
  <c r="Q329" i="30" s="1"/>
  <c r="M329" i="30"/>
  <c r="N329" i="30" s="1"/>
  <c r="P328" i="30"/>
  <c r="Q328" i="30" s="1"/>
  <c r="M328" i="30"/>
  <c r="N328" i="30" s="1"/>
  <c r="P327" i="30"/>
  <c r="Q327" i="30" s="1"/>
  <c r="M327" i="30"/>
  <c r="N327" i="30" s="1"/>
  <c r="P326" i="30"/>
  <c r="Q326" i="30" s="1"/>
  <c r="M326" i="30"/>
  <c r="N326" i="30" s="1"/>
  <c r="P325" i="30"/>
  <c r="Q325" i="30" s="1"/>
  <c r="M325" i="30"/>
  <c r="N325" i="30" s="1"/>
  <c r="P324" i="30"/>
  <c r="Q324" i="30" s="1"/>
  <c r="M324" i="30"/>
  <c r="N324" i="30" s="1"/>
  <c r="P323" i="30"/>
  <c r="Q323" i="30" s="1"/>
  <c r="M323" i="30"/>
  <c r="N323" i="30" s="1"/>
  <c r="P322" i="30"/>
  <c r="Q322" i="30" s="1"/>
  <c r="M322" i="30"/>
  <c r="N322" i="30" s="1"/>
  <c r="P321" i="30"/>
  <c r="Q321" i="30" s="1"/>
  <c r="M321" i="30"/>
  <c r="N321" i="30" s="1"/>
  <c r="P320" i="30"/>
  <c r="Q320" i="30" s="1"/>
  <c r="M320" i="30"/>
  <c r="N320" i="30" s="1"/>
  <c r="P319" i="30"/>
  <c r="Q319" i="30" s="1"/>
  <c r="M319" i="30"/>
  <c r="N319" i="30" s="1"/>
  <c r="P318" i="30"/>
  <c r="Q318" i="30" s="1"/>
  <c r="M318" i="30"/>
  <c r="N318" i="30" s="1"/>
  <c r="P317" i="30"/>
  <c r="Q317" i="30" s="1"/>
  <c r="M317" i="30"/>
  <c r="N317" i="30" s="1"/>
  <c r="P316" i="30"/>
  <c r="Q316" i="30" s="1"/>
  <c r="M316" i="30"/>
  <c r="N316" i="30" s="1"/>
  <c r="P315" i="30"/>
  <c r="Q315" i="30" s="1"/>
  <c r="M315" i="30"/>
  <c r="N315" i="30" s="1"/>
  <c r="P314" i="30"/>
  <c r="Q314" i="30" s="1"/>
  <c r="M314" i="30"/>
  <c r="N314" i="30" s="1"/>
  <c r="P313" i="30"/>
  <c r="Q313" i="30" s="1"/>
  <c r="M313" i="30"/>
  <c r="N313" i="30" s="1"/>
  <c r="P312" i="30"/>
  <c r="Q312" i="30" s="1"/>
  <c r="M312" i="30"/>
  <c r="N312" i="30" s="1"/>
  <c r="P311" i="30"/>
  <c r="Q311" i="30" s="1"/>
  <c r="M311" i="30"/>
  <c r="N311" i="30" s="1"/>
  <c r="P310" i="30"/>
  <c r="Q310" i="30" s="1"/>
  <c r="M310" i="30"/>
  <c r="N310" i="30" s="1"/>
  <c r="P309" i="30"/>
  <c r="Q309" i="30" s="1"/>
  <c r="M309" i="30"/>
  <c r="N309" i="30" s="1"/>
  <c r="P308" i="30"/>
  <c r="Q308" i="30" s="1"/>
  <c r="M308" i="30"/>
  <c r="N308" i="30" s="1"/>
  <c r="P307" i="30"/>
  <c r="Q307" i="30" s="1"/>
  <c r="M307" i="30"/>
  <c r="N307" i="30" s="1"/>
  <c r="P306" i="30"/>
  <c r="Q306" i="30" s="1"/>
  <c r="M306" i="30"/>
  <c r="N306" i="30" s="1"/>
  <c r="P305" i="30"/>
  <c r="Q305" i="30" s="1"/>
  <c r="M305" i="30"/>
  <c r="N305" i="30" s="1"/>
  <c r="P304" i="30"/>
  <c r="Q304" i="30" s="1"/>
  <c r="M304" i="30"/>
  <c r="N304" i="30" s="1"/>
  <c r="P303" i="30"/>
  <c r="Q303" i="30" s="1"/>
  <c r="M303" i="30"/>
  <c r="N303" i="30" s="1"/>
  <c r="P302" i="30"/>
  <c r="Q302" i="30" s="1"/>
  <c r="M302" i="30"/>
  <c r="N302" i="30" s="1"/>
  <c r="P301" i="30"/>
  <c r="Q301" i="30" s="1"/>
  <c r="M301" i="30"/>
  <c r="N301" i="30" s="1"/>
  <c r="P300" i="30"/>
  <c r="Q300" i="30" s="1"/>
  <c r="M300" i="30"/>
  <c r="N300" i="30" s="1"/>
  <c r="P299" i="30"/>
  <c r="Q299" i="30" s="1"/>
  <c r="M299" i="30"/>
  <c r="N299" i="30" s="1"/>
  <c r="P298" i="30"/>
  <c r="Q298" i="30" s="1"/>
  <c r="M298" i="30"/>
  <c r="N298" i="30" s="1"/>
  <c r="P297" i="30"/>
  <c r="Q297" i="30" s="1"/>
  <c r="M297" i="30"/>
  <c r="N297" i="30" s="1"/>
  <c r="P296" i="30"/>
  <c r="Q296" i="30" s="1"/>
  <c r="M296" i="30"/>
  <c r="N296" i="30" s="1"/>
  <c r="P295" i="30"/>
  <c r="Q295" i="30" s="1"/>
  <c r="M295" i="30"/>
  <c r="N295" i="30" s="1"/>
  <c r="P294" i="30"/>
  <c r="Q294" i="30" s="1"/>
  <c r="M294" i="30"/>
  <c r="N294" i="30" s="1"/>
  <c r="P293" i="30"/>
  <c r="Q293" i="30" s="1"/>
  <c r="M293" i="30"/>
  <c r="N293" i="30" s="1"/>
  <c r="P292" i="30"/>
  <c r="Q292" i="30" s="1"/>
  <c r="M292" i="30"/>
  <c r="N292" i="30" s="1"/>
  <c r="P291" i="30"/>
  <c r="Q291" i="30" s="1"/>
  <c r="M291" i="30"/>
  <c r="N291" i="30" s="1"/>
  <c r="P290" i="30"/>
  <c r="Q290" i="30" s="1"/>
  <c r="M290" i="30"/>
  <c r="N290" i="30" s="1"/>
  <c r="P289" i="30"/>
  <c r="Q289" i="30" s="1"/>
  <c r="M289" i="30"/>
  <c r="N289" i="30" s="1"/>
  <c r="P288" i="30"/>
  <c r="Q288" i="30" s="1"/>
  <c r="M288" i="30"/>
  <c r="N288" i="30" s="1"/>
  <c r="P287" i="30"/>
  <c r="Q287" i="30" s="1"/>
  <c r="M287" i="30"/>
  <c r="N287" i="30" s="1"/>
  <c r="P286" i="30"/>
  <c r="Q286" i="30" s="1"/>
  <c r="M286" i="30"/>
  <c r="N286" i="30" s="1"/>
  <c r="P285" i="30"/>
  <c r="Q285" i="30" s="1"/>
  <c r="M285" i="30"/>
  <c r="N285" i="30" s="1"/>
  <c r="P284" i="30"/>
  <c r="Q284" i="30" s="1"/>
  <c r="M284" i="30"/>
  <c r="N284" i="30" s="1"/>
  <c r="P283" i="30"/>
  <c r="Q283" i="30" s="1"/>
  <c r="M283" i="30"/>
  <c r="N283" i="30" s="1"/>
  <c r="P282" i="30"/>
  <c r="Q282" i="30" s="1"/>
  <c r="M282" i="30"/>
  <c r="N282" i="30" s="1"/>
  <c r="P281" i="30"/>
  <c r="Q281" i="30" s="1"/>
  <c r="M281" i="30"/>
  <c r="N281" i="30" s="1"/>
  <c r="P280" i="30"/>
  <c r="Q280" i="30" s="1"/>
  <c r="M280" i="30"/>
  <c r="N280" i="30" s="1"/>
  <c r="P279" i="30"/>
  <c r="Q279" i="30" s="1"/>
  <c r="M279" i="30"/>
  <c r="N279" i="30" s="1"/>
  <c r="P278" i="30"/>
  <c r="Q278" i="30" s="1"/>
  <c r="M278" i="30"/>
  <c r="N278" i="30" s="1"/>
  <c r="P277" i="30"/>
  <c r="Q277" i="30" s="1"/>
  <c r="M277" i="30"/>
  <c r="N277" i="30" s="1"/>
  <c r="P276" i="30"/>
  <c r="Q276" i="30" s="1"/>
  <c r="M276" i="30"/>
  <c r="N276" i="30" s="1"/>
  <c r="P275" i="30"/>
  <c r="Q275" i="30" s="1"/>
  <c r="M275" i="30"/>
  <c r="N275" i="30" s="1"/>
  <c r="P274" i="30"/>
  <c r="Q274" i="30" s="1"/>
  <c r="M274" i="30"/>
  <c r="N274" i="30" s="1"/>
  <c r="P273" i="30"/>
  <c r="Q273" i="30" s="1"/>
  <c r="M273" i="30"/>
  <c r="N273" i="30" s="1"/>
  <c r="P272" i="30"/>
  <c r="Q272" i="30" s="1"/>
  <c r="M272" i="30"/>
  <c r="N272" i="30" s="1"/>
  <c r="P271" i="30"/>
  <c r="Q271" i="30" s="1"/>
  <c r="M271" i="30"/>
  <c r="N271" i="30" s="1"/>
  <c r="P270" i="30"/>
  <c r="Q270" i="30" s="1"/>
  <c r="M270" i="30"/>
  <c r="N270" i="30" s="1"/>
  <c r="P269" i="30"/>
  <c r="Q269" i="30" s="1"/>
  <c r="M269" i="30"/>
  <c r="N269" i="30" s="1"/>
  <c r="P268" i="30"/>
  <c r="Q268" i="30" s="1"/>
  <c r="M268" i="30"/>
  <c r="N268" i="30" s="1"/>
  <c r="P267" i="30"/>
  <c r="Q267" i="30" s="1"/>
  <c r="M267" i="30"/>
  <c r="N267" i="30" s="1"/>
  <c r="P266" i="30"/>
  <c r="Q266" i="30" s="1"/>
  <c r="M266" i="30"/>
  <c r="N266" i="30" s="1"/>
  <c r="P265" i="30"/>
  <c r="Q265" i="30" s="1"/>
  <c r="M265" i="30"/>
  <c r="N265" i="30" s="1"/>
  <c r="P264" i="30"/>
  <c r="Q264" i="30" s="1"/>
  <c r="M264" i="30"/>
  <c r="N264" i="30" s="1"/>
  <c r="P263" i="30"/>
  <c r="Q263" i="30" s="1"/>
  <c r="M263" i="30"/>
  <c r="N263" i="30" s="1"/>
  <c r="P262" i="30"/>
  <c r="Q262" i="30" s="1"/>
  <c r="M262" i="30"/>
  <c r="N262" i="30" s="1"/>
  <c r="P261" i="30"/>
  <c r="Q261" i="30" s="1"/>
  <c r="M261" i="30"/>
  <c r="N261" i="30" s="1"/>
  <c r="P260" i="30"/>
  <c r="Q260" i="30" s="1"/>
  <c r="M260" i="30"/>
  <c r="N260" i="30" s="1"/>
  <c r="P259" i="30"/>
  <c r="Q259" i="30" s="1"/>
  <c r="M259" i="30"/>
  <c r="N259" i="30" s="1"/>
  <c r="P258" i="30"/>
  <c r="Q258" i="30" s="1"/>
  <c r="M258" i="30"/>
  <c r="N258" i="30" s="1"/>
  <c r="P257" i="30"/>
  <c r="Q257" i="30" s="1"/>
  <c r="M257" i="30"/>
  <c r="N257" i="30" s="1"/>
  <c r="P256" i="30"/>
  <c r="Q256" i="30" s="1"/>
  <c r="M256" i="30"/>
  <c r="N256" i="30" s="1"/>
  <c r="P255" i="30"/>
  <c r="Q255" i="30" s="1"/>
  <c r="M255" i="30"/>
  <c r="N255" i="30" s="1"/>
  <c r="P254" i="30"/>
  <c r="Q254" i="30" s="1"/>
  <c r="M254" i="30"/>
  <c r="N254" i="30" s="1"/>
  <c r="P253" i="30"/>
  <c r="Q253" i="30" s="1"/>
  <c r="M253" i="30"/>
  <c r="N253" i="30" s="1"/>
  <c r="P252" i="30"/>
  <c r="Q252" i="30" s="1"/>
  <c r="M252" i="30"/>
  <c r="N252" i="30" s="1"/>
  <c r="P251" i="30"/>
  <c r="Q251" i="30" s="1"/>
  <c r="M251" i="30"/>
  <c r="N251" i="30" s="1"/>
  <c r="P250" i="30"/>
  <c r="Q250" i="30" s="1"/>
  <c r="M250" i="30"/>
  <c r="N250" i="30" s="1"/>
  <c r="P249" i="30"/>
  <c r="Q249" i="30" s="1"/>
  <c r="M249" i="30"/>
  <c r="N249" i="30" s="1"/>
  <c r="P248" i="30"/>
  <c r="Q248" i="30" s="1"/>
  <c r="M248" i="30"/>
  <c r="N248" i="30" s="1"/>
  <c r="P247" i="30"/>
  <c r="Q247" i="30" s="1"/>
  <c r="M247" i="30"/>
  <c r="N247" i="30" s="1"/>
  <c r="P246" i="30"/>
  <c r="Q246" i="30" s="1"/>
  <c r="M246" i="30"/>
  <c r="N246" i="30" s="1"/>
  <c r="P245" i="30"/>
  <c r="Q245" i="30" s="1"/>
  <c r="M245" i="30"/>
  <c r="N245" i="30" s="1"/>
  <c r="P244" i="30"/>
  <c r="Q244" i="30" s="1"/>
  <c r="M244" i="30"/>
  <c r="N244" i="30" s="1"/>
  <c r="P243" i="30"/>
  <c r="Q243" i="30" s="1"/>
  <c r="M243" i="30"/>
  <c r="N243" i="30" s="1"/>
  <c r="P242" i="30"/>
  <c r="Q242" i="30" s="1"/>
  <c r="M242" i="30"/>
  <c r="N242" i="30" s="1"/>
  <c r="P241" i="30"/>
  <c r="Q241" i="30" s="1"/>
  <c r="M241" i="30"/>
  <c r="N241" i="30" s="1"/>
  <c r="P240" i="30"/>
  <c r="Q240" i="30" s="1"/>
  <c r="M240" i="30"/>
  <c r="N240" i="30" s="1"/>
  <c r="P239" i="30"/>
  <c r="Q239" i="30" s="1"/>
  <c r="M239" i="30"/>
  <c r="N239" i="30" s="1"/>
  <c r="P238" i="30"/>
  <c r="Q238" i="30" s="1"/>
  <c r="M238" i="30"/>
  <c r="N238" i="30" s="1"/>
  <c r="P237" i="30"/>
  <c r="Q237" i="30" s="1"/>
  <c r="M237" i="30"/>
  <c r="N237" i="30" s="1"/>
  <c r="P236" i="30"/>
  <c r="Q236" i="30" s="1"/>
  <c r="M236" i="30"/>
  <c r="N236" i="30" s="1"/>
  <c r="P235" i="30"/>
  <c r="Q235" i="30" s="1"/>
  <c r="M235" i="30"/>
  <c r="N235" i="30" s="1"/>
  <c r="P234" i="30"/>
  <c r="Q234" i="30" s="1"/>
  <c r="M234" i="30"/>
  <c r="N234" i="30" s="1"/>
  <c r="P233" i="30"/>
  <c r="Q233" i="30" s="1"/>
  <c r="M233" i="30"/>
  <c r="N233" i="30" s="1"/>
  <c r="P232" i="30"/>
  <c r="Q232" i="30" s="1"/>
  <c r="M232" i="30"/>
  <c r="N232" i="30" s="1"/>
  <c r="P231" i="30"/>
  <c r="Q231" i="30" s="1"/>
  <c r="M231" i="30"/>
  <c r="N231" i="30" s="1"/>
  <c r="P230" i="30"/>
  <c r="Q230" i="30" s="1"/>
  <c r="M230" i="30"/>
  <c r="N230" i="30" s="1"/>
  <c r="P229" i="30"/>
  <c r="Q229" i="30" s="1"/>
  <c r="M229" i="30"/>
  <c r="N229" i="30" s="1"/>
  <c r="P228" i="30"/>
  <c r="Q228" i="30" s="1"/>
  <c r="M228" i="30"/>
  <c r="N228" i="30" s="1"/>
  <c r="P227" i="30"/>
  <c r="Q227" i="30" s="1"/>
  <c r="M227" i="30"/>
  <c r="N227" i="30" s="1"/>
  <c r="P226" i="30"/>
  <c r="Q226" i="30" s="1"/>
  <c r="M226" i="30"/>
  <c r="N226" i="30" s="1"/>
  <c r="P225" i="30"/>
  <c r="Q225" i="30" s="1"/>
  <c r="M225" i="30"/>
  <c r="N225" i="30" s="1"/>
  <c r="P224" i="30"/>
  <c r="Q224" i="30" s="1"/>
  <c r="M224" i="30"/>
  <c r="N224" i="30" s="1"/>
  <c r="P223" i="30"/>
  <c r="Q223" i="30" s="1"/>
  <c r="M223" i="30"/>
  <c r="N223" i="30" s="1"/>
  <c r="P222" i="30"/>
  <c r="Q222" i="30" s="1"/>
  <c r="M222" i="30"/>
  <c r="N222" i="30" s="1"/>
  <c r="P221" i="30"/>
  <c r="Q221" i="30" s="1"/>
  <c r="M221" i="30"/>
  <c r="N221" i="30" s="1"/>
  <c r="P220" i="30"/>
  <c r="Q220" i="30" s="1"/>
  <c r="M220" i="30"/>
  <c r="N220" i="30" s="1"/>
  <c r="P219" i="30"/>
  <c r="Q219" i="30" s="1"/>
  <c r="M219" i="30"/>
  <c r="N219" i="30" s="1"/>
  <c r="P218" i="30"/>
  <c r="Q218" i="30" s="1"/>
  <c r="M218" i="30"/>
  <c r="N218" i="30" s="1"/>
  <c r="P217" i="30"/>
  <c r="Q217" i="30" s="1"/>
  <c r="M217" i="30"/>
  <c r="N217" i="30" s="1"/>
  <c r="P216" i="30"/>
  <c r="Q216" i="30" s="1"/>
  <c r="M216" i="30"/>
  <c r="N216" i="30" s="1"/>
  <c r="P215" i="30"/>
  <c r="Q215" i="30" s="1"/>
  <c r="M215" i="30"/>
  <c r="N215" i="30" s="1"/>
  <c r="P214" i="30"/>
  <c r="Q214" i="30" s="1"/>
  <c r="M214" i="30"/>
  <c r="N214" i="30" s="1"/>
  <c r="P213" i="30"/>
  <c r="Q213" i="30" s="1"/>
  <c r="M213" i="30"/>
  <c r="N213" i="30" s="1"/>
  <c r="P212" i="30"/>
  <c r="Q212" i="30" s="1"/>
  <c r="M212" i="30"/>
  <c r="N212" i="30" s="1"/>
  <c r="P211" i="30"/>
  <c r="Q211" i="30" s="1"/>
  <c r="M211" i="30"/>
  <c r="N211" i="30" s="1"/>
  <c r="P210" i="30"/>
  <c r="Q210" i="30" s="1"/>
  <c r="M210" i="30"/>
  <c r="N210" i="30" s="1"/>
  <c r="P209" i="30"/>
  <c r="Q209" i="30" s="1"/>
  <c r="M209" i="30"/>
  <c r="N209" i="30" s="1"/>
  <c r="P208" i="30"/>
  <c r="Q208" i="30" s="1"/>
  <c r="M208" i="30"/>
  <c r="N208" i="30" s="1"/>
  <c r="P207" i="30"/>
  <c r="Q207" i="30" s="1"/>
  <c r="M207" i="30"/>
  <c r="N207" i="30" s="1"/>
  <c r="P206" i="30"/>
  <c r="Q206" i="30" s="1"/>
  <c r="M206" i="30"/>
  <c r="N206" i="30" s="1"/>
  <c r="P205" i="30"/>
  <c r="Q205" i="30" s="1"/>
  <c r="M205" i="30"/>
  <c r="N205" i="30" s="1"/>
  <c r="P204" i="30"/>
  <c r="Q204" i="30" s="1"/>
  <c r="M204" i="30"/>
  <c r="N204" i="30" s="1"/>
  <c r="P203" i="30"/>
  <c r="Q203" i="30" s="1"/>
  <c r="M203" i="30"/>
  <c r="N203" i="30" s="1"/>
  <c r="P202" i="30"/>
  <c r="Q202" i="30" s="1"/>
  <c r="M202" i="30"/>
  <c r="N202" i="30" s="1"/>
  <c r="P201" i="30"/>
  <c r="Q201" i="30" s="1"/>
  <c r="M201" i="30"/>
  <c r="N201" i="30" s="1"/>
  <c r="P200" i="30"/>
  <c r="Q200" i="30" s="1"/>
  <c r="M200" i="30"/>
  <c r="N200" i="30" s="1"/>
  <c r="P199" i="30"/>
  <c r="Q199" i="30" s="1"/>
  <c r="M199" i="30"/>
  <c r="N199" i="30" s="1"/>
  <c r="P198" i="30"/>
  <c r="Q198" i="30" s="1"/>
  <c r="M198" i="30"/>
  <c r="N198" i="30" s="1"/>
  <c r="P197" i="30"/>
  <c r="Q197" i="30" s="1"/>
  <c r="M197" i="30"/>
  <c r="N197" i="30" s="1"/>
  <c r="P196" i="30"/>
  <c r="Q196" i="30" s="1"/>
  <c r="M196" i="30"/>
  <c r="N196" i="30" s="1"/>
  <c r="P195" i="30"/>
  <c r="Q195" i="30" s="1"/>
  <c r="M195" i="30"/>
  <c r="N195" i="30" s="1"/>
  <c r="P194" i="30"/>
  <c r="Q194" i="30" s="1"/>
  <c r="M194" i="30"/>
  <c r="N194" i="30" s="1"/>
  <c r="P193" i="30"/>
  <c r="Q193" i="30" s="1"/>
  <c r="M193" i="30"/>
  <c r="N193" i="30" s="1"/>
  <c r="P192" i="30"/>
  <c r="Q192" i="30" s="1"/>
  <c r="M192" i="30"/>
  <c r="N192" i="30" s="1"/>
  <c r="P191" i="30"/>
  <c r="Q191" i="30" s="1"/>
  <c r="M191" i="30"/>
  <c r="N191" i="30" s="1"/>
  <c r="P190" i="30"/>
  <c r="Q190" i="30" s="1"/>
  <c r="M190" i="30"/>
  <c r="N190" i="30" s="1"/>
  <c r="P189" i="30"/>
  <c r="Q189" i="30" s="1"/>
  <c r="M189" i="30"/>
  <c r="N189" i="30" s="1"/>
  <c r="P188" i="30"/>
  <c r="Q188" i="30" s="1"/>
  <c r="M188" i="30"/>
  <c r="N188" i="30" s="1"/>
  <c r="P187" i="30"/>
  <c r="Q187" i="30" s="1"/>
  <c r="M187" i="30"/>
  <c r="N187" i="30" s="1"/>
  <c r="P186" i="30"/>
  <c r="Q186" i="30" s="1"/>
  <c r="M186" i="30"/>
  <c r="N186" i="30" s="1"/>
  <c r="P185" i="30"/>
  <c r="Q185" i="30" s="1"/>
  <c r="M185" i="30"/>
  <c r="N185" i="30" s="1"/>
  <c r="P184" i="30"/>
  <c r="Q184" i="30" s="1"/>
  <c r="M184" i="30"/>
  <c r="N184" i="30" s="1"/>
  <c r="P183" i="30"/>
  <c r="Q183" i="30" s="1"/>
  <c r="M183" i="30"/>
  <c r="N183" i="30" s="1"/>
  <c r="P182" i="30"/>
  <c r="Q182" i="30" s="1"/>
  <c r="M182" i="30"/>
  <c r="N182" i="30" s="1"/>
  <c r="P181" i="30"/>
  <c r="Q181" i="30" s="1"/>
  <c r="M181" i="30"/>
  <c r="N181" i="30" s="1"/>
  <c r="P180" i="30"/>
  <c r="Q180" i="30" s="1"/>
  <c r="M180" i="30"/>
  <c r="N180" i="30" s="1"/>
  <c r="P179" i="30"/>
  <c r="Q179" i="30" s="1"/>
  <c r="M179" i="30"/>
  <c r="N179" i="30" s="1"/>
  <c r="P178" i="30"/>
  <c r="Q178" i="30" s="1"/>
  <c r="M178" i="30"/>
  <c r="N178" i="30" s="1"/>
  <c r="P177" i="30"/>
  <c r="Q177" i="30" s="1"/>
  <c r="M177" i="30"/>
  <c r="N177" i="30" s="1"/>
  <c r="P176" i="30"/>
  <c r="Q176" i="30" s="1"/>
  <c r="M176" i="30"/>
  <c r="N176" i="30" s="1"/>
  <c r="P175" i="30"/>
  <c r="Q175" i="30" s="1"/>
  <c r="M175" i="30"/>
  <c r="N175" i="30" s="1"/>
  <c r="P174" i="30"/>
  <c r="Q174" i="30" s="1"/>
  <c r="M174" i="30"/>
  <c r="N174" i="30" s="1"/>
  <c r="P173" i="30"/>
  <c r="Q173" i="30" s="1"/>
  <c r="M173" i="30"/>
  <c r="N173" i="30" s="1"/>
  <c r="P172" i="30"/>
  <c r="Q172" i="30" s="1"/>
  <c r="M172" i="30"/>
  <c r="N172" i="30" s="1"/>
  <c r="P171" i="30"/>
  <c r="Q171" i="30" s="1"/>
  <c r="M171" i="30"/>
  <c r="N171" i="30" s="1"/>
  <c r="P170" i="30"/>
  <c r="Q170" i="30" s="1"/>
  <c r="M170" i="30"/>
  <c r="N170" i="30" s="1"/>
  <c r="P169" i="30"/>
  <c r="Q169" i="30" s="1"/>
  <c r="M169" i="30"/>
  <c r="N169" i="30" s="1"/>
  <c r="P168" i="30"/>
  <c r="Q168" i="30" s="1"/>
  <c r="M168" i="30"/>
  <c r="N168" i="30" s="1"/>
  <c r="P167" i="30"/>
  <c r="Q167" i="30" s="1"/>
  <c r="M167" i="30"/>
  <c r="N167" i="30" s="1"/>
  <c r="P166" i="30"/>
  <c r="Q166" i="30" s="1"/>
  <c r="M166" i="30"/>
  <c r="N166" i="30" s="1"/>
  <c r="P165" i="30"/>
  <c r="Q165" i="30" s="1"/>
  <c r="M165" i="30"/>
  <c r="N165" i="30" s="1"/>
  <c r="P164" i="30"/>
  <c r="Q164" i="30" s="1"/>
  <c r="M164" i="30"/>
  <c r="N164" i="30" s="1"/>
  <c r="P163" i="30"/>
  <c r="Q163" i="30" s="1"/>
  <c r="M163" i="30"/>
  <c r="N163" i="30" s="1"/>
  <c r="P162" i="30"/>
  <c r="Q162" i="30" s="1"/>
  <c r="M162" i="30"/>
  <c r="N162" i="30" s="1"/>
  <c r="P161" i="30"/>
  <c r="Q161" i="30" s="1"/>
  <c r="M161" i="30"/>
  <c r="N161" i="30" s="1"/>
  <c r="P160" i="30"/>
  <c r="Q160" i="30" s="1"/>
  <c r="M160" i="30"/>
  <c r="N160" i="30" s="1"/>
  <c r="P159" i="30"/>
  <c r="Q159" i="30" s="1"/>
  <c r="M159" i="30"/>
  <c r="N159" i="30" s="1"/>
  <c r="P158" i="30"/>
  <c r="Q158" i="30" s="1"/>
  <c r="M158" i="30"/>
  <c r="N158" i="30" s="1"/>
  <c r="P157" i="30"/>
  <c r="Q157" i="30" s="1"/>
  <c r="M157" i="30"/>
  <c r="N157" i="30" s="1"/>
  <c r="P156" i="30"/>
  <c r="Q156" i="30" s="1"/>
  <c r="M156" i="30"/>
  <c r="N156" i="30" s="1"/>
  <c r="P155" i="30"/>
  <c r="Q155" i="30" s="1"/>
  <c r="M155" i="30"/>
  <c r="N155" i="30" s="1"/>
  <c r="P154" i="30"/>
  <c r="Q154" i="30" s="1"/>
  <c r="M154" i="30"/>
  <c r="N154" i="30" s="1"/>
  <c r="P153" i="30"/>
  <c r="Q153" i="30" s="1"/>
  <c r="M153" i="30"/>
  <c r="N153" i="30" s="1"/>
  <c r="P152" i="30"/>
  <c r="Q152" i="30" s="1"/>
  <c r="M152" i="30"/>
  <c r="N152" i="30" s="1"/>
  <c r="P151" i="30"/>
  <c r="Q151" i="30" s="1"/>
  <c r="M151" i="30"/>
  <c r="N151" i="30" s="1"/>
  <c r="P150" i="30"/>
  <c r="Q150" i="30" s="1"/>
  <c r="M150" i="30"/>
  <c r="N150" i="30" s="1"/>
  <c r="P149" i="30"/>
  <c r="Q149" i="30" s="1"/>
  <c r="M149" i="30"/>
  <c r="N149" i="30" s="1"/>
  <c r="P148" i="30"/>
  <c r="Q148" i="30" s="1"/>
  <c r="M148" i="30"/>
  <c r="N148" i="30" s="1"/>
  <c r="P147" i="30"/>
  <c r="Q147" i="30" s="1"/>
  <c r="M147" i="30"/>
  <c r="N147" i="30" s="1"/>
  <c r="P146" i="30"/>
  <c r="Q146" i="30" s="1"/>
  <c r="M146" i="30"/>
  <c r="N146" i="30" s="1"/>
  <c r="P145" i="30"/>
  <c r="Q145" i="30" s="1"/>
  <c r="M145" i="30"/>
  <c r="N145" i="30" s="1"/>
  <c r="P144" i="30"/>
  <c r="Q144" i="30" s="1"/>
  <c r="M144" i="30"/>
  <c r="N144" i="30" s="1"/>
  <c r="P143" i="30"/>
  <c r="Q143" i="30" s="1"/>
  <c r="M143" i="30"/>
  <c r="N143" i="30" s="1"/>
  <c r="P142" i="30"/>
  <c r="Q142" i="30" s="1"/>
  <c r="M142" i="30"/>
  <c r="N142" i="30" s="1"/>
  <c r="P141" i="30"/>
  <c r="Q141" i="30" s="1"/>
  <c r="M141" i="30"/>
  <c r="N141" i="30" s="1"/>
  <c r="P140" i="30"/>
  <c r="Q140" i="30" s="1"/>
  <c r="M140" i="30"/>
  <c r="N140" i="30" s="1"/>
  <c r="P139" i="30"/>
  <c r="Q139" i="30" s="1"/>
  <c r="M139" i="30"/>
  <c r="N139" i="30" s="1"/>
  <c r="P138" i="30"/>
  <c r="Q138" i="30" s="1"/>
  <c r="M138" i="30"/>
  <c r="N138" i="30" s="1"/>
  <c r="P137" i="30"/>
  <c r="Q137" i="30" s="1"/>
  <c r="M137" i="30"/>
  <c r="N137" i="30" s="1"/>
  <c r="P136" i="30"/>
  <c r="Q136" i="30" s="1"/>
  <c r="M136" i="30"/>
  <c r="N136" i="30" s="1"/>
  <c r="P135" i="30"/>
  <c r="Q135" i="30" s="1"/>
  <c r="M135" i="30"/>
  <c r="N135" i="30" s="1"/>
  <c r="P134" i="30"/>
  <c r="Q134" i="30" s="1"/>
  <c r="M134" i="30"/>
  <c r="N134" i="30" s="1"/>
  <c r="P133" i="30"/>
  <c r="Q133" i="30" s="1"/>
  <c r="M133" i="30"/>
  <c r="N133" i="30" s="1"/>
  <c r="P132" i="30"/>
  <c r="Q132" i="30" s="1"/>
  <c r="M132" i="30"/>
  <c r="N132" i="30" s="1"/>
  <c r="P131" i="30"/>
  <c r="Q131" i="30" s="1"/>
  <c r="M131" i="30"/>
  <c r="N131" i="30" s="1"/>
  <c r="P130" i="30"/>
  <c r="Q130" i="30" s="1"/>
  <c r="M130" i="30"/>
  <c r="N130" i="30" s="1"/>
  <c r="P129" i="30"/>
  <c r="Q129" i="30" s="1"/>
  <c r="M129" i="30"/>
  <c r="N129" i="30" s="1"/>
  <c r="P128" i="30"/>
  <c r="Q128" i="30" s="1"/>
  <c r="M128" i="30"/>
  <c r="N128" i="30" s="1"/>
  <c r="P127" i="30"/>
  <c r="Q127" i="30" s="1"/>
  <c r="M127" i="30"/>
  <c r="N127" i="30" s="1"/>
  <c r="P126" i="30"/>
  <c r="Q126" i="30" s="1"/>
  <c r="M126" i="30"/>
  <c r="N126" i="30" s="1"/>
  <c r="P125" i="30"/>
  <c r="Q125" i="30" s="1"/>
  <c r="M125" i="30"/>
  <c r="N125" i="30" s="1"/>
  <c r="P124" i="30"/>
  <c r="Q124" i="30" s="1"/>
  <c r="M124" i="30"/>
  <c r="N124" i="30" s="1"/>
  <c r="P123" i="30"/>
  <c r="Q123" i="30" s="1"/>
  <c r="M123" i="30"/>
  <c r="N123" i="30" s="1"/>
  <c r="P122" i="30"/>
  <c r="Q122" i="30" s="1"/>
  <c r="M122" i="30"/>
  <c r="N122" i="30" s="1"/>
  <c r="P121" i="30"/>
  <c r="Q121" i="30" s="1"/>
  <c r="M121" i="30"/>
  <c r="N121" i="30" s="1"/>
  <c r="P120" i="30"/>
  <c r="Q120" i="30" s="1"/>
  <c r="M120" i="30"/>
  <c r="N120" i="30" s="1"/>
  <c r="P119" i="30"/>
  <c r="Q119" i="30" s="1"/>
  <c r="M119" i="30"/>
  <c r="N119" i="30" s="1"/>
  <c r="P118" i="30"/>
  <c r="Q118" i="30" s="1"/>
  <c r="M118" i="30"/>
  <c r="N118" i="30" s="1"/>
  <c r="P117" i="30"/>
  <c r="Q117" i="30" s="1"/>
  <c r="M117" i="30"/>
  <c r="N117" i="30" s="1"/>
  <c r="P116" i="30"/>
  <c r="Q116" i="30" s="1"/>
  <c r="M116" i="30"/>
  <c r="N116" i="30" s="1"/>
  <c r="P115" i="30"/>
  <c r="Q115" i="30" s="1"/>
  <c r="M115" i="30"/>
  <c r="N115" i="30" s="1"/>
  <c r="P114" i="30"/>
  <c r="Q114" i="30" s="1"/>
  <c r="M114" i="30"/>
  <c r="N114" i="30" s="1"/>
  <c r="P113" i="30"/>
  <c r="Q113" i="30" s="1"/>
  <c r="M113" i="30"/>
  <c r="N113" i="30" s="1"/>
  <c r="P112" i="30"/>
  <c r="Q112" i="30" s="1"/>
  <c r="M112" i="30"/>
  <c r="N112" i="30" s="1"/>
  <c r="P111" i="30"/>
  <c r="Q111" i="30" s="1"/>
  <c r="M111" i="30"/>
  <c r="N111" i="30" s="1"/>
  <c r="P110" i="30"/>
  <c r="Q110" i="30" s="1"/>
  <c r="M110" i="30"/>
  <c r="N110" i="30" s="1"/>
  <c r="P109" i="30"/>
  <c r="Q109" i="30" s="1"/>
  <c r="M109" i="30"/>
  <c r="N109" i="30" s="1"/>
  <c r="P108" i="30"/>
  <c r="Q108" i="30" s="1"/>
  <c r="M108" i="30"/>
  <c r="N108" i="30" s="1"/>
  <c r="P107" i="30"/>
  <c r="Q107" i="30" s="1"/>
  <c r="M107" i="30"/>
  <c r="N107" i="30" s="1"/>
  <c r="P106" i="30"/>
  <c r="Q106" i="30" s="1"/>
  <c r="M106" i="30"/>
  <c r="N106" i="30" s="1"/>
  <c r="P105" i="30"/>
  <c r="Q105" i="30" s="1"/>
  <c r="M105" i="30"/>
  <c r="N105" i="30" s="1"/>
  <c r="P104" i="30"/>
  <c r="Q104" i="30" s="1"/>
  <c r="M104" i="30"/>
  <c r="N104" i="30" s="1"/>
  <c r="P103" i="30"/>
  <c r="Q103" i="30" s="1"/>
  <c r="M103" i="30"/>
  <c r="N103" i="30" s="1"/>
  <c r="P102" i="30"/>
  <c r="Q102" i="30" s="1"/>
  <c r="M102" i="30"/>
  <c r="N102" i="30" s="1"/>
  <c r="P101" i="30"/>
  <c r="Q101" i="30" s="1"/>
  <c r="M101" i="30"/>
  <c r="N101" i="30" s="1"/>
  <c r="P100" i="30"/>
  <c r="Q100" i="30" s="1"/>
  <c r="M100" i="30"/>
  <c r="N100" i="30" s="1"/>
  <c r="P99" i="30"/>
  <c r="Q99" i="30" s="1"/>
  <c r="M99" i="30"/>
  <c r="N99" i="30" s="1"/>
  <c r="P98" i="30"/>
  <c r="Q98" i="30" s="1"/>
  <c r="M98" i="30"/>
  <c r="N98" i="30" s="1"/>
  <c r="P97" i="30"/>
  <c r="Q97" i="30" s="1"/>
  <c r="M97" i="30"/>
  <c r="N97" i="30" s="1"/>
  <c r="P96" i="30"/>
  <c r="Q96" i="30" s="1"/>
  <c r="M96" i="30"/>
  <c r="N96" i="30" s="1"/>
  <c r="P95" i="30"/>
  <c r="Q95" i="30" s="1"/>
  <c r="M95" i="30"/>
  <c r="N95" i="30" s="1"/>
  <c r="P94" i="30"/>
  <c r="Q94" i="30" s="1"/>
  <c r="M94" i="30"/>
  <c r="N94" i="30" s="1"/>
  <c r="P93" i="30"/>
  <c r="Q93" i="30" s="1"/>
  <c r="M93" i="30"/>
  <c r="N93" i="30" s="1"/>
  <c r="P92" i="30"/>
  <c r="Q92" i="30" s="1"/>
  <c r="M92" i="30"/>
  <c r="N92" i="30" s="1"/>
  <c r="P91" i="30"/>
  <c r="Q91" i="30" s="1"/>
  <c r="M91" i="30"/>
  <c r="N91" i="30" s="1"/>
  <c r="P90" i="30"/>
  <c r="Q90" i="30" s="1"/>
  <c r="M90" i="30"/>
  <c r="N90" i="30" s="1"/>
  <c r="P89" i="30"/>
  <c r="Q89" i="30" s="1"/>
  <c r="M89" i="30"/>
  <c r="N89" i="30" s="1"/>
  <c r="P88" i="30"/>
  <c r="Q88" i="30" s="1"/>
  <c r="M88" i="30"/>
  <c r="N88" i="30" s="1"/>
  <c r="P87" i="30"/>
  <c r="Q87" i="30" s="1"/>
  <c r="M87" i="30"/>
  <c r="N87" i="30" s="1"/>
  <c r="P86" i="30"/>
  <c r="Q86" i="30" s="1"/>
  <c r="M86" i="30"/>
  <c r="N86" i="30" s="1"/>
  <c r="P85" i="30"/>
  <c r="Q85" i="30" s="1"/>
  <c r="M85" i="30"/>
  <c r="N85" i="30" s="1"/>
  <c r="P84" i="30"/>
  <c r="Q84" i="30" s="1"/>
  <c r="M84" i="30"/>
  <c r="N84" i="30" s="1"/>
  <c r="P83" i="30"/>
  <c r="Q83" i="30" s="1"/>
  <c r="M83" i="30"/>
  <c r="N83" i="30" s="1"/>
  <c r="P82" i="30"/>
  <c r="Q82" i="30" s="1"/>
  <c r="M82" i="30"/>
  <c r="N82" i="30" s="1"/>
  <c r="P81" i="30"/>
  <c r="Q81" i="30" s="1"/>
  <c r="M81" i="30"/>
  <c r="N81" i="30" s="1"/>
  <c r="P80" i="30"/>
  <c r="Q80" i="30" s="1"/>
  <c r="M80" i="30"/>
  <c r="N80" i="30" s="1"/>
  <c r="P79" i="30"/>
  <c r="Q79" i="30" s="1"/>
  <c r="M79" i="30"/>
  <c r="N79" i="30" s="1"/>
  <c r="P78" i="30"/>
  <c r="Q78" i="30" s="1"/>
  <c r="M78" i="30"/>
  <c r="N78" i="30" s="1"/>
  <c r="P77" i="30"/>
  <c r="Q77" i="30" s="1"/>
  <c r="M77" i="30"/>
  <c r="N77" i="30" s="1"/>
  <c r="P76" i="30"/>
  <c r="Q76" i="30" s="1"/>
  <c r="M76" i="30"/>
  <c r="N76" i="30" s="1"/>
  <c r="P75" i="30"/>
  <c r="Q75" i="30" s="1"/>
  <c r="M75" i="30"/>
  <c r="N75" i="30" s="1"/>
  <c r="P74" i="30"/>
  <c r="Q74" i="30" s="1"/>
  <c r="M74" i="30"/>
  <c r="N74" i="30" s="1"/>
  <c r="P73" i="30"/>
  <c r="Q73" i="30" s="1"/>
  <c r="M73" i="30"/>
  <c r="N73" i="30" s="1"/>
  <c r="P72" i="30"/>
  <c r="Q72" i="30" s="1"/>
  <c r="M72" i="30"/>
  <c r="N72" i="30" s="1"/>
  <c r="P71" i="30"/>
  <c r="Q71" i="30" s="1"/>
  <c r="M71" i="30"/>
  <c r="N71" i="30" s="1"/>
  <c r="P70" i="30"/>
  <c r="Q70" i="30" s="1"/>
  <c r="M70" i="30"/>
  <c r="N70" i="30" s="1"/>
  <c r="P69" i="30"/>
  <c r="Q69" i="30" s="1"/>
  <c r="M69" i="30"/>
  <c r="N69" i="30" s="1"/>
  <c r="P68" i="30"/>
  <c r="Q68" i="30" s="1"/>
  <c r="M68" i="30"/>
  <c r="N68" i="30" s="1"/>
  <c r="P67" i="30"/>
  <c r="Q67" i="30" s="1"/>
  <c r="M67" i="30"/>
  <c r="N67" i="30" s="1"/>
  <c r="P66" i="30"/>
  <c r="Q66" i="30" s="1"/>
  <c r="M66" i="30"/>
  <c r="N66" i="30" s="1"/>
  <c r="P65" i="30"/>
  <c r="Q65" i="30" s="1"/>
  <c r="M65" i="30"/>
  <c r="N65" i="30" s="1"/>
  <c r="P64" i="30"/>
  <c r="Q64" i="30" s="1"/>
  <c r="M64" i="30"/>
  <c r="N64" i="30" s="1"/>
  <c r="P63" i="30"/>
  <c r="Q63" i="30" s="1"/>
  <c r="M63" i="30"/>
  <c r="N63" i="30" s="1"/>
  <c r="P62" i="30"/>
  <c r="Q62" i="30" s="1"/>
  <c r="M62" i="30"/>
  <c r="N62" i="30" s="1"/>
  <c r="P61" i="30"/>
  <c r="Q61" i="30" s="1"/>
  <c r="M61" i="30"/>
  <c r="N61" i="30" s="1"/>
  <c r="P60" i="30"/>
  <c r="Q60" i="30" s="1"/>
  <c r="M60" i="30"/>
  <c r="N60" i="30" s="1"/>
  <c r="P59" i="30"/>
  <c r="Q59" i="30" s="1"/>
  <c r="M59" i="30"/>
  <c r="N59" i="30" s="1"/>
  <c r="P58" i="30"/>
  <c r="Q58" i="30" s="1"/>
  <c r="M58" i="30"/>
  <c r="N58" i="30" s="1"/>
  <c r="P57" i="30"/>
  <c r="Q57" i="30" s="1"/>
  <c r="M57" i="30"/>
  <c r="N57" i="30" s="1"/>
  <c r="P56" i="30"/>
  <c r="Q56" i="30" s="1"/>
  <c r="M56" i="30"/>
  <c r="N56" i="30" s="1"/>
  <c r="P55" i="30"/>
  <c r="Q55" i="30" s="1"/>
  <c r="M55" i="30"/>
  <c r="N55" i="30" s="1"/>
  <c r="P54" i="30"/>
  <c r="Q54" i="30" s="1"/>
  <c r="M54" i="30"/>
  <c r="N54" i="30" s="1"/>
  <c r="P53" i="30"/>
  <c r="Q53" i="30" s="1"/>
  <c r="M53" i="30"/>
  <c r="N53" i="30" s="1"/>
  <c r="P52" i="30"/>
  <c r="Q52" i="30" s="1"/>
  <c r="M52" i="30"/>
  <c r="N52" i="30" s="1"/>
  <c r="P51" i="30"/>
  <c r="Q51" i="30" s="1"/>
  <c r="M51" i="30"/>
  <c r="N51" i="30" s="1"/>
  <c r="P50" i="30"/>
  <c r="Q50" i="30" s="1"/>
  <c r="M50" i="30"/>
  <c r="N50" i="30" s="1"/>
  <c r="P49" i="30"/>
  <c r="Q49" i="30" s="1"/>
  <c r="M49" i="30"/>
  <c r="N49" i="30" s="1"/>
  <c r="P48" i="30"/>
  <c r="Q48" i="30" s="1"/>
  <c r="M48" i="30"/>
  <c r="N48" i="30" s="1"/>
  <c r="P47" i="30"/>
  <c r="Q47" i="30" s="1"/>
  <c r="M47" i="30"/>
  <c r="N47" i="30" s="1"/>
  <c r="P46" i="30"/>
  <c r="Q46" i="30" s="1"/>
  <c r="M46" i="30"/>
  <c r="N46" i="30" s="1"/>
  <c r="P45" i="30"/>
  <c r="Q45" i="30" s="1"/>
  <c r="M45" i="30"/>
  <c r="N45" i="30" s="1"/>
  <c r="P44" i="30"/>
  <c r="Q44" i="30" s="1"/>
  <c r="M44" i="30"/>
  <c r="N44" i="30" s="1"/>
  <c r="P43" i="30"/>
  <c r="Q43" i="30" s="1"/>
  <c r="M43" i="30"/>
  <c r="N43" i="30" s="1"/>
  <c r="P42" i="30"/>
  <c r="Q42" i="30" s="1"/>
  <c r="M42" i="30"/>
  <c r="N42" i="30" s="1"/>
  <c r="P41" i="30"/>
  <c r="Q41" i="30" s="1"/>
  <c r="M41" i="30"/>
  <c r="N41" i="30" s="1"/>
  <c r="P40" i="30"/>
  <c r="Q40" i="30" s="1"/>
  <c r="M40" i="30"/>
  <c r="N40" i="30" s="1"/>
  <c r="P39" i="30"/>
  <c r="Q39" i="30" s="1"/>
  <c r="M39" i="30"/>
  <c r="N39" i="30" s="1"/>
  <c r="P38" i="30"/>
  <c r="Q38" i="30" s="1"/>
  <c r="M38" i="30"/>
  <c r="N38" i="30" s="1"/>
  <c r="P37" i="30"/>
  <c r="Q37" i="30" s="1"/>
  <c r="M37" i="30"/>
  <c r="N37" i="30" s="1"/>
  <c r="P36" i="30"/>
  <c r="Q36" i="30" s="1"/>
  <c r="M36" i="30"/>
  <c r="N36" i="30" s="1"/>
  <c r="P35" i="30"/>
  <c r="Q35" i="30" s="1"/>
  <c r="M35" i="30"/>
  <c r="N35" i="30" s="1"/>
  <c r="P34" i="30"/>
  <c r="Q34" i="30" s="1"/>
  <c r="M34" i="30"/>
  <c r="N34" i="30" s="1"/>
  <c r="P33" i="30"/>
  <c r="Q33" i="30" s="1"/>
  <c r="M33" i="30"/>
  <c r="N33" i="30" s="1"/>
  <c r="P32" i="30"/>
  <c r="Q32" i="30" s="1"/>
  <c r="M32" i="30"/>
  <c r="N32" i="30" s="1"/>
  <c r="P31" i="30"/>
  <c r="Q31" i="30" s="1"/>
  <c r="M31" i="30"/>
  <c r="N31" i="30" s="1"/>
  <c r="P30" i="30"/>
  <c r="Q30" i="30" s="1"/>
  <c r="M30" i="30"/>
  <c r="N30" i="30" s="1"/>
  <c r="P29" i="30"/>
  <c r="Q29" i="30" s="1"/>
  <c r="M29" i="30"/>
  <c r="N29" i="30" s="1"/>
  <c r="P28" i="30"/>
  <c r="Q28" i="30" s="1"/>
  <c r="M28" i="30"/>
  <c r="N28" i="30" s="1"/>
  <c r="P27" i="30"/>
  <c r="Q27" i="30" s="1"/>
  <c r="M27" i="30"/>
  <c r="N27" i="30" s="1"/>
  <c r="P26" i="30"/>
  <c r="Q26" i="30" s="1"/>
  <c r="M26" i="30"/>
  <c r="N26" i="30" s="1"/>
  <c r="P25" i="30"/>
  <c r="Q25" i="30" s="1"/>
  <c r="M25" i="30"/>
  <c r="N25" i="30" s="1"/>
  <c r="P24" i="30"/>
  <c r="Q24" i="30" s="1"/>
  <c r="M24" i="30"/>
  <c r="N24" i="30" s="1"/>
  <c r="P23" i="30"/>
  <c r="Q23" i="30" s="1"/>
  <c r="M23" i="30"/>
  <c r="N23" i="30" s="1"/>
  <c r="P22" i="30"/>
  <c r="Q22" i="30" s="1"/>
  <c r="M22" i="30"/>
  <c r="N22" i="30" s="1"/>
  <c r="P21" i="30"/>
  <c r="Q21" i="30" s="1"/>
  <c r="M21" i="30"/>
  <c r="N21" i="30" s="1"/>
  <c r="P20" i="30"/>
  <c r="Q20" i="30" s="1"/>
  <c r="M20" i="30"/>
  <c r="N20" i="30" s="1"/>
  <c r="P19" i="30"/>
  <c r="Q19" i="30" s="1"/>
  <c r="M19" i="30"/>
  <c r="N19" i="30" s="1"/>
  <c r="P18" i="30"/>
  <c r="Q18" i="30" s="1"/>
  <c r="M18" i="30"/>
  <c r="N18" i="30" s="1"/>
  <c r="P17" i="30"/>
  <c r="Q17" i="30" s="1"/>
  <c r="M17" i="30"/>
  <c r="N17" i="30" s="1"/>
  <c r="P16" i="30"/>
  <c r="Q16" i="30" s="1"/>
  <c r="M16" i="30"/>
  <c r="N16" i="30" s="1"/>
  <c r="P15" i="30"/>
  <c r="Q15" i="30" s="1"/>
  <c r="M15" i="30"/>
  <c r="N15" i="30" s="1"/>
  <c r="P14" i="30"/>
  <c r="Q14" i="30" s="1"/>
  <c r="M14" i="30"/>
  <c r="N14" i="30" s="1"/>
  <c r="P13" i="30"/>
  <c r="Q13" i="30" s="1"/>
  <c r="M13" i="30"/>
  <c r="N13" i="30" s="1"/>
  <c r="P12" i="30"/>
  <c r="Q12" i="30" s="1"/>
  <c r="M12" i="30"/>
  <c r="N12" i="30" s="1"/>
  <c r="P11" i="30"/>
  <c r="Q11" i="30" s="1"/>
  <c r="M11" i="30"/>
  <c r="N11" i="30" s="1"/>
  <c r="P10" i="30"/>
  <c r="Q10" i="30" s="1"/>
  <c r="M10" i="30"/>
  <c r="N10" i="30" s="1"/>
  <c r="P9" i="30"/>
  <c r="Q9" i="30" s="1"/>
  <c r="M9" i="30"/>
  <c r="N9" i="30" s="1"/>
  <c r="P8" i="30"/>
  <c r="Q8" i="30" s="1"/>
  <c r="M8" i="30"/>
  <c r="N8" i="30" s="1"/>
  <c r="P7" i="30"/>
  <c r="Q7" i="30" s="1"/>
  <c r="M7" i="30"/>
  <c r="N7" i="30" s="1"/>
  <c r="P6" i="30"/>
  <c r="Q6" i="30" s="1"/>
  <c r="M6" i="30"/>
  <c r="N6" i="30" s="1"/>
  <c r="R3" i="30" l="1"/>
  <c r="O3" i="30"/>
  <c r="P7" i="29" l="1"/>
  <c r="Q7" i="29" s="1"/>
  <c r="P8" i="29"/>
  <c r="Q8" i="29" s="1"/>
  <c r="P9" i="29"/>
  <c r="Q9" i="29" s="1"/>
  <c r="P10" i="29"/>
  <c r="Q10" i="29" s="1"/>
  <c r="P11" i="29"/>
  <c r="Q11" i="29" s="1"/>
  <c r="P12" i="29"/>
  <c r="Q12" i="29" s="1"/>
  <c r="P13" i="29"/>
  <c r="Q13" i="29" s="1"/>
  <c r="P14" i="29"/>
  <c r="Q14" i="29" s="1"/>
  <c r="P15" i="29"/>
  <c r="Q15" i="29" s="1"/>
  <c r="P16" i="29"/>
  <c r="Q16" i="29" s="1"/>
  <c r="P17" i="29"/>
  <c r="Q17" i="29" s="1"/>
  <c r="P18" i="29"/>
  <c r="Q18" i="29" s="1"/>
  <c r="P19" i="29"/>
  <c r="Q19" i="29" s="1"/>
  <c r="P20" i="29"/>
  <c r="Q20" i="29" s="1"/>
  <c r="P21" i="29"/>
  <c r="Q21" i="29" s="1"/>
  <c r="P22" i="29"/>
  <c r="Q22" i="29" s="1"/>
  <c r="P23" i="29"/>
  <c r="Q23" i="29" s="1"/>
  <c r="P24" i="29"/>
  <c r="Q24" i="29" s="1"/>
  <c r="P25" i="29"/>
  <c r="Q25" i="29" s="1"/>
  <c r="P26" i="29"/>
  <c r="Q26" i="29" s="1"/>
  <c r="P27" i="29"/>
  <c r="Q27" i="29" s="1"/>
  <c r="P28" i="29"/>
  <c r="Q28" i="29" s="1"/>
  <c r="P29" i="29"/>
  <c r="Q29" i="29" s="1"/>
  <c r="P30" i="29"/>
  <c r="Q30" i="29" s="1"/>
  <c r="P31" i="29"/>
  <c r="Q31" i="29" s="1"/>
  <c r="P32" i="29"/>
  <c r="Q32" i="29" s="1"/>
  <c r="P33" i="29"/>
  <c r="Q33" i="29" s="1"/>
  <c r="P34" i="29"/>
  <c r="Q34" i="29" s="1"/>
  <c r="P35" i="29"/>
  <c r="Q35" i="29" s="1"/>
  <c r="P36" i="29"/>
  <c r="Q36" i="29" s="1"/>
  <c r="P37" i="29"/>
  <c r="Q37" i="29" s="1"/>
  <c r="P38" i="29"/>
  <c r="Q38" i="29" s="1"/>
  <c r="P39" i="29"/>
  <c r="Q39" i="29" s="1"/>
  <c r="P40" i="29"/>
  <c r="Q40" i="29" s="1"/>
  <c r="P41" i="29"/>
  <c r="Q41" i="29" s="1"/>
  <c r="P42" i="29"/>
  <c r="Q42" i="29" s="1"/>
  <c r="P43" i="29"/>
  <c r="Q43" i="29" s="1"/>
  <c r="P44" i="29"/>
  <c r="Q44" i="29" s="1"/>
  <c r="P45" i="29"/>
  <c r="Q45" i="29" s="1"/>
  <c r="P46" i="29"/>
  <c r="Q46" i="29" s="1"/>
  <c r="P47" i="29"/>
  <c r="Q47" i="29" s="1"/>
  <c r="P48" i="29"/>
  <c r="Q48" i="29" s="1"/>
  <c r="P49" i="29"/>
  <c r="Q49" i="29" s="1"/>
  <c r="P50" i="29"/>
  <c r="Q50" i="29" s="1"/>
  <c r="P51" i="29"/>
  <c r="Q51" i="29" s="1"/>
  <c r="P52" i="29"/>
  <c r="Q52" i="29" s="1"/>
  <c r="P53" i="29"/>
  <c r="Q53" i="29" s="1"/>
  <c r="P54" i="29"/>
  <c r="Q54" i="29" s="1"/>
  <c r="P55" i="29"/>
  <c r="Q55" i="29" s="1"/>
  <c r="P56" i="29"/>
  <c r="Q56" i="29" s="1"/>
  <c r="P57" i="29"/>
  <c r="Q57" i="29" s="1"/>
  <c r="P58" i="29"/>
  <c r="Q58" i="29" s="1"/>
  <c r="P59" i="29"/>
  <c r="Q59" i="29" s="1"/>
  <c r="P60" i="29"/>
  <c r="Q60" i="29" s="1"/>
  <c r="P61" i="29"/>
  <c r="Q61" i="29" s="1"/>
  <c r="P62" i="29"/>
  <c r="Q62" i="29" s="1"/>
  <c r="P63" i="29"/>
  <c r="Q63" i="29" s="1"/>
  <c r="P64" i="29"/>
  <c r="Q64" i="29" s="1"/>
  <c r="P65" i="29"/>
  <c r="Q65" i="29" s="1"/>
  <c r="P66" i="29"/>
  <c r="Q66" i="29" s="1"/>
  <c r="P67" i="29"/>
  <c r="Q67" i="29" s="1"/>
  <c r="P68" i="29"/>
  <c r="Q68" i="29" s="1"/>
  <c r="P69" i="29"/>
  <c r="Q69" i="29" s="1"/>
  <c r="P70" i="29"/>
  <c r="Q70" i="29" s="1"/>
  <c r="P71" i="29"/>
  <c r="Q71" i="29" s="1"/>
  <c r="P72" i="29"/>
  <c r="Q72" i="29" s="1"/>
  <c r="P73" i="29"/>
  <c r="Q73" i="29" s="1"/>
  <c r="P74" i="29"/>
  <c r="Q74" i="29" s="1"/>
  <c r="P75" i="29"/>
  <c r="Q75" i="29" s="1"/>
  <c r="P76" i="29"/>
  <c r="Q76" i="29" s="1"/>
  <c r="P77" i="29"/>
  <c r="Q77" i="29" s="1"/>
  <c r="P78" i="29"/>
  <c r="Q78" i="29" s="1"/>
  <c r="P79" i="29"/>
  <c r="Q79" i="29" s="1"/>
  <c r="P80" i="29"/>
  <c r="Q80" i="29" s="1"/>
  <c r="P81" i="29"/>
  <c r="Q81" i="29" s="1"/>
  <c r="P82" i="29"/>
  <c r="Q82" i="29" s="1"/>
  <c r="P83" i="29"/>
  <c r="Q83" i="29" s="1"/>
  <c r="P84" i="29"/>
  <c r="Q84" i="29" s="1"/>
  <c r="P85" i="29"/>
  <c r="Q85" i="29" s="1"/>
  <c r="P86" i="29"/>
  <c r="Q86" i="29" s="1"/>
  <c r="P87" i="29"/>
  <c r="Q87" i="29" s="1"/>
  <c r="P88" i="29"/>
  <c r="Q88" i="29" s="1"/>
  <c r="P89" i="29"/>
  <c r="Q89" i="29" s="1"/>
  <c r="P90" i="29"/>
  <c r="Q90" i="29" s="1"/>
  <c r="P91" i="29"/>
  <c r="Q91" i="29" s="1"/>
  <c r="P92" i="29"/>
  <c r="Q92" i="29" s="1"/>
  <c r="P93" i="29"/>
  <c r="Q93" i="29" s="1"/>
  <c r="P94" i="29"/>
  <c r="Q94" i="29" s="1"/>
  <c r="P95" i="29"/>
  <c r="Q95" i="29" s="1"/>
  <c r="P96" i="29"/>
  <c r="Q96" i="29" s="1"/>
  <c r="P97" i="29"/>
  <c r="Q97" i="29" s="1"/>
  <c r="P98" i="29"/>
  <c r="Q98" i="29" s="1"/>
  <c r="P99" i="29"/>
  <c r="Q99" i="29" s="1"/>
  <c r="P100" i="29"/>
  <c r="Q100" i="29" s="1"/>
  <c r="P101" i="29"/>
  <c r="Q101" i="29" s="1"/>
  <c r="P102" i="29"/>
  <c r="Q102" i="29" s="1"/>
  <c r="P103" i="29"/>
  <c r="Q103" i="29" s="1"/>
  <c r="P104" i="29"/>
  <c r="Q104" i="29" s="1"/>
  <c r="P105" i="29"/>
  <c r="Q105" i="29" s="1"/>
  <c r="P106" i="29"/>
  <c r="Q106" i="29" s="1"/>
  <c r="P107" i="29"/>
  <c r="Q107" i="29" s="1"/>
  <c r="P108" i="29"/>
  <c r="Q108" i="29" s="1"/>
  <c r="P109" i="29"/>
  <c r="Q109" i="29" s="1"/>
  <c r="P110" i="29"/>
  <c r="Q110" i="29" s="1"/>
  <c r="P111" i="29"/>
  <c r="Q111" i="29" s="1"/>
  <c r="P112" i="29"/>
  <c r="Q112" i="29" s="1"/>
  <c r="P113" i="29"/>
  <c r="Q113" i="29" s="1"/>
  <c r="P114" i="29"/>
  <c r="Q114" i="29" s="1"/>
  <c r="P115" i="29"/>
  <c r="Q115" i="29" s="1"/>
  <c r="P116" i="29"/>
  <c r="Q116" i="29" s="1"/>
  <c r="P117" i="29"/>
  <c r="Q117" i="29" s="1"/>
  <c r="P118" i="29"/>
  <c r="Q118" i="29" s="1"/>
  <c r="P119" i="29"/>
  <c r="Q119" i="29" s="1"/>
  <c r="P120" i="29"/>
  <c r="Q120" i="29" s="1"/>
  <c r="P121" i="29"/>
  <c r="Q121" i="29" s="1"/>
  <c r="P122" i="29"/>
  <c r="Q122" i="29" s="1"/>
  <c r="P123" i="29"/>
  <c r="Q123" i="29" s="1"/>
  <c r="P124" i="29"/>
  <c r="Q124" i="29" s="1"/>
  <c r="P125" i="29"/>
  <c r="Q125" i="29" s="1"/>
  <c r="P126" i="29"/>
  <c r="Q126" i="29" s="1"/>
  <c r="P127" i="29"/>
  <c r="Q127" i="29" s="1"/>
  <c r="P128" i="29"/>
  <c r="Q128" i="29" s="1"/>
  <c r="P129" i="29"/>
  <c r="Q129" i="29" s="1"/>
  <c r="P130" i="29"/>
  <c r="Q130" i="29" s="1"/>
  <c r="P131" i="29"/>
  <c r="Q131" i="29" s="1"/>
  <c r="P132" i="29"/>
  <c r="Q132" i="29" s="1"/>
  <c r="P133" i="29"/>
  <c r="Q133" i="29" s="1"/>
  <c r="P134" i="29"/>
  <c r="Q134" i="29" s="1"/>
  <c r="P135" i="29"/>
  <c r="Q135" i="29" s="1"/>
  <c r="P136" i="29"/>
  <c r="Q136" i="29" s="1"/>
  <c r="P137" i="29"/>
  <c r="Q137" i="29" s="1"/>
  <c r="P138" i="29"/>
  <c r="Q138" i="29" s="1"/>
  <c r="P139" i="29"/>
  <c r="Q139" i="29" s="1"/>
  <c r="P140" i="29"/>
  <c r="Q140" i="29" s="1"/>
  <c r="P141" i="29"/>
  <c r="Q141" i="29" s="1"/>
  <c r="P142" i="29"/>
  <c r="Q142" i="29" s="1"/>
  <c r="P143" i="29"/>
  <c r="Q143" i="29" s="1"/>
  <c r="P144" i="29"/>
  <c r="Q144" i="29" s="1"/>
  <c r="P145" i="29"/>
  <c r="Q145" i="29" s="1"/>
  <c r="P146" i="29"/>
  <c r="Q146" i="29" s="1"/>
  <c r="P147" i="29"/>
  <c r="Q147" i="29" s="1"/>
  <c r="P148" i="29"/>
  <c r="Q148" i="29" s="1"/>
  <c r="P149" i="29"/>
  <c r="Q149" i="29" s="1"/>
  <c r="P150" i="29"/>
  <c r="Q150" i="29" s="1"/>
  <c r="P151" i="29"/>
  <c r="Q151" i="29" s="1"/>
  <c r="P152" i="29"/>
  <c r="Q152" i="29" s="1"/>
  <c r="P153" i="29"/>
  <c r="Q153" i="29" s="1"/>
  <c r="P154" i="29"/>
  <c r="Q154" i="29" s="1"/>
  <c r="P155" i="29"/>
  <c r="Q155" i="29" s="1"/>
  <c r="P156" i="29"/>
  <c r="Q156" i="29" s="1"/>
  <c r="P157" i="29"/>
  <c r="Q157" i="29" s="1"/>
  <c r="P158" i="29"/>
  <c r="Q158" i="29" s="1"/>
  <c r="P159" i="29"/>
  <c r="Q159" i="29" s="1"/>
  <c r="P160" i="29"/>
  <c r="Q160" i="29" s="1"/>
  <c r="P161" i="29"/>
  <c r="Q161" i="29" s="1"/>
  <c r="P162" i="29"/>
  <c r="Q162" i="29" s="1"/>
  <c r="P163" i="29"/>
  <c r="Q163" i="29" s="1"/>
  <c r="P164" i="29"/>
  <c r="Q164" i="29" s="1"/>
  <c r="P165" i="29"/>
  <c r="Q165" i="29" s="1"/>
  <c r="P166" i="29"/>
  <c r="Q166" i="29" s="1"/>
  <c r="P167" i="29"/>
  <c r="Q167" i="29" s="1"/>
  <c r="P168" i="29"/>
  <c r="Q168" i="29" s="1"/>
  <c r="P169" i="29"/>
  <c r="Q169" i="29" s="1"/>
  <c r="P170" i="29"/>
  <c r="Q170" i="29" s="1"/>
  <c r="P171" i="29"/>
  <c r="Q171" i="29" s="1"/>
  <c r="P172" i="29"/>
  <c r="Q172" i="29" s="1"/>
  <c r="P173" i="29"/>
  <c r="Q173" i="29" s="1"/>
  <c r="P174" i="29"/>
  <c r="Q174" i="29" s="1"/>
  <c r="P175" i="29"/>
  <c r="Q175" i="29" s="1"/>
  <c r="P176" i="29"/>
  <c r="Q176" i="29" s="1"/>
  <c r="P177" i="29"/>
  <c r="Q177" i="29" s="1"/>
  <c r="P178" i="29"/>
  <c r="Q178" i="29" s="1"/>
  <c r="P179" i="29"/>
  <c r="Q179" i="29" s="1"/>
  <c r="P180" i="29"/>
  <c r="Q180" i="29" s="1"/>
  <c r="P181" i="29"/>
  <c r="Q181" i="29" s="1"/>
  <c r="P182" i="29"/>
  <c r="Q182" i="29" s="1"/>
  <c r="P183" i="29"/>
  <c r="Q183" i="29" s="1"/>
  <c r="P184" i="29"/>
  <c r="Q184" i="29" s="1"/>
  <c r="P185" i="29"/>
  <c r="Q185" i="29" s="1"/>
  <c r="P186" i="29"/>
  <c r="Q186" i="29" s="1"/>
  <c r="P187" i="29"/>
  <c r="Q187" i="29" s="1"/>
  <c r="P188" i="29"/>
  <c r="Q188" i="29" s="1"/>
  <c r="P189" i="29"/>
  <c r="Q189" i="29" s="1"/>
  <c r="P190" i="29"/>
  <c r="Q190" i="29" s="1"/>
  <c r="P191" i="29"/>
  <c r="Q191" i="29" s="1"/>
  <c r="P192" i="29"/>
  <c r="Q192" i="29" s="1"/>
  <c r="P193" i="29"/>
  <c r="Q193" i="29" s="1"/>
  <c r="P194" i="29"/>
  <c r="Q194" i="29" s="1"/>
  <c r="P195" i="29"/>
  <c r="Q195" i="29" s="1"/>
  <c r="P196" i="29"/>
  <c r="Q196" i="29" s="1"/>
  <c r="P197" i="29"/>
  <c r="Q197" i="29" s="1"/>
  <c r="P198" i="29"/>
  <c r="Q198" i="29" s="1"/>
  <c r="P199" i="29"/>
  <c r="Q199" i="29" s="1"/>
  <c r="P200" i="29"/>
  <c r="Q200" i="29" s="1"/>
  <c r="P201" i="29"/>
  <c r="Q201" i="29" s="1"/>
  <c r="P202" i="29"/>
  <c r="Q202" i="29" s="1"/>
  <c r="P203" i="29"/>
  <c r="Q203" i="29" s="1"/>
  <c r="P204" i="29"/>
  <c r="Q204" i="29" s="1"/>
  <c r="P205" i="29"/>
  <c r="Q205" i="29" s="1"/>
  <c r="P206" i="29"/>
  <c r="Q206" i="29" s="1"/>
  <c r="P207" i="29"/>
  <c r="Q207" i="29" s="1"/>
  <c r="P208" i="29"/>
  <c r="Q208" i="29" s="1"/>
  <c r="P209" i="29"/>
  <c r="Q209" i="29" s="1"/>
  <c r="P210" i="29"/>
  <c r="Q210" i="29" s="1"/>
  <c r="P211" i="29"/>
  <c r="Q211" i="29" s="1"/>
  <c r="P212" i="29"/>
  <c r="Q212" i="29" s="1"/>
  <c r="P213" i="29"/>
  <c r="Q213" i="29" s="1"/>
  <c r="P214" i="29"/>
  <c r="Q214" i="29" s="1"/>
  <c r="P215" i="29"/>
  <c r="Q215" i="29" s="1"/>
  <c r="P216" i="29"/>
  <c r="Q216" i="29" s="1"/>
  <c r="P217" i="29"/>
  <c r="Q217" i="29" s="1"/>
  <c r="P218" i="29"/>
  <c r="Q218" i="29" s="1"/>
  <c r="P219" i="29"/>
  <c r="Q219" i="29" s="1"/>
  <c r="P220" i="29"/>
  <c r="Q220" i="29" s="1"/>
  <c r="P221" i="29"/>
  <c r="Q221" i="29" s="1"/>
  <c r="P222" i="29"/>
  <c r="Q222" i="29" s="1"/>
  <c r="P223" i="29"/>
  <c r="Q223" i="29" s="1"/>
  <c r="P224" i="29"/>
  <c r="Q224" i="29" s="1"/>
  <c r="P225" i="29"/>
  <c r="Q225" i="29" s="1"/>
  <c r="P226" i="29"/>
  <c r="Q226" i="29" s="1"/>
  <c r="P227" i="29"/>
  <c r="Q227" i="29" s="1"/>
  <c r="P228" i="29"/>
  <c r="Q228" i="29" s="1"/>
  <c r="P229" i="29"/>
  <c r="Q229" i="29" s="1"/>
  <c r="P230" i="29"/>
  <c r="Q230" i="29" s="1"/>
  <c r="P231" i="29"/>
  <c r="Q231" i="29" s="1"/>
  <c r="P232" i="29"/>
  <c r="Q232" i="29" s="1"/>
  <c r="P233" i="29"/>
  <c r="Q233" i="29" s="1"/>
  <c r="P234" i="29"/>
  <c r="Q234" i="29" s="1"/>
  <c r="P235" i="29"/>
  <c r="Q235" i="29" s="1"/>
  <c r="P236" i="29"/>
  <c r="Q236" i="29" s="1"/>
  <c r="P237" i="29"/>
  <c r="Q237" i="29" s="1"/>
  <c r="P238" i="29"/>
  <c r="Q238" i="29" s="1"/>
  <c r="P239" i="29"/>
  <c r="Q239" i="29" s="1"/>
  <c r="P240" i="29"/>
  <c r="Q240" i="29" s="1"/>
  <c r="P241" i="29"/>
  <c r="Q241" i="29" s="1"/>
  <c r="P242" i="29"/>
  <c r="Q242" i="29" s="1"/>
  <c r="P243" i="29"/>
  <c r="Q243" i="29" s="1"/>
  <c r="P244" i="29"/>
  <c r="Q244" i="29" s="1"/>
  <c r="P245" i="29"/>
  <c r="Q245" i="29" s="1"/>
  <c r="P246" i="29"/>
  <c r="Q246" i="29" s="1"/>
  <c r="P247" i="29"/>
  <c r="Q247" i="29" s="1"/>
  <c r="P248" i="29"/>
  <c r="Q248" i="29" s="1"/>
  <c r="P249" i="29"/>
  <c r="Q249" i="29" s="1"/>
  <c r="P250" i="29"/>
  <c r="Q250" i="29" s="1"/>
  <c r="P251" i="29"/>
  <c r="Q251" i="29" s="1"/>
  <c r="P252" i="29"/>
  <c r="Q252" i="29" s="1"/>
  <c r="P253" i="29"/>
  <c r="Q253" i="29" s="1"/>
  <c r="P254" i="29"/>
  <c r="Q254" i="29" s="1"/>
  <c r="P255" i="29"/>
  <c r="Q255" i="29" s="1"/>
  <c r="P256" i="29"/>
  <c r="Q256" i="29" s="1"/>
  <c r="P257" i="29"/>
  <c r="Q257" i="29" s="1"/>
  <c r="P258" i="29"/>
  <c r="Q258" i="29" s="1"/>
  <c r="P259" i="29"/>
  <c r="Q259" i="29" s="1"/>
  <c r="P260" i="29"/>
  <c r="Q260" i="29" s="1"/>
  <c r="P261" i="29"/>
  <c r="Q261" i="29" s="1"/>
  <c r="P262" i="29"/>
  <c r="Q262" i="29" s="1"/>
  <c r="P263" i="29"/>
  <c r="Q263" i="29" s="1"/>
  <c r="P264" i="29"/>
  <c r="Q264" i="29" s="1"/>
  <c r="P265" i="29"/>
  <c r="Q265" i="29" s="1"/>
  <c r="P266" i="29"/>
  <c r="Q266" i="29" s="1"/>
  <c r="P267" i="29"/>
  <c r="Q267" i="29" s="1"/>
  <c r="P268" i="29"/>
  <c r="Q268" i="29" s="1"/>
  <c r="P269" i="29"/>
  <c r="Q269" i="29" s="1"/>
  <c r="P270" i="29"/>
  <c r="Q270" i="29" s="1"/>
  <c r="P271" i="29"/>
  <c r="Q271" i="29" s="1"/>
  <c r="P272" i="29"/>
  <c r="Q272" i="29" s="1"/>
  <c r="P273" i="29"/>
  <c r="Q273" i="29" s="1"/>
  <c r="P274" i="29"/>
  <c r="Q274" i="29" s="1"/>
  <c r="P275" i="29"/>
  <c r="Q275" i="29" s="1"/>
  <c r="P276" i="29"/>
  <c r="Q276" i="29" s="1"/>
  <c r="P277" i="29"/>
  <c r="Q277" i="29" s="1"/>
  <c r="P278" i="29"/>
  <c r="Q278" i="29" s="1"/>
  <c r="P279" i="29"/>
  <c r="Q279" i="29" s="1"/>
  <c r="P280" i="29"/>
  <c r="Q280" i="29" s="1"/>
  <c r="P281" i="29"/>
  <c r="Q281" i="29" s="1"/>
  <c r="P282" i="29"/>
  <c r="Q282" i="29" s="1"/>
  <c r="P283" i="29"/>
  <c r="Q283" i="29" s="1"/>
  <c r="P284" i="29"/>
  <c r="Q284" i="29" s="1"/>
  <c r="P285" i="29"/>
  <c r="Q285" i="29" s="1"/>
  <c r="P286" i="29"/>
  <c r="Q286" i="29" s="1"/>
  <c r="P287" i="29"/>
  <c r="Q287" i="29" s="1"/>
  <c r="P288" i="29"/>
  <c r="Q288" i="29" s="1"/>
  <c r="P289" i="29"/>
  <c r="Q289" i="29" s="1"/>
  <c r="P290" i="29"/>
  <c r="Q290" i="29" s="1"/>
  <c r="P291" i="29"/>
  <c r="Q291" i="29" s="1"/>
  <c r="P292" i="29"/>
  <c r="Q292" i="29" s="1"/>
  <c r="P293" i="29"/>
  <c r="Q293" i="29" s="1"/>
  <c r="P294" i="29"/>
  <c r="Q294" i="29" s="1"/>
  <c r="P295" i="29"/>
  <c r="Q295" i="29" s="1"/>
  <c r="P296" i="29"/>
  <c r="Q296" i="29" s="1"/>
  <c r="P297" i="29"/>
  <c r="Q297" i="29" s="1"/>
  <c r="P298" i="29"/>
  <c r="Q298" i="29" s="1"/>
  <c r="P299" i="29"/>
  <c r="Q299" i="29" s="1"/>
  <c r="P300" i="29"/>
  <c r="Q300" i="29" s="1"/>
  <c r="P301" i="29"/>
  <c r="Q301" i="29" s="1"/>
  <c r="P302" i="29"/>
  <c r="Q302" i="29" s="1"/>
  <c r="P303" i="29"/>
  <c r="Q303" i="29" s="1"/>
  <c r="P304" i="29"/>
  <c r="Q304" i="29" s="1"/>
  <c r="P305" i="29"/>
  <c r="Q305" i="29" s="1"/>
  <c r="P306" i="29"/>
  <c r="Q306" i="29" s="1"/>
  <c r="P307" i="29"/>
  <c r="Q307" i="29" s="1"/>
  <c r="P308" i="29"/>
  <c r="Q308" i="29" s="1"/>
  <c r="P309" i="29"/>
  <c r="Q309" i="29" s="1"/>
  <c r="P310" i="29"/>
  <c r="Q310" i="29" s="1"/>
  <c r="P311" i="29"/>
  <c r="Q311" i="29" s="1"/>
  <c r="P312" i="29"/>
  <c r="Q312" i="29" s="1"/>
  <c r="P313" i="29"/>
  <c r="Q313" i="29" s="1"/>
  <c r="P314" i="29"/>
  <c r="Q314" i="29" s="1"/>
  <c r="P315" i="29"/>
  <c r="Q315" i="29" s="1"/>
  <c r="P316" i="29"/>
  <c r="Q316" i="29" s="1"/>
  <c r="P317" i="29"/>
  <c r="Q317" i="29" s="1"/>
  <c r="P318" i="29"/>
  <c r="Q318" i="29" s="1"/>
  <c r="P319" i="29"/>
  <c r="Q319" i="29" s="1"/>
  <c r="P320" i="29"/>
  <c r="Q320" i="29" s="1"/>
  <c r="P321" i="29"/>
  <c r="Q321" i="29" s="1"/>
  <c r="P322" i="29"/>
  <c r="Q322" i="29" s="1"/>
  <c r="P323" i="29"/>
  <c r="Q323" i="29" s="1"/>
  <c r="P324" i="29"/>
  <c r="Q324" i="29" s="1"/>
  <c r="P325" i="29"/>
  <c r="Q325" i="29" s="1"/>
  <c r="P326" i="29"/>
  <c r="Q326" i="29" s="1"/>
  <c r="P327" i="29"/>
  <c r="Q327" i="29" s="1"/>
  <c r="P328" i="29"/>
  <c r="Q328" i="29" s="1"/>
  <c r="P329" i="29"/>
  <c r="Q329" i="29" s="1"/>
  <c r="P330" i="29"/>
  <c r="Q330" i="29" s="1"/>
  <c r="P331" i="29"/>
  <c r="Q331" i="29" s="1"/>
  <c r="P332" i="29"/>
  <c r="Q332" i="29" s="1"/>
  <c r="P333" i="29"/>
  <c r="Q333" i="29" s="1"/>
  <c r="P334" i="29"/>
  <c r="Q334" i="29" s="1"/>
  <c r="P335" i="29"/>
  <c r="Q335" i="29" s="1"/>
  <c r="P336" i="29"/>
  <c r="Q336" i="29" s="1"/>
  <c r="P337" i="29"/>
  <c r="Q337" i="29" s="1"/>
  <c r="P338" i="29"/>
  <c r="Q338" i="29" s="1"/>
  <c r="P339" i="29"/>
  <c r="Q339" i="29" s="1"/>
  <c r="P340" i="29"/>
  <c r="Q340" i="29" s="1"/>
  <c r="P341" i="29"/>
  <c r="Q341" i="29" s="1"/>
  <c r="P342" i="29"/>
  <c r="Q342" i="29" s="1"/>
  <c r="P343" i="29"/>
  <c r="Q343" i="29" s="1"/>
  <c r="P344" i="29"/>
  <c r="Q344" i="29" s="1"/>
  <c r="P345" i="29"/>
  <c r="Q345" i="29" s="1"/>
  <c r="P346" i="29"/>
  <c r="Q346" i="29" s="1"/>
  <c r="P347" i="29"/>
  <c r="Q347" i="29" s="1"/>
  <c r="P348" i="29"/>
  <c r="Q348" i="29" s="1"/>
  <c r="P349" i="29"/>
  <c r="Q349" i="29" s="1"/>
  <c r="P350" i="29"/>
  <c r="Q350" i="29" s="1"/>
  <c r="P351" i="29"/>
  <c r="Q351" i="29" s="1"/>
  <c r="P352" i="29"/>
  <c r="Q352" i="29" s="1"/>
  <c r="P353" i="29"/>
  <c r="Q353" i="29" s="1"/>
  <c r="P354" i="29"/>
  <c r="Q354" i="29" s="1"/>
  <c r="P355" i="29"/>
  <c r="Q355" i="29" s="1"/>
  <c r="P356" i="29"/>
  <c r="Q356" i="29" s="1"/>
  <c r="P357" i="29"/>
  <c r="Q357" i="29" s="1"/>
  <c r="P358" i="29"/>
  <c r="Q358" i="29" s="1"/>
  <c r="P359" i="29"/>
  <c r="Q359" i="29" s="1"/>
  <c r="P360" i="29"/>
  <c r="Q360" i="29" s="1"/>
  <c r="P361" i="29"/>
  <c r="Q361" i="29" s="1"/>
  <c r="P362" i="29"/>
  <c r="Q362" i="29" s="1"/>
  <c r="P363" i="29"/>
  <c r="Q363" i="29" s="1"/>
  <c r="P364" i="29"/>
  <c r="Q364" i="29" s="1"/>
  <c r="P365" i="29"/>
  <c r="Q365" i="29" s="1"/>
  <c r="P366" i="29"/>
  <c r="Q366" i="29" s="1"/>
  <c r="P367" i="29"/>
  <c r="Q367" i="29" s="1"/>
  <c r="P368" i="29"/>
  <c r="Q368" i="29" s="1"/>
  <c r="P369" i="29"/>
  <c r="Q369" i="29" s="1"/>
  <c r="P370" i="29"/>
  <c r="Q370" i="29" s="1"/>
  <c r="P371" i="29"/>
  <c r="Q371" i="29" s="1"/>
  <c r="P372" i="29"/>
  <c r="Q372" i="29" s="1"/>
  <c r="P373" i="29"/>
  <c r="Q373" i="29" s="1"/>
  <c r="P374" i="29"/>
  <c r="Q374" i="29" s="1"/>
  <c r="P375" i="29"/>
  <c r="Q375" i="29" s="1"/>
  <c r="P376" i="29"/>
  <c r="Q376" i="29" s="1"/>
  <c r="P377" i="29"/>
  <c r="Q377" i="29" s="1"/>
  <c r="P378" i="29"/>
  <c r="Q378" i="29" s="1"/>
  <c r="P379" i="29"/>
  <c r="Q379" i="29" s="1"/>
  <c r="P380" i="29"/>
  <c r="Q380" i="29" s="1"/>
  <c r="P381" i="29"/>
  <c r="Q381" i="29" s="1"/>
  <c r="P382" i="29"/>
  <c r="Q382" i="29" s="1"/>
  <c r="P383" i="29"/>
  <c r="Q383" i="29" s="1"/>
  <c r="P384" i="29"/>
  <c r="Q384" i="29" s="1"/>
  <c r="P385" i="29"/>
  <c r="Q385" i="29" s="1"/>
  <c r="P386" i="29"/>
  <c r="Q386" i="29" s="1"/>
  <c r="P387" i="29"/>
  <c r="Q387" i="29" s="1"/>
  <c r="P388" i="29"/>
  <c r="Q388" i="29" s="1"/>
  <c r="P389" i="29"/>
  <c r="Q389" i="29" s="1"/>
  <c r="P390" i="29"/>
  <c r="Q390" i="29" s="1"/>
  <c r="P391" i="29"/>
  <c r="Q391" i="29" s="1"/>
  <c r="P392" i="29"/>
  <c r="Q392" i="29" s="1"/>
  <c r="P393" i="29"/>
  <c r="Q393" i="29" s="1"/>
  <c r="P394" i="29"/>
  <c r="Q394" i="29" s="1"/>
  <c r="P395" i="29"/>
  <c r="Q395" i="29" s="1"/>
  <c r="P396" i="29"/>
  <c r="Q396" i="29" s="1"/>
  <c r="P397" i="29"/>
  <c r="Q397" i="29" s="1"/>
  <c r="P398" i="29"/>
  <c r="Q398" i="29" s="1"/>
  <c r="P399" i="29"/>
  <c r="Q399" i="29" s="1"/>
  <c r="P400" i="29"/>
  <c r="Q400" i="29" s="1"/>
  <c r="P401" i="29"/>
  <c r="Q401" i="29" s="1"/>
  <c r="P402" i="29"/>
  <c r="Q402" i="29" s="1"/>
  <c r="P403" i="29"/>
  <c r="Q403" i="29" s="1"/>
  <c r="P404" i="29"/>
  <c r="Q404" i="29" s="1"/>
  <c r="P405" i="29"/>
  <c r="Q405" i="29" s="1"/>
  <c r="P406" i="29"/>
  <c r="Q406" i="29" s="1"/>
  <c r="P407" i="29"/>
  <c r="Q407" i="29" s="1"/>
  <c r="P408" i="29"/>
  <c r="Q408" i="29" s="1"/>
  <c r="P409" i="29"/>
  <c r="Q409" i="29" s="1"/>
  <c r="P410" i="29"/>
  <c r="Q410" i="29" s="1"/>
  <c r="P411" i="29"/>
  <c r="Q411" i="29" s="1"/>
  <c r="P412" i="29"/>
  <c r="Q412" i="29" s="1"/>
  <c r="P413" i="29"/>
  <c r="Q413" i="29" s="1"/>
  <c r="P414" i="29"/>
  <c r="Q414" i="29" s="1"/>
  <c r="P415" i="29"/>
  <c r="Q415" i="29" s="1"/>
  <c r="P416" i="29"/>
  <c r="Q416" i="29" s="1"/>
  <c r="P417" i="29"/>
  <c r="Q417" i="29" s="1"/>
  <c r="P418" i="29"/>
  <c r="Q418" i="29" s="1"/>
  <c r="P419" i="29"/>
  <c r="Q419" i="29" s="1"/>
  <c r="P420" i="29"/>
  <c r="Q420" i="29" s="1"/>
  <c r="P421" i="29"/>
  <c r="Q421" i="29" s="1"/>
  <c r="P422" i="29"/>
  <c r="Q422" i="29" s="1"/>
  <c r="P423" i="29"/>
  <c r="Q423" i="29" s="1"/>
  <c r="P424" i="29"/>
  <c r="Q424" i="29" s="1"/>
  <c r="P425" i="29"/>
  <c r="Q425" i="29" s="1"/>
  <c r="P426" i="29"/>
  <c r="Q426" i="29" s="1"/>
  <c r="P427" i="29"/>
  <c r="Q427" i="29" s="1"/>
  <c r="P428" i="29"/>
  <c r="Q428" i="29" s="1"/>
  <c r="P429" i="29"/>
  <c r="Q429" i="29" s="1"/>
  <c r="P430" i="29"/>
  <c r="Q430" i="29" s="1"/>
  <c r="P431" i="29"/>
  <c r="Q431" i="29" s="1"/>
  <c r="P432" i="29"/>
  <c r="Q432" i="29" s="1"/>
  <c r="P433" i="29"/>
  <c r="Q433" i="29" s="1"/>
  <c r="P434" i="29"/>
  <c r="Q434" i="29" s="1"/>
  <c r="P435" i="29"/>
  <c r="Q435" i="29" s="1"/>
  <c r="P436" i="29"/>
  <c r="Q436" i="29" s="1"/>
  <c r="P437" i="29"/>
  <c r="Q437" i="29" s="1"/>
  <c r="P438" i="29"/>
  <c r="Q438" i="29" s="1"/>
  <c r="P439" i="29"/>
  <c r="Q439" i="29" s="1"/>
  <c r="P440" i="29"/>
  <c r="Q440" i="29" s="1"/>
  <c r="P441" i="29"/>
  <c r="Q441" i="29" s="1"/>
  <c r="P442" i="29"/>
  <c r="Q442" i="29" s="1"/>
  <c r="P443" i="29"/>
  <c r="Q443" i="29" s="1"/>
  <c r="P444" i="29"/>
  <c r="Q444" i="29" s="1"/>
  <c r="P445" i="29"/>
  <c r="Q445" i="29" s="1"/>
  <c r="P446" i="29"/>
  <c r="Q446" i="29" s="1"/>
  <c r="P447" i="29"/>
  <c r="Q447" i="29" s="1"/>
  <c r="P448" i="29"/>
  <c r="Q448" i="29" s="1"/>
  <c r="P449" i="29"/>
  <c r="Q449" i="29" s="1"/>
  <c r="P450" i="29"/>
  <c r="Q450" i="29" s="1"/>
  <c r="P451" i="29"/>
  <c r="Q451" i="29" s="1"/>
  <c r="P452" i="29"/>
  <c r="Q452" i="29" s="1"/>
  <c r="P453" i="29"/>
  <c r="Q453" i="29" s="1"/>
  <c r="P454" i="29"/>
  <c r="Q454" i="29" s="1"/>
  <c r="P455" i="29"/>
  <c r="Q455" i="29" s="1"/>
  <c r="P456" i="29"/>
  <c r="Q456" i="29" s="1"/>
  <c r="P457" i="29"/>
  <c r="Q457" i="29" s="1"/>
  <c r="P458" i="29"/>
  <c r="Q458" i="29" s="1"/>
  <c r="P459" i="29"/>
  <c r="Q459" i="29" s="1"/>
  <c r="P460" i="29"/>
  <c r="Q460" i="29" s="1"/>
  <c r="P461" i="29"/>
  <c r="Q461" i="29" s="1"/>
  <c r="P462" i="29"/>
  <c r="Q462" i="29" s="1"/>
  <c r="P463" i="29"/>
  <c r="Q463" i="29" s="1"/>
  <c r="P464" i="29"/>
  <c r="Q464" i="29" s="1"/>
  <c r="P465" i="29"/>
  <c r="Q465" i="29" s="1"/>
  <c r="P466" i="29"/>
  <c r="Q466" i="29" s="1"/>
  <c r="P467" i="29"/>
  <c r="Q467" i="29" s="1"/>
  <c r="P468" i="29"/>
  <c r="Q468" i="29" s="1"/>
  <c r="P469" i="29"/>
  <c r="Q469" i="29" s="1"/>
  <c r="P470" i="29"/>
  <c r="Q470" i="29" s="1"/>
  <c r="P471" i="29"/>
  <c r="Q471" i="29" s="1"/>
  <c r="P472" i="29"/>
  <c r="Q472" i="29" s="1"/>
  <c r="P473" i="29"/>
  <c r="Q473" i="29" s="1"/>
  <c r="P474" i="29"/>
  <c r="Q474" i="29" s="1"/>
  <c r="P475" i="29"/>
  <c r="Q475" i="29" s="1"/>
  <c r="P476" i="29"/>
  <c r="Q476" i="29" s="1"/>
  <c r="P477" i="29"/>
  <c r="Q477" i="29" s="1"/>
  <c r="P478" i="29"/>
  <c r="Q478" i="29" s="1"/>
  <c r="P479" i="29"/>
  <c r="Q479" i="29" s="1"/>
  <c r="P480" i="29"/>
  <c r="Q480" i="29" s="1"/>
  <c r="P481" i="29"/>
  <c r="Q481" i="29" s="1"/>
  <c r="P482" i="29"/>
  <c r="Q482" i="29" s="1"/>
  <c r="P483" i="29"/>
  <c r="Q483" i="29" s="1"/>
  <c r="P484" i="29"/>
  <c r="Q484" i="29" s="1"/>
  <c r="P485" i="29"/>
  <c r="Q485" i="29" s="1"/>
  <c r="P486" i="29"/>
  <c r="Q486" i="29" s="1"/>
  <c r="P487" i="29"/>
  <c r="Q487" i="29" s="1"/>
  <c r="P488" i="29"/>
  <c r="Q488" i="29" s="1"/>
  <c r="P489" i="29"/>
  <c r="Q489" i="29" s="1"/>
  <c r="P490" i="29"/>
  <c r="Q490" i="29" s="1"/>
  <c r="P491" i="29"/>
  <c r="Q491" i="29" s="1"/>
  <c r="P492" i="29"/>
  <c r="Q492" i="29" s="1"/>
  <c r="P493" i="29"/>
  <c r="Q493" i="29" s="1"/>
  <c r="P494" i="29"/>
  <c r="Q494" i="29" s="1"/>
  <c r="P495" i="29"/>
  <c r="Q495" i="29" s="1"/>
  <c r="P496" i="29"/>
  <c r="Q496" i="29" s="1"/>
  <c r="P497" i="29"/>
  <c r="Q497" i="29" s="1"/>
  <c r="P498" i="29"/>
  <c r="Q498" i="29" s="1"/>
  <c r="P499" i="29"/>
  <c r="Q499" i="29" s="1"/>
  <c r="P500" i="29"/>
  <c r="Q500" i="29" s="1"/>
  <c r="P501" i="29"/>
  <c r="Q501" i="29" s="1"/>
  <c r="P502" i="29"/>
  <c r="Q502" i="29" s="1"/>
  <c r="P503" i="29"/>
  <c r="Q503" i="29" s="1"/>
  <c r="P504" i="29"/>
  <c r="Q504" i="29" s="1"/>
  <c r="P505" i="29"/>
  <c r="Q505" i="29" s="1"/>
  <c r="P506" i="29"/>
  <c r="Q506" i="29" s="1"/>
  <c r="P507" i="29"/>
  <c r="Q507" i="29" s="1"/>
  <c r="P508" i="29"/>
  <c r="Q508" i="29" s="1"/>
  <c r="P509" i="29"/>
  <c r="Q509" i="29" s="1"/>
  <c r="P510" i="29"/>
  <c r="Q510" i="29" s="1"/>
  <c r="P511" i="29"/>
  <c r="Q511" i="29" s="1"/>
  <c r="P512" i="29"/>
  <c r="Q512" i="29" s="1"/>
  <c r="P513" i="29"/>
  <c r="Q513" i="29" s="1"/>
  <c r="P514" i="29"/>
  <c r="Q514" i="29" s="1"/>
  <c r="P515" i="29"/>
  <c r="Q515" i="29" s="1"/>
  <c r="P516" i="29"/>
  <c r="Q516" i="29" s="1"/>
  <c r="P517" i="29"/>
  <c r="Q517" i="29" s="1"/>
  <c r="P518" i="29"/>
  <c r="Q518" i="29" s="1"/>
  <c r="P519" i="29"/>
  <c r="Q519" i="29" s="1"/>
  <c r="P520" i="29"/>
  <c r="Q520" i="29" s="1"/>
  <c r="P521" i="29"/>
  <c r="Q521" i="29" s="1"/>
  <c r="P522" i="29"/>
  <c r="Q522" i="29" s="1"/>
  <c r="P523" i="29"/>
  <c r="Q523" i="29" s="1"/>
  <c r="P524" i="29"/>
  <c r="Q524" i="29" s="1"/>
  <c r="P525" i="29"/>
  <c r="Q525" i="29" s="1"/>
  <c r="P526" i="29"/>
  <c r="Q526" i="29" s="1"/>
  <c r="P527" i="29"/>
  <c r="Q527" i="29" s="1"/>
  <c r="P528" i="29"/>
  <c r="Q528" i="29" s="1"/>
  <c r="P529" i="29"/>
  <c r="Q529" i="29" s="1"/>
  <c r="P530" i="29"/>
  <c r="Q530" i="29" s="1"/>
  <c r="P531" i="29"/>
  <c r="Q531" i="29" s="1"/>
  <c r="P532" i="29"/>
  <c r="Q532" i="29" s="1"/>
  <c r="P533" i="29"/>
  <c r="Q533" i="29" s="1"/>
  <c r="P534" i="29"/>
  <c r="Q534" i="29" s="1"/>
  <c r="P535" i="29"/>
  <c r="Q535" i="29" s="1"/>
  <c r="P536" i="29"/>
  <c r="Q536" i="29" s="1"/>
  <c r="P537" i="29"/>
  <c r="Q537" i="29" s="1"/>
  <c r="P538" i="29"/>
  <c r="Q538" i="29" s="1"/>
  <c r="P539" i="29"/>
  <c r="Q539" i="29" s="1"/>
  <c r="P540" i="29"/>
  <c r="Q540" i="29" s="1"/>
  <c r="P541" i="29"/>
  <c r="Q541" i="29" s="1"/>
  <c r="P542" i="29"/>
  <c r="Q542" i="29" s="1"/>
  <c r="P543" i="29"/>
  <c r="Q543" i="29" s="1"/>
  <c r="P544" i="29"/>
  <c r="Q544" i="29" s="1"/>
  <c r="P545" i="29"/>
  <c r="Q545" i="29" s="1"/>
  <c r="P546" i="29"/>
  <c r="Q546" i="29" s="1"/>
  <c r="P547" i="29"/>
  <c r="Q547" i="29" s="1"/>
  <c r="P548" i="29"/>
  <c r="Q548" i="29" s="1"/>
  <c r="P549" i="29"/>
  <c r="Q549" i="29" s="1"/>
  <c r="P550" i="29"/>
  <c r="Q550" i="29" s="1"/>
  <c r="P551" i="29"/>
  <c r="Q551" i="29" s="1"/>
  <c r="P552" i="29"/>
  <c r="Q552" i="29" s="1"/>
  <c r="P553" i="29"/>
  <c r="Q553" i="29" s="1"/>
  <c r="P554" i="29"/>
  <c r="Q554" i="29" s="1"/>
  <c r="P555" i="29"/>
  <c r="Q555" i="29" s="1"/>
  <c r="P556" i="29"/>
  <c r="Q556" i="29" s="1"/>
  <c r="P557" i="29"/>
  <c r="Q557" i="29" s="1"/>
  <c r="P6" i="29"/>
  <c r="Q6" i="29" s="1"/>
  <c r="M7" i="29"/>
  <c r="N7" i="29" s="1"/>
  <c r="M8" i="29"/>
  <c r="N8" i="29" s="1"/>
  <c r="M9" i="29"/>
  <c r="N9" i="29" s="1"/>
  <c r="M10" i="29"/>
  <c r="N10" i="29" s="1"/>
  <c r="M11" i="29"/>
  <c r="N11" i="29" s="1"/>
  <c r="M12" i="29"/>
  <c r="N12" i="29" s="1"/>
  <c r="M13" i="29"/>
  <c r="N13" i="29" s="1"/>
  <c r="M14" i="29"/>
  <c r="N14" i="29" s="1"/>
  <c r="M15" i="29"/>
  <c r="N15" i="29" s="1"/>
  <c r="M16" i="29"/>
  <c r="N16" i="29" s="1"/>
  <c r="M17" i="29"/>
  <c r="N17" i="29" s="1"/>
  <c r="M18" i="29"/>
  <c r="N18" i="29" s="1"/>
  <c r="M19" i="29"/>
  <c r="N19" i="29" s="1"/>
  <c r="M20" i="29"/>
  <c r="N20" i="29" s="1"/>
  <c r="M21" i="29"/>
  <c r="N21" i="29" s="1"/>
  <c r="M22" i="29"/>
  <c r="N22" i="29" s="1"/>
  <c r="M23" i="29"/>
  <c r="N23" i="29" s="1"/>
  <c r="M24" i="29"/>
  <c r="N24" i="29" s="1"/>
  <c r="M25" i="29"/>
  <c r="N25" i="29" s="1"/>
  <c r="M26" i="29"/>
  <c r="N26" i="29" s="1"/>
  <c r="M27" i="29"/>
  <c r="N27" i="29" s="1"/>
  <c r="M28" i="29"/>
  <c r="N28" i="29" s="1"/>
  <c r="M29" i="29"/>
  <c r="N29" i="29" s="1"/>
  <c r="M30" i="29"/>
  <c r="N30" i="29" s="1"/>
  <c r="M31" i="29"/>
  <c r="N31" i="29" s="1"/>
  <c r="M32" i="29"/>
  <c r="N32" i="29" s="1"/>
  <c r="M33" i="29"/>
  <c r="N33" i="29" s="1"/>
  <c r="M34" i="29"/>
  <c r="N34" i="29" s="1"/>
  <c r="M35" i="29"/>
  <c r="N35" i="29" s="1"/>
  <c r="M36" i="29"/>
  <c r="N36" i="29" s="1"/>
  <c r="M37" i="29"/>
  <c r="N37" i="29" s="1"/>
  <c r="M38" i="29"/>
  <c r="N38" i="29" s="1"/>
  <c r="M39" i="29"/>
  <c r="N39" i="29" s="1"/>
  <c r="M40" i="29"/>
  <c r="N40" i="29" s="1"/>
  <c r="M41" i="29"/>
  <c r="N41" i="29" s="1"/>
  <c r="M42" i="29"/>
  <c r="N42" i="29" s="1"/>
  <c r="M43" i="29"/>
  <c r="N43" i="29" s="1"/>
  <c r="M44" i="29"/>
  <c r="N44" i="29" s="1"/>
  <c r="M45" i="29"/>
  <c r="N45" i="29" s="1"/>
  <c r="M46" i="29"/>
  <c r="N46" i="29" s="1"/>
  <c r="M47" i="29"/>
  <c r="N47" i="29" s="1"/>
  <c r="M48" i="29"/>
  <c r="N48" i="29" s="1"/>
  <c r="M49" i="29"/>
  <c r="N49" i="29" s="1"/>
  <c r="M50" i="29"/>
  <c r="N50" i="29" s="1"/>
  <c r="M51" i="29"/>
  <c r="N51" i="29" s="1"/>
  <c r="M52" i="29"/>
  <c r="N52" i="29" s="1"/>
  <c r="M53" i="29"/>
  <c r="N53" i="29" s="1"/>
  <c r="M54" i="29"/>
  <c r="N54" i="29" s="1"/>
  <c r="M55" i="29"/>
  <c r="N55" i="29" s="1"/>
  <c r="M56" i="29"/>
  <c r="N56" i="29" s="1"/>
  <c r="M57" i="29"/>
  <c r="N57" i="29" s="1"/>
  <c r="M58" i="29"/>
  <c r="N58" i="29" s="1"/>
  <c r="M59" i="29"/>
  <c r="N59" i="29" s="1"/>
  <c r="M60" i="29"/>
  <c r="N60" i="29" s="1"/>
  <c r="M61" i="29"/>
  <c r="N61" i="29" s="1"/>
  <c r="M62" i="29"/>
  <c r="N62" i="29" s="1"/>
  <c r="M63" i="29"/>
  <c r="N63" i="29" s="1"/>
  <c r="M64" i="29"/>
  <c r="N64" i="29" s="1"/>
  <c r="M65" i="29"/>
  <c r="N65" i="29" s="1"/>
  <c r="M66" i="29"/>
  <c r="N66" i="29" s="1"/>
  <c r="M67" i="29"/>
  <c r="N67" i="29" s="1"/>
  <c r="M68" i="29"/>
  <c r="N68" i="29" s="1"/>
  <c r="M69" i="29"/>
  <c r="N69" i="29" s="1"/>
  <c r="M70" i="29"/>
  <c r="N70" i="29" s="1"/>
  <c r="M71" i="29"/>
  <c r="N71" i="29" s="1"/>
  <c r="M72" i="29"/>
  <c r="N72" i="29" s="1"/>
  <c r="M73" i="29"/>
  <c r="N73" i="29" s="1"/>
  <c r="M74" i="29"/>
  <c r="N74" i="29" s="1"/>
  <c r="M75" i="29"/>
  <c r="N75" i="29" s="1"/>
  <c r="M76" i="29"/>
  <c r="N76" i="29" s="1"/>
  <c r="M77" i="29"/>
  <c r="N77" i="29" s="1"/>
  <c r="M78" i="29"/>
  <c r="N78" i="29" s="1"/>
  <c r="M79" i="29"/>
  <c r="N79" i="29" s="1"/>
  <c r="M80" i="29"/>
  <c r="N80" i="29" s="1"/>
  <c r="M81" i="29"/>
  <c r="N81" i="29" s="1"/>
  <c r="M82" i="29"/>
  <c r="N82" i="29" s="1"/>
  <c r="M83" i="29"/>
  <c r="N83" i="29" s="1"/>
  <c r="M84" i="29"/>
  <c r="N84" i="29" s="1"/>
  <c r="M85" i="29"/>
  <c r="N85" i="29" s="1"/>
  <c r="M86" i="29"/>
  <c r="N86" i="29" s="1"/>
  <c r="M87" i="29"/>
  <c r="N87" i="29" s="1"/>
  <c r="M88" i="29"/>
  <c r="N88" i="29" s="1"/>
  <c r="M89" i="29"/>
  <c r="N89" i="29" s="1"/>
  <c r="M90" i="29"/>
  <c r="N90" i="29" s="1"/>
  <c r="M91" i="29"/>
  <c r="N91" i="29" s="1"/>
  <c r="M92" i="29"/>
  <c r="N92" i="29" s="1"/>
  <c r="M93" i="29"/>
  <c r="N93" i="29" s="1"/>
  <c r="M94" i="29"/>
  <c r="N94" i="29" s="1"/>
  <c r="M95" i="29"/>
  <c r="N95" i="29" s="1"/>
  <c r="M96" i="29"/>
  <c r="N96" i="29" s="1"/>
  <c r="M97" i="29"/>
  <c r="N97" i="29" s="1"/>
  <c r="M98" i="29"/>
  <c r="N98" i="29" s="1"/>
  <c r="M99" i="29"/>
  <c r="N99" i="29" s="1"/>
  <c r="M100" i="29"/>
  <c r="N100" i="29" s="1"/>
  <c r="M101" i="29"/>
  <c r="N101" i="29" s="1"/>
  <c r="M102" i="29"/>
  <c r="N102" i="29" s="1"/>
  <c r="M103" i="29"/>
  <c r="N103" i="29" s="1"/>
  <c r="M104" i="29"/>
  <c r="N104" i="29" s="1"/>
  <c r="M105" i="29"/>
  <c r="N105" i="29" s="1"/>
  <c r="M106" i="29"/>
  <c r="N106" i="29" s="1"/>
  <c r="M107" i="29"/>
  <c r="N107" i="29" s="1"/>
  <c r="M108" i="29"/>
  <c r="N108" i="29" s="1"/>
  <c r="M109" i="29"/>
  <c r="N109" i="29" s="1"/>
  <c r="M110" i="29"/>
  <c r="N110" i="29" s="1"/>
  <c r="M111" i="29"/>
  <c r="N111" i="29" s="1"/>
  <c r="M112" i="29"/>
  <c r="N112" i="29" s="1"/>
  <c r="M113" i="29"/>
  <c r="N113" i="29" s="1"/>
  <c r="M114" i="29"/>
  <c r="N114" i="29" s="1"/>
  <c r="M115" i="29"/>
  <c r="N115" i="29" s="1"/>
  <c r="M116" i="29"/>
  <c r="N116" i="29" s="1"/>
  <c r="M117" i="29"/>
  <c r="N117" i="29" s="1"/>
  <c r="M118" i="29"/>
  <c r="N118" i="29" s="1"/>
  <c r="M119" i="29"/>
  <c r="N119" i="29" s="1"/>
  <c r="M120" i="29"/>
  <c r="N120" i="29" s="1"/>
  <c r="M121" i="29"/>
  <c r="N121" i="29" s="1"/>
  <c r="M122" i="29"/>
  <c r="N122" i="29" s="1"/>
  <c r="M123" i="29"/>
  <c r="N123" i="29" s="1"/>
  <c r="M124" i="29"/>
  <c r="N124" i="29" s="1"/>
  <c r="M125" i="29"/>
  <c r="N125" i="29" s="1"/>
  <c r="M126" i="29"/>
  <c r="N126" i="29" s="1"/>
  <c r="M127" i="29"/>
  <c r="N127" i="29" s="1"/>
  <c r="M128" i="29"/>
  <c r="N128" i="29" s="1"/>
  <c r="M129" i="29"/>
  <c r="N129" i="29" s="1"/>
  <c r="M130" i="29"/>
  <c r="N130" i="29" s="1"/>
  <c r="M131" i="29"/>
  <c r="N131" i="29" s="1"/>
  <c r="M132" i="29"/>
  <c r="N132" i="29" s="1"/>
  <c r="M133" i="29"/>
  <c r="N133" i="29" s="1"/>
  <c r="M134" i="29"/>
  <c r="N134" i="29" s="1"/>
  <c r="M135" i="29"/>
  <c r="N135" i="29" s="1"/>
  <c r="M136" i="29"/>
  <c r="N136" i="29" s="1"/>
  <c r="M137" i="29"/>
  <c r="N137" i="29" s="1"/>
  <c r="M138" i="29"/>
  <c r="N138" i="29" s="1"/>
  <c r="M139" i="29"/>
  <c r="N139" i="29" s="1"/>
  <c r="M140" i="29"/>
  <c r="N140" i="29" s="1"/>
  <c r="M141" i="29"/>
  <c r="N141" i="29" s="1"/>
  <c r="M142" i="29"/>
  <c r="N142" i="29" s="1"/>
  <c r="M143" i="29"/>
  <c r="N143" i="29" s="1"/>
  <c r="M144" i="29"/>
  <c r="N144" i="29" s="1"/>
  <c r="M145" i="29"/>
  <c r="N145" i="29" s="1"/>
  <c r="M146" i="29"/>
  <c r="N146" i="29" s="1"/>
  <c r="M147" i="29"/>
  <c r="N147" i="29" s="1"/>
  <c r="M148" i="29"/>
  <c r="N148" i="29" s="1"/>
  <c r="M149" i="29"/>
  <c r="N149" i="29" s="1"/>
  <c r="M150" i="29"/>
  <c r="N150" i="29" s="1"/>
  <c r="M151" i="29"/>
  <c r="N151" i="29" s="1"/>
  <c r="M152" i="29"/>
  <c r="N152" i="29" s="1"/>
  <c r="M153" i="29"/>
  <c r="N153" i="29" s="1"/>
  <c r="M154" i="29"/>
  <c r="N154" i="29" s="1"/>
  <c r="M155" i="29"/>
  <c r="N155" i="29" s="1"/>
  <c r="M156" i="29"/>
  <c r="N156" i="29" s="1"/>
  <c r="M157" i="29"/>
  <c r="N157" i="29" s="1"/>
  <c r="M158" i="29"/>
  <c r="N158" i="29" s="1"/>
  <c r="M159" i="29"/>
  <c r="N159" i="29" s="1"/>
  <c r="M160" i="29"/>
  <c r="N160" i="29" s="1"/>
  <c r="M161" i="29"/>
  <c r="N161" i="29" s="1"/>
  <c r="M162" i="29"/>
  <c r="N162" i="29" s="1"/>
  <c r="M163" i="29"/>
  <c r="N163" i="29" s="1"/>
  <c r="M164" i="29"/>
  <c r="N164" i="29" s="1"/>
  <c r="M165" i="29"/>
  <c r="N165" i="29" s="1"/>
  <c r="M166" i="29"/>
  <c r="N166" i="29" s="1"/>
  <c r="M167" i="29"/>
  <c r="N167" i="29" s="1"/>
  <c r="M168" i="29"/>
  <c r="N168" i="29" s="1"/>
  <c r="M169" i="29"/>
  <c r="N169" i="29" s="1"/>
  <c r="M170" i="29"/>
  <c r="N170" i="29" s="1"/>
  <c r="M171" i="29"/>
  <c r="N171" i="29" s="1"/>
  <c r="M172" i="29"/>
  <c r="N172" i="29" s="1"/>
  <c r="M173" i="29"/>
  <c r="N173" i="29" s="1"/>
  <c r="M174" i="29"/>
  <c r="N174" i="29" s="1"/>
  <c r="M175" i="29"/>
  <c r="N175" i="29" s="1"/>
  <c r="M176" i="29"/>
  <c r="N176" i="29" s="1"/>
  <c r="M177" i="29"/>
  <c r="N177" i="29" s="1"/>
  <c r="M178" i="29"/>
  <c r="N178" i="29" s="1"/>
  <c r="M179" i="29"/>
  <c r="N179" i="29" s="1"/>
  <c r="M180" i="29"/>
  <c r="N180" i="29" s="1"/>
  <c r="M181" i="29"/>
  <c r="N181" i="29" s="1"/>
  <c r="M182" i="29"/>
  <c r="N182" i="29" s="1"/>
  <c r="M183" i="29"/>
  <c r="N183" i="29" s="1"/>
  <c r="M184" i="29"/>
  <c r="N184" i="29" s="1"/>
  <c r="M185" i="29"/>
  <c r="N185" i="29" s="1"/>
  <c r="M186" i="29"/>
  <c r="N186" i="29" s="1"/>
  <c r="M187" i="29"/>
  <c r="N187" i="29" s="1"/>
  <c r="M188" i="29"/>
  <c r="N188" i="29" s="1"/>
  <c r="M189" i="29"/>
  <c r="N189" i="29" s="1"/>
  <c r="M190" i="29"/>
  <c r="N190" i="29" s="1"/>
  <c r="M191" i="29"/>
  <c r="N191" i="29" s="1"/>
  <c r="M192" i="29"/>
  <c r="N192" i="29" s="1"/>
  <c r="M193" i="29"/>
  <c r="N193" i="29" s="1"/>
  <c r="M194" i="29"/>
  <c r="N194" i="29" s="1"/>
  <c r="M195" i="29"/>
  <c r="N195" i="29" s="1"/>
  <c r="M196" i="29"/>
  <c r="N196" i="29" s="1"/>
  <c r="M197" i="29"/>
  <c r="N197" i="29" s="1"/>
  <c r="M198" i="29"/>
  <c r="N198" i="29" s="1"/>
  <c r="M199" i="29"/>
  <c r="N199" i="29" s="1"/>
  <c r="M200" i="29"/>
  <c r="N200" i="29" s="1"/>
  <c r="M201" i="29"/>
  <c r="N201" i="29" s="1"/>
  <c r="M202" i="29"/>
  <c r="N202" i="29" s="1"/>
  <c r="M203" i="29"/>
  <c r="N203" i="29" s="1"/>
  <c r="M204" i="29"/>
  <c r="N204" i="29" s="1"/>
  <c r="M205" i="29"/>
  <c r="N205" i="29" s="1"/>
  <c r="M206" i="29"/>
  <c r="N206" i="29" s="1"/>
  <c r="M207" i="29"/>
  <c r="N207" i="29" s="1"/>
  <c r="M208" i="29"/>
  <c r="N208" i="29" s="1"/>
  <c r="M209" i="29"/>
  <c r="N209" i="29" s="1"/>
  <c r="M210" i="29"/>
  <c r="N210" i="29" s="1"/>
  <c r="M211" i="29"/>
  <c r="N211" i="29" s="1"/>
  <c r="M212" i="29"/>
  <c r="N212" i="29" s="1"/>
  <c r="M213" i="29"/>
  <c r="N213" i="29" s="1"/>
  <c r="M214" i="29"/>
  <c r="N214" i="29" s="1"/>
  <c r="M215" i="29"/>
  <c r="N215" i="29" s="1"/>
  <c r="M216" i="29"/>
  <c r="N216" i="29" s="1"/>
  <c r="M217" i="29"/>
  <c r="N217" i="29" s="1"/>
  <c r="M218" i="29"/>
  <c r="N218" i="29" s="1"/>
  <c r="M219" i="29"/>
  <c r="N219" i="29" s="1"/>
  <c r="M220" i="29"/>
  <c r="N220" i="29" s="1"/>
  <c r="M221" i="29"/>
  <c r="N221" i="29" s="1"/>
  <c r="M222" i="29"/>
  <c r="N222" i="29" s="1"/>
  <c r="M223" i="29"/>
  <c r="N223" i="29" s="1"/>
  <c r="M224" i="29"/>
  <c r="N224" i="29" s="1"/>
  <c r="M225" i="29"/>
  <c r="N225" i="29" s="1"/>
  <c r="M226" i="29"/>
  <c r="N226" i="29" s="1"/>
  <c r="M227" i="29"/>
  <c r="N227" i="29" s="1"/>
  <c r="M228" i="29"/>
  <c r="N228" i="29" s="1"/>
  <c r="M229" i="29"/>
  <c r="N229" i="29" s="1"/>
  <c r="M230" i="29"/>
  <c r="N230" i="29" s="1"/>
  <c r="M231" i="29"/>
  <c r="N231" i="29" s="1"/>
  <c r="M232" i="29"/>
  <c r="N232" i="29" s="1"/>
  <c r="M233" i="29"/>
  <c r="N233" i="29" s="1"/>
  <c r="M234" i="29"/>
  <c r="N234" i="29" s="1"/>
  <c r="M235" i="29"/>
  <c r="N235" i="29" s="1"/>
  <c r="M236" i="29"/>
  <c r="N236" i="29" s="1"/>
  <c r="M237" i="29"/>
  <c r="N237" i="29" s="1"/>
  <c r="M238" i="29"/>
  <c r="N238" i="29" s="1"/>
  <c r="M239" i="29"/>
  <c r="N239" i="29" s="1"/>
  <c r="M240" i="29"/>
  <c r="N240" i="29" s="1"/>
  <c r="M241" i="29"/>
  <c r="N241" i="29" s="1"/>
  <c r="M242" i="29"/>
  <c r="N242" i="29" s="1"/>
  <c r="M243" i="29"/>
  <c r="N243" i="29" s="1"/>
  <c r="M244" i="29"/>
  <c r="N244" i="29" s="1"/>
  <c r="M245" i="29"/>
  <c r="N245" i="29" s="1"/>
  <c r="M246" i="29"/>
  <c r="N246" i="29" s="1"/>
  <c r="M247" i="29"/>
  <c r="N247" i="29" s="1"/>
  <c r="M248" i="29"/>
  <c r="N248" i="29" s="1"/>
  <c r="M249" i="29"/>
  <c r="N249" i="29" s="1"/>
  <c r="M250" i="29"/>
  <c r="N250" i="29" s="1"/>
  <c r="M251" i="29"/>
  <c r="N251" i="29" s="1"/>
  <c r="M252" i="29"/>
  <c r="N252" i="29" s="1"/>
  <c r="M253" i="29"/>
  <c r="N253" i="29" s="1"/>
  <c r="M254" i="29"/>
  <c r="N254" i="29" s="1"/>
  <c r="M255" i="29"/>
  <c r="N255" i="29" s="1"/>
  <c r="M256" i="29"/>
  <c r="N256" i="29" s="1"/>
  <c r="M257" i="29"/>
  <c r="N257" i="29" s="1"/>
  <c r="M258" i="29"/>
  <c r="N258" i="29" s="1"/>
  <c r="M259" i="29"/>
  <c r="N259" i="29" s="1"/>
  <c r="M260" i="29"/>
  <c r="N260" i="29" s="1"/>
  <c r="M261" i="29"/>
  <c r="N261" i="29" s="1"/>
  <c r="M262" i="29"/>
  <c r="N262" i="29" s="1"/>
  <c r="M263" i="29"/>
  <c r="N263" i="29" s="1"/>
  <c r="M264" i="29"/>
  <c r="N264" i="29" s="1"/>
  <c r="M265" i="29"/>
  <c r="N265" i="29" s="1"/>
  <c r="M266" i="29"/>
  <c r="N266" i="29" s="1"/>
  <c r="M267" i="29"/>
  <c r="N267" i="29" s="1"/>
  <c r="M268" i="29"/>
  <c r="N268" i="29" s="1"/>
  <c r="M269" i="29"/>
  <c r="N269" i="29" s="1"/>
  <c r="M270" i="29"/>
  <c r="N270" i="29" s="1"/>
  <c r="M271" i="29"/>
  <c r="N271" i="29" s="1"/>
  <c r="M272" i="29"/>
  <c r="N272" i="29" s="1"/>
  <c r="M273" i="29"/>
  <c r="N273" i="29" s="1"/>
  <c r="M274" i="29"/>
  <c r="N274" i="29" s="1"/>
  <c r="M275" i="29"/>
  <c r="N275" i="29" s="1"/>
  <c r="M276" i="29"/>
  <c r="N276" i="29" s="1"/>
  <c r="M277" i="29"/>
  <c r="N277" i="29" s="1"/>
  <c r="M278" i="29"/>
  <c r="N278" i="29" s="1"/>
  <c r="M279" i="29"/>
  <c r="N279" i="29" s="1"/>
  <c r="M280" i="29"/>
  <c r="N280" i="29" s="1"/>
  <c r="M281" i="29"/>
  <c r="N281" i="29" s="1"/>
  <c r="M282" i="29"/>
  <c r="N282" i="29" s="1"/>
  <c r="M283" i="29"/>
  <c r="N283" i="29" s="1"/>
  <c r="M284" i="29"/>
  <c r="N284" i="29" s="1"/>
  <c r="M285" i="29"/>
  <c r="N285" i="29" s="1"/>
  <c r="M286" i="29"/>
  <c r="N286" i="29" s="1"/>
  <c r="M287" i="29"/>
  <c r="N287" i="29" s="1"/>
  <c r="M288" i="29"/>
  <c r="N288" i="29" s="1"/>
  <c r="M289" i="29"/>
  <c r="N289" i="29" s="1"/>
  <c r="M290" i="29"/>
  <c r="N290" i="29" s="1"/>
  <c r="M291" i="29"/>
  <c r="N291" i="29" s="1"/>
  <c r="M292" i="29"/>
  <c r="N292" i="29" s="1"/>
  <c r="M293" i="29"/>
  <c r="N293" i="29" s="1"/>
  <c r="M294" i="29"/>
  <c r="N294" i="29" s="1"/>
  <c r="M295" i="29"/>
  <c r="N295" i="29" s="1"/>
  <c r="M296" i="29"/>
  <c r="N296" i="29" s="1"/>
  <c r="M297" i="29"/>
  <c r="N297" i="29" s="1"/>
  <c r="M298" i="29"/>
  <c r="N298" i="29" s="1"/>
  <c r="M299" i="29"/>
  <c r="N299" i="29" s="1"/>
  <c r="M300" i="29"/>
  <c r="N300" i="29" s="1"/>
  <c r="M301" i="29"/>
  <c r="N301" i="29" s="1"/>
  <c r="M302" i="29"/>
  <c r="N302" i="29" s="1"/>
  <c r="M303" i="29"/>
  <c r="N303" i="29" s="1"/>
  <c r="M304" i="29"/>
  <c r="N304" i="29" s="1"/>
  <c r="M305" i="29"/>
  <c r="N305" i="29" s="1"/>
  <c r="M306" i="29"/>
  <c r="N306" i="29" s="1"/>
  <c r="M307" i="29"/>
  <c r="N307" i="29" s="1"/>
  <c r="M308" i="29"/>
  <c r="N308" i="29" s="1"/>
  <c r="M309" i="29"/>
  <c r="N309" i="29" s="1"/>
  <c r="M310" i="29"/>
  <c r="N310" i="29" s="1"/>
  <c r="M311" i="29"/>
  <c r="N311" i="29" s="1"/>
  <c r="M312" i="29"/>
  <c r="N312" i="29" s="1"/>
  <c r="M313" i="29"/>
  <c r="N313" i="29" s="1"/>
  <c r="M314" i="29"/>
  <c r="N314" i="29" s="1"/>
  <c r="M315" i="29"/>
  <c r="N315" i="29" s="1"/>
  <c r="M316" i="29"/>
  <c r="N316" i="29" s="1"/>
  <c r="M317" i="29"/>
  <c r="N317" i="29" s="1"/>
  <c r="M318" i="29"/>
  <c r="N318" i="29" s="1"/>
  <c r="M319" i="29"/>
  <c r="N319" i="29" s="1"/>
  <c r="M320" i="29"/>
  <c r="N320" i="29" s="1"/>
  <c r="M321" i="29"/>
  <c r="N321" i="29" s="1"/>
  <c r="M322" i="29"/>
  <c r="N322" i="29" s="1"/>
  <c r="M323" i="29"/>
  <c r="N323" i="29" s="1"/>
  <c r="M324" i="29"/>
  <c r="N324" i="29" s="1"/>
  <c r="M325" i="29"/>
  <c r="N325" i="29" s="1"/>
  <c r="M326" i="29"/>
  <c r="N326" i="29" s="1"/>
  <c r="M327" i="29"/>
  <c r="N327" i="29" s="1"/>
  <c r="M328" i="29"/>
  <c r="N328" i="29" s="1"/>
  <c r="M329" i="29"/>
  <c r="N329" i="29" s="1"/>
  <c r="M330" i="29"/>
  <c r="N330" i="29" s="1"/>
  <c r="M331" i="29"/>
  <c r="N331" i="29" s="1"/>
  <c r="M332" i="29"/>
  <c r="N332" i="29" s="1"/>
  <c r="M333" i="29"/>
  <c r="N333" i="29" s="1"/>
  <c r="M334" i="29"/>
  <c r="N334" i="29" s="1"/>
  <c r="M335" i="29"/>
  <c r="N335" i="29" s="1"/>
  <c r="M336" i="29"/>
  <c r="N336" i="29" s="1"/>
  <c r="M337" i="29"/>
  <c r="N337" i="29" s="1"/>
  <c r="M338" i="29"/>
  <c r="N338" i="29" s="1"/>
  <c r="M339" i="29"/>
  <c r="N339" i="29" s="1"/>
  <c r="M340" i="29"/>
  <c r="N340" i="29" s="1"/>
  <c r="M341" i="29"/>
  <c r="N341" i="29" s="1"/>
  <c r="M342" i="29"/>
  <c r="N342" i="29" s="1"/>
  <c r="M343" i="29"/>
  <c r="N343" i="29" s="1"/>
  <c r="M344" i="29"/>
  <c r="N344" i="29" s="1"/>
  <c r="M345" i="29"/>
  <c r="N345" i="29" s="1"/>
  <c r="M346" i="29"/>
  <c r="N346" i="29" s="1"/>
  <c r="M347" i="29"/>
  <c r="N347" i="29" s="1"/>
  <c r="M348" i="29"/>
  <c r="N348" i="29" s="1"/>
  <c r="M349" i="29"/>
  <c r="N349" i="29" s="1"/>
  <c r="M350" i="29"/>
  <c r="N350" i="29" s="1"/>
  <c r="M351" i="29"/>
  <c r="N351" i="29" s="1"/>
  <c r="M352" i="29"/>
  <c r="N352" i="29" s="1"/>
  <c r="M353" i="29"/>
  <c r="N353" i="29" s="1"/>
  <c r="M354" i="29"/>
  <c r="N354" i="29" s="1"/>
  <c r="M355" i="29"/>
  <c r="N355" i="29" s="1"/>
  <c r="M356" i="29"/>
  <c r="N356" i="29" s="1"/>
  <c r="M357" i="29"/>
  <c r="N357" i="29" s="1"/>
  <c r="M358" i="29"/>
  <c r="N358" i="29" s="1"/>
  <c r="M359" i="29"/>
  <c r="N359" i="29" s="1"/>
  <c r="M360" i="29"/>
  <c r="N360" i="29" s="1"/>
  <c r="M361" i="29"/>
  <c r="N361" i="29" s="1"/>
  <c r="M362" i="29"/>
  <c r="N362" i="29" s="1"/>
  <c r="M363" i="29"/>
  <c r="N363" i="29" s="1"/>
  <c r="M364" i="29"/>
  <c r="N364" i="29" s="1"/>
  <c r="M365" i="29"/>
  <c r="N365" i="29" s="1"/>
  <c r="M366" i="29"/>
  <c r="N366" i="29" s="1"/>
  <c r="M367" i="29"/>
  <c r="N367" i="29" s="1"/>
  <c r="M368" i="29"/>
  <c r="N368" i="29" s="1"/>
  <c r="M369" i="29"/>
  <c r="N369" i="29" s="1"/>
  <c r="M370" i="29"/>
  <c r="N370" i="29" s="1"/>
  <c r="M371" i="29"/>
  <c r="N371" i="29" s="1"/>
  <c r="M372" i="29"/>
  <c r="N372" i="29" s="1"/>
  <c r="M373" i="29"/>
  <c r="N373" i="29" s="1"/>
  <c r="M374" i="29"/>
  <c r="N374" i="29" s="1"/>
  <c r="M375" i="29"/>
  <c r="N375" i="29" s="1"/>
  <c r="M376" i="29"/>
  <c r="N376" i="29" s="1"/>
  <c r="M377" i="29"/>
  <c r="N377" i="29" s="1"/>
  <c r="M378" i="29"/>
  <c r="N378" i="29" s="1"/>
  <c r="M379" i="29"/>
  <c r="N379" i="29" s="1"/>
  <c r="M380" i="29"/>
  <c r="N380" i="29" s="1"/>
  <c r="M381" i="29"/>
  <c r="N381" i="29" s="1"/>
  <c r="M382" i="29"/>
  <c r="N382" i="29" s="1"/>
  <c r="M6" i="29"/>
  <c r="N6" i="29" s="1"/>
  <c r="O3" i="29" l="1"/>
  <c r="R3" i="29"/>
  <c r="A772" i="21" l="1"/>
  <c r="A773" i="21"/>
  <c r="E6" i="27" l="1"/>
  <c r="I6" i="27" s="1"/>
  <c r="E7" i="27"/>
  <c r="I7" i="27" s="1"/>
  <c r="E8" i="27"/>
  <c r="I8" i="27" s="1"/>
  <c r="E9" i="27"/>
  <c r="I9" i="27" s="1"/>
  <c r="E10" i="27"/>
  <c r="I10" i="27" s="1"/>
  <c r="E11" i="27"/>
  <c r="I11" i="27" s="1"/>
  <c r="E12" i="27"/>
  <c r="I12" i="27" s="1"/>
  <c r="E13" i="27"/>
  <c r="I13" i="27" s="1"/>
  <c r="E14" i="27"/>
  <c r="I14" i="27" s="1"/>
  <c r="E15" i="27"/>
  <c r="I15" i="27" s="1"/>
  <c r="E16" i="27"/>
  <c r="I16" i="27" s="1"/>
  <c r="E17" i="27"/>
  <c r="I17" i="27" s="1"/>
  <c r="E18" i="27"/>
  <c r="I18" i="27" s="1"/>
  <c r="E19" i="27"/>
  <c r="I19" i="27" s="1"/>
  <c r="E20" i="27"/>
  <c r="I20" i="27" s="1"/>
  <c r="E21" i="27"/>
  <c r="I21" i="27" s="1"/>
  <c r="E22" i="27"/>
  <c r="I22" i="27" s="1"/>
  <c r="E23" i="27"/>
  <c r="I23" i="27" s="1"/>
  <c r="E24" i="27"/>
  <c r="I24" i="27" s="1"/>
  <c r="E25" i="27"/>
  <c r="I25" i="27" s="1"/>
  <c r="E26" i="27"/>
  <c r="I26" i="27" s="1"/>
  <c r="E27" i="27"/>
  <c r="I27" i="27" s="1"/>
  <c r="E28" i="27"/>
  <c r="I28" i="27" s="1"/>
  <c r="E29" i="27"/>
  <c r="I29" i="27" s="1"/>
  <c r="E30" i="27"/>
  <c r="I30" i="27" s="1"/>
  <c r="E31" i="27"/>
  <c r="I31" i="27" s="1"/>
  <c r="E32" i="27"/>
  <c r="I32" i="27" s="1"/>
  <c r="E33" i="27"/>
  <c r="I33" i="27" s="1"/>
  <c r="E34" i="27"/>
  <c r="I34" i="27" s="1"/>
  <c r="E35" i="27"/>
  <c r="I35" i="27" s="1"/>
  <c r="E36" i="27"/>
  <c r="I36" i="27" s="1"/>
  <c r="E37" i="27"/>
  <c r="I37" i="27" s="1"/>
  <c r="E38" i="27"/>
  <c r="I38" i="27" s="1"/>
  <c r="E39" i="27"/>
  <c r="I39" i="27" s="1"/>
  <c r="E40" i="27"/>
  <c r="I40" i="27" s="1"/>
  <c r="E41" i="27"/>
  <c r="I41" i="27" s="1"/>
  <c r="E42" i="27"/>
  <c r="I42" i="27" s="1"/>
  <c r="E43" i="27"/>
  <c r="I43" i="27" s="1"/>
  <c r="E44" i="27"/>
  <c r="I44" i="27" s="1"/>
  <c r="E45" i="27"/>
  <c r="I45" i="27" s="1"/>
  <c r="E46" i="27"/>
  <c r="I46" i="27" s="1"/>
  <c r="E47" i="27"/>
  <c r="I47" i="27" s="1"/>
  <c r="E48" i="27"/>
  <c r="I48" i="27" s="1"/>
  <c r="E49" i="27"/>
  <c r="I49" i="27" s="1"/>
  <c r="E50" i="27"/>
  <c r="I50" i="27" s="1"/>
  <c r="E51" i="27"/>
  <c r="I51" i="27" s="1"/>
  <c r="E52" i="27"/>
  <c r="I52" i="27" s="1"/>
  <c r="E53" i="27"/>
  <c r="I53" i="27" s="1"/>
  <c r="E54" i="27"/>
  <c r="I54" i="27" s="1"/>
  <c r="E55" i="27"/>
  <c r="I55" i="27" s="1"/>
  <c r="E56" i="27"/>
  <c r="I56" i="27" s="1"/>
  <c r="E57" i="27"/>
  <c r="I57" i="27" s="1"/>
  <c r="E58" i="27"/>
  <c r="I58" i="27" s="1"/>
  <c r="E59" i="27"/>
  <c r="I59" i="27" s="1"/>
  <c r="E60" i="27"/>
  <c r="I60" i="27" s="1"/>
  <c r="E61" i="27"/>
  <c r="I61" i="27" s="1"/>
  <c r="E62" i="27"/>
  <c r="I62" i="27" s="1"/>
  <c r="E63" i="27"/>
  <c r="I63" i="27" s="1"/>
  <c r="E64" i="27"/>
  <c r="I64" i="27" s="1"/>
  <c r="E65" i="27"/>
  <c r="I65" i="27" s="1"/>
  <c r="E66" i="27"/>
  <c r="I66" i="27" s="1"/>
  <c r="E67" i="27"/>
  <c r="I67" i="27" s="1"/>
  <c r="E68" i="27"/>
  <c r="I68" i="27" s="1"/>
  <c r="E69" i="27"/>
  <c r="I69" i="27" s="1"/>
  <c r="E70" i="27"/>
  <c r="I70" i="27" s="1"/>
  <c r="E71" i="27"/>
  <c r="I71" i="27" s="1"/>
  <c r="E72" i="27"/>
  <c r="I72" i="27" s="1"/>
  <c r="E73" i="27"/>
  <c r="I73" i="27" s="1"/>
  <c r="E74" i="27"/>
  <c r="I74" i="27" s="1"/>
  <c r="E75" i="27"/>
  <c r="I75" i="27" s="1"/>
  <c r="E76" i="27"/>
  <c r="I76" i="27" s="1"/>
  <c r="E77" i="27"/>
  <c r="I77" i="27" s="1"/>
  <c r="E78" i="27"/>
  <c r="I78" i="27" s="1"/>
  <c r="E79" i="27"/>
  <c r="I79" i="27" s="1"/>
  <c r="E80" i="27"/>
  <c r="I80" i="27" s="1"/>
  <c r="E81" i="27"/>
  <c r="I81" i="27" s="1"/>
  <c r="E82" i="27"/>
  <c r="I82" i="27" s="1"/>
  <c r="E83" i="27"/>
  <c r="I83" i="27" s="1"/>
  <c r="E84" i="27"/>
  <c r="I84" i="27" s="1"/>
  <c r="E85" i="27"/>
  <c r="I85" i="27" s="1"/>
  <c r="E86" i="27"/>
  <c r="I86" i="27" s="1"/>
  <c r="E87" i="27"/>
  <c r="I87" i="27" s="1"/>
  <c r="E88" i="27"/>
  <c r="I88" i="27" s="1"/>
  <c r="E89" i="27"/>
  <c r="I89" i="27" s="1"/>
  <c r="E90" i="27"/>
  <c r="I90" i="27" s="1"/>
  <c r="E91" i="27"/>
  <c r="I91" i="27" s="1"/>
  <c r="E92" i="27"/>
  <c r="I92" i="27" s="1"/>
  <c r="E93" i="27"/>
  <c r="I93" i="27" s="1"/>
  <c r="E94" i="27"/>
  <c r="I94" i="27" s="1"/>
  <c r="E95" i="27"/>
  <c r="I95" i="27" s="1"/>
  <c r="E96" i="27"/>
  <c r="I96" i="27" s="1"/>
  <c r="E97" i="27"/>
  <c r="I97" i="27" s="1"/>
  <c r="E98" i="27"/>
  <c r="I98" i="27" s="1"/>
  <c r="E99" i="27"/>
  <c r="I99" i="27" s="1"/>
  <c r="E100" i="27"/>
  <c r="I100" i="27" s="1"/>
  <c r="E101" i="27"/>
  <c r="I101" i="27" s="1"/>
  <c r="E102" i="27"/>
  <c r="I102" i="27" s="1"/>
  <c r="E103" i="27"/>
  <c r="I103" i="27" s="1"/>
  <c r="E104" i="27"/>
  <c r="I104" i="27" s="1"/>
  <c r="E105" i="27"/>
  <c r="I105" i="27" s="1"/>
  <c r="E106" i="27"/>
  <c r="I106" i="27" s="1"/>
  <c r="E107" i="27"/>
  <c r="I107" i="27" s="1"/>
  <c r="E108" i="27"/>
  <c r="I108" i="27" s="1"/>
  <c r="E109" i="27"/>
  <c r="I109" i="27" s="1"/>
  <c r="E110" i="27"/>
  <c r="I110" i="27" s="1"/>
  <c r="E111" i="27"/>
  <c r="I111" i="27" s="1"/>
  <c r="E112" i="27"/>
  <c r="I112" i="27" s="1"/>
  <c r="E113" i="27"/>
  <c r="I113" i="27" s="1"/>
  <c r="E114" i="27"/>
  <c r="I114" i="27" s="1"/>
  <c r="E115" i="27"/>
  <c r="I115" i="27" s="1"/>
  <c r="E116" i="27"/>
  <c r="I116" i="27" s="1"/>
  <c r="E117" i="27"/>
  <c r="I117" i="27" s="1"/>
  <c r="E118" i="27"/>
  <c r="I118" i="27" s="1"/>
  <c r="E119" i="27"/>
  <c r="I119" i="27" s="1"/>
  <c r="E120" i="27"/>
  <c r="I120" i="27" s="1"/>
  <c r="E121" i="27"/>
  <c r="I121" i="27" s="1"/>
  <c r="E122" i="27"/>
  <c r="I122" i="27" s="1"/>
  <c r="E123" i="27"/>
  <c r="I123" i="27" s="1"/>
  <c r="E124" i="27"/>
  <c r="I124" i="27" s="1"/>
  <c r="E125" i="27"/>
  <c r="I125" i="27" s="1"/>
  <c r="E126" i="27"/>
  <c r="I126" i="27" s="1"/>
  <c r="E127" i="27"/>
  <c r="I127" i="27" s="1"/>
  <c r="E128" i="27"/>
  <c r="I128" i="27" s="1"/>
  <c r="E129" i="27"/>
  <c r="I129" i="27" s="1"/>
  <c r="E130" i="27"/>
  <c r="I130" i="27" s="1"/>
  <c r="E131" i="27"/>
  <c r="I131" i="27" s="1"/>
  <c r="E132" i="27"/>
  <c r="I132" i="27" s="1"/>
  <c r="E133" i="27"/>
  <c r="I133" i="27" s="1"/>
  <c r="E134" i="27"/>
  <c r="I134" i="27" s="1"/>
  <c r="E135" i="27"/>
  <c r="I135" i="27" s="1"/>
  <c r="E136" i="27"/>
  <c r="I136" i="27" s="1"/>
  <c r="E137" i="27"/>
  <c r="I137" i="27" s="1"/>
  <c r="E138" i="27"/>
  <c r="I138" i="27" s="1"/>
  <c r="E139" i="27"/>
  <c r="I139" i="27" s="1"/>
  <c r="E140" i="27"/>
  <c r="I140" i="27" s="1"/>
  <c r="E141" i="27"/>
  <c r="I141" i="27" s="1"/>
  <c r="E142" i="27"/>
  <c r="I142" i="27" s="1"/>
  <c r="E143" i="27"/>
  <c r="I143" i="27" s="1"/>
  <c r="E144" i="27"/>
  <c r="I144" i="27" s="1"/>
  <c r="E145" i="27"/>
  <c r="I145" i="27" s="1"/>
  <c r="E146" i="27"/>
  <c r="I146" i="27" s="1"/>
  <c r="E147" i="27"/>
  <c r="I147" i="27" s="1"/>
  <c r="E148" i="27"/>
  <c r="I148" i="27" s="1"/>
  <c r="E149" i="27"/>
  <c r="I149" i="27" s="1"/>
  <c r="E150" i="27"/>
  <c r="I150" i="27" s="1"/>
  <c r="E151" i="27"/>
  <c r="I151" i="27" s="1"/>
  <c r="E152" i="27"/>
  <c r="I152" i="27" s="1"/>
  <c r="E153" i="27"/>
  <c r="I153" i="27" s="1"/>
  <c r="E154" i="27"/>
  <c r="I154" i="27" s="1"/>
  <c r="E155" i="27"/>
  <c r="I155" i="27" s="1"/>
  <c r="E156" i="27"/>
  <c r="I156" i="27" s="1"/>
  <c r="E157" i="27"/>
  <c r="I157" i="27" s="1"/>
  <c r="E158" i="27"/>
  <c r="I158" i="27" s="1"/>
  <c r="E159" i="27"/>
  <c r="I159" i="27" s="1"/>
  <c r="E160" i="27"/>
  <c r="I160" i="27" s="1"/>
  <c r="E161" i="27"/>
  <c r="I161" i="27" s="1"/>
  <c r="E162" i="27"/>
  <c r="I162" i="27" s="1"/>
  <c r="E163" i="27"/>
  <c r="I163" i="27" s="1"/>
  <c r="E164" i="27"/>
  <c r="I164" i="27" s="1"/>
  <c r="E165" i="27"/>
  <c r="I165" i="27" s="1"/>
  <c r="E166" i="27"/>
  <c r="I166" i="27" s="1"/>
  <c r="E167" i="27"/>
  <c r="I167" i="27" s="1"/>
  <c r="E168" i="27"/>
  <c r="I168" i="27" s="1"/>
  <c r="E169" i="27"/>
  <c r="I169" i="27" s="1"/>
  <c r="E170" i="27"/>
  <c r="I170" i="27" s="1"/>
  <c r="E171" i="27"/>
  <c r="I171" i="27" s="1"/>
  <c r="E172" i="27"/>
  <c r="I172" i="27" s="1"/>
  <c r="E173" i="27"/>
  <c r="I173" i="27" s="1"/>
  <c r="E174" i="27"/>
  <c r="I174" i="27" s="1"/>
  <c r="E175" i="27"/>
  <c r="I175" i="27" s="1"/>
  <c r="E176" i="27"/>
  <c r="I176" i="27" s="1"/>
  <c r="E177" i="27"/>
  <c r="I177" i="27" s="1"/>
  <c r="E178" i="27"/>
  <c r="I178" i="27" s="1"/>
  <c r="E179" i="27"/>
  <c r="I179" i="27" s="1"/>
  <c r="E180" i="27"/>
  <c r="I180" i="27" s="1"/>
  <c r="E181" i="27"/>
  <c r="I181" i="27" s="1"/>
  <c r="E182" i="27"/>
  <c r="I182" i="27" s="1"/>
  <c r="E183" i="27"/>
  <c r="I183" i="27" s="1"/>
  <c r="E184" i="27"/>
  <c r="I184" i="27" s="1"/>
  <c r="E185" i="27"/>
  <c r="I185" i="27" s="1"/>
  <c r="E186" i="27"/>
  <c r="I186" i="27" s="1"/>
  <c r="E187" i="27"/>
  <c r="I187" i="27" s="1"/>
  <c r="E188" i="27"/>
  <c r="I188" i="27" s="1"/>
  <c r="E189" i="27"/>
  <c r="I189" i="27" s="1"/>
  <c r="E190" i="27"/>
  <c r="I190" i="27" s="1"/>
  <c r="E191" i="27"/>
  <c r="I191" i="27" s="1"/>
  <c r="E192" i="27"/>
  <c r="I192" i="27" s="1"/>
  <c r="E193" i="27"/>
  <c r="I193" i="27" s="1"/>
  <c r="E194" i="27"/>
  <c r="I194" i="27" s="1"/>
  <c r="E195" i="27"/>
  <c r="I195" i="27" s="1"/>
  <c r="E196" i="27"/>
  <c r="I196" i="27" s="1"/>
  <c r="E197" i="27"/>
  <c r="I197" i="27" s="1"/>
  <c r="E198" i="27"/>
  <c r="I198" i="27" s="1"/>
  <c r="E199" i="27"/>
  <c r="I199" i="27" s="1"/>
  <c r="E200" i="27"/>
  <c r="I200" i="27" s="1"/>
  <c r="E201" i="27"/>
  <c r="I201" i="27" s="1"/>
  <c r="E202" i="27"/>
  <c r="I202" i="27" s="1"/>
  <c r="E203" i="27"/>
  <c r="I203" i="27" s="1"/>
  <c r="E204" i="27"/>
  <c r="I204" i="27" s="1"/>
  <c r="E205" i="27"/>
  <c r="I205" i="27" s="1"/>
  <c r="E206" i="27"/>
  <c r="I206" i="27" s="1"/>
  <c r="E207" i="27"/>
  <c r="I207" i="27" s="1"/>
  <c r="E208" i="27"/>
  <c r="I208" i="27" s="1"/>
  <c r="E209" i="27"/>
  <c r="I209" i="27" s="1"/>
  <c r="E210" i="27"/>
  <c r="I210" i="27" s="1"/>
  <c r="E211" i="27"/>
  <c r="I211" i="27" s="1"/>
  <c r="E212" i="27"/>
  <c r="I212" i="27" s="1"/>
  <c r="E213" i="27"/>
  <c r="I213" i="27" s="1"/>
  <c r="E214" i="27"/>
  <c r="I214" i="27" s="1"/>
  <c r="E215" i="27"/>
  <c r="I215" i="27" s="1"/>
  <c r="E216" i="27"/>
  <c r="I216" i="27" s="1"/>
  <c r="E217" i="27"/>
  <c r="I217" i="27" s="1"/>
  <c r="E218" i="27"/>
  <c r="I218" i="27" s="1"/>
  <c r="E219" i="27"/>
  <c r="I219" i="27" s="1"/>
  <c r="E220" i="27"/>
  <c r="I220" i="27" s="1"/>
  <c r="E221" i="27"/>
  <c r="I221" i="27" s="1"/>
  <c r="E222" i="27"/>
  <c r="I222" i="27" s="1"/>
  <c r="E223" i="27"/>
  <c r="I223" i="27" s="1"/>
  <c r="E224" i="27"/>
  <c r="I224" i="27" s="1"/>
  <c r="E225" i="27"/>
  <c r="I225" i="27" s="1"/>
  <c r="E226" i="27"/>
  <c r="I226" i="27" s="1"/>
  <c r="E227" i="27"/>
  <c r="I227" i="27" s="1"/>
  <c r="E228" i="27"/>
  <c r="I228" i="27" s="1"/>
  <c r="E229" i="27"/>
  <c r="I229" i="27" s="1"/>
  <c r="E230" i="27"/>
  <c r="I230" i="27" s="1"/>
  <c r="E231" i="27"/>
  <c r="I231" i="27" s="1"/>
  <c r="E232" i="27"/>
  <c r="I232" i="27" s="1"/>
  <c r="E233" i="27"/>
  <c r="I233" i="27" s="1"/>
  <c r="E234" i="27"/>
  <c r="I234" i="27" s="1"/>
  <c r="E235" i="27"/>
  <c r="I235" i="27" s="1"/>
  <c r="E236" i="27"/>
  <c r="I236" i="27" s="1"/>
  <c r="E237" i="27"/>
  <c r="I237" i="27" s="1"/>
  <c r="E238" i="27"/>
  <c r="I238" i="27" s="1"/>
  <c r="E239" i="27"/>
  <c r="I239" i="27" s="1"/>
  <c r="E240" i="27"/>
  <c r="I240" i="27" s="1"/>
  <c r="E241" i="27"/>
  <c r="I241" i="27" s="1"/>
  <c r="E242" i="27"/>
  <c r="I242" i="27" s="1"/>
  <c r="E243" i="27"/>
  <c r="I243" i="27" s="1"/>
  <c r="E244" i="27"/>
  <c r="I244" i="27" s="1"/>
  <c r="E245" i="27"/>
  <c r="I245" i="27" s="1"/>
  <c r="E246" i="27"/>
  <c r="I246" i="27" s="1"/>
  <c r="E247" i="27"/>
  <c r="I247" i="27" s="1"/>
  <c r="E248" i="27"/>
  <c r="I248" i="27" s="1"/>
  <c r="E249" i="27"/>
  <c r="I249" i="27" s="1"/>
  <c r="E250" i="27"/>
  <c r="I250" i="27" s="1"/>
  <c r="E251" i="27"/>
  <c r="I251" i="27" s="1"/>
  <c r="E252" i="27"/>
  <c r="I252" i="27" s="1"/>
  <c r="E253" i="27"/>
  <c r="I253" i="27" s="1"/>
  <c r="E254" i="27"/>
  <c r="I254" i="27" s="1"/>
  <c r="E255" i="27"/>
  <c r="I255" i="27" s="1"/>
  <c r="E256" i="27"/>
  <c r="I256" i="27" s="1"/>
  <c r="E257" i="27"/>
  <c r="I257" i="27" s="1"/>
  <c r="E258" i="27"/>
  <c r="I258" i="27" s="1"/>
  <c r="E259" i="27"/>
  <c r="I259" i="27" s="1"/>
  <c r="E260" i="27"/>
  <c r="I260" i="27" s="1"/>
  <c r="E261" i="27"/>
  <c r="I261" i="27" s="1"/>
  <c r="E262" i="27"/>
  <c r="I262" i="27" s="1"/>
  <c r="E263" i="27"/>
  <c r="I263" i="27" s="1"/>
  <c r="E264" i="27"/>
  <c r="I264" i="27" s="1"/>
  <c r="E265" i="27"/>
  <c r="I265" i="27" s="1"/>
  <c r="E266" i="27"/>
  <c r="I266" i="27" s="1"/>
  <c r="E267" i="27"/>
  <c r="I267" i="27" s="1"/>
  <c r="E268" i="27"/>
  <c r="I268" i="27" s="1"/>
  <c r="E269" i="27"/>
  <c r="I269" i="27" s="1"/>
  <c r="E270" i="27"/>
  <c r="I270" i="27" s="1"/>
  <c r="E271" i="27"/>
  <c r="I271" i="27" s="1"/>
  <c r="E272" i="27"/>
  <c r="I272" i="27" s="1"/>
  <c r="E273" i="27"/>
  <c r="I273" i="27" s="1"/>
  <c r="E274" i="27"/>
  <c r="I274" i="27" s="1"/>
  <c r="E275" i="27"/>
  <c r="I275" i="27" s="1"/>
  <c r="E276" i="27"/>
  <c r="I276" i="27" s="1"/>
  <c r="E277" i="27"/>
  <c r="I277" i="27" s="1"/>
  <c r="E278" i="27"/>
  <c r="I278" i="27" s="1"/>
  <c r="E279" i="27"/>
  <c r="I279" i="27" s="1"/>
  <c r="E280" i="27"/>
  <c r="I280" i="27" s="1"/>
  <c r="E281" i="27"/>
  <c r="I281" i="27" s="1"/>
  <c r="E282" i="27"/>
  <c r="I282" i="27" s="1"/>
  <c r="E283" i="27"/>
  <c r="I283" i="27" s="1"/>
  <c r="E284" i="27"/>
  <c r="I284" i="27" s="1"/>
  <c r="E285" i="27"/>
  <c r="I285" i="27" s="1"/>
  <c r="E286" i="27"/>
  <c r="I286" i="27" s="1"/>
  <c r="E287" i="27"/>
  <c r="I287" i="27" s="1"/>
  <c r="E288" i="27"/>
  <c r="I288" i="27" s="1"/>
  <c r="E289" i="27"/>
  <c r="I289" i="27" s="1"/>
  <c r="E290" i="27"/>
  <c r="I290" i="27" s="1"/>
  <c r="E291" i="27"/>
  <c r="I291" i="27" s="1"/>
  <c r="E292" i="27"/>
  <c r="I292" i="27" s="1"/>
  <c r="E293" i="27"/>
  <c r="I293" i="27" s="1"/>
  <c r="E294" i="27"/>
  <c r="I294" i="27" s="1"/>
  <c r="E295" i="27"/>
  <c r="I295" i="27" s="1"/>
  <c r="E296" i="27"/>
  <c r="I296" i="27" s="1"/>
  <c r="E297" i="27"/>
  <c r="I297" i="27" s="1"/>
  <c r="E298" i="27"/>
  <c r="I298" i="27" s="1"/>
  <c r="E299" i="27"/>
  <c r="I299" i="27" s="1"/>
  <c r="E300" i="27"/>
  <c r="I300" i="27" s="1"/>
  <c r="E301" i="27"/>
  <c r="I301" i="27" s="1"/>
  <c r="E302" i="27"/>
  <c r="I302" i="27" s="1"/>
  <c r="E303" i="27"/>
  <c r="I303" i="27" s="1"/>
  <c r="E304" i="27"/>
  <c r="I304" i="27" s="1"/>
  <c r="E305" i="27"/>
  <c r="I305" i="27" s="1"/>
  <c r="E306" i="27"/>
  <c r="I306" i="27" s="1"/>
  <c r="E307" i="27"/>
  <c r="I307" i="27" s="1"/>
  <c r="E308" i="27"/>
  <c r="I308" i="27" s="1"/>
  <c r="E309" i="27"/>
  <c r="I309" i="27" s="1"/>
  <c r="E310" i="27"/>
  <c r="I310" i="27" s="1"/>
  <c r="E311" i="27"/>
  <c r="I311" i="27" s="1"/>
  <c r="E312" i="27"/>
  <c r="I312" i="27" s="1"/>
  <c r="E313" i="27"/>
  <c r="I313" i="27" s="1"/>
  <c r="E314" i="27"/>
  <c r="I314" i="27" s="1"/>
  <c r="E315" i="27"/>
  <c r="I315" i="27" s="1"/>
  <c r="E316" i="27"/>
  <c r="I316" i="27" s="1"/>
  <c r="E317" i="27"/>
  <c r="I317" i="27" s="1"/>
  <c r="E318" i="27"/>
  <c r="I318" i="27" s="1"/>
  <c r="E319" i="27"/>
  <c r="I319" i="27" s="1"/>
  <c r="E320" i="27"/>
  <c r="I320" i="27" s="1"/>
  <c r="E321" i="27"/>
  <c r="I321" i="27" s="1"/>
  <c r="E322" i="27"/>
  <c r="I322" i="27" s="1"/>
  <c r="E323" i="27"/>
  <c r="I323" i="27" s="1"/>
  <c r="E324" i="27"/>
  <c r="I324" i="27" s="1"/>
  <c r="E325" i="27"/>
  <c r="I325" i="27" s="1"/>
  <c r="E326" i="27"/>
  <c r="I326" i="27" s="1"/>
  <c r="E327" i="27"/>
  <c r="I327" i="27" s="1"/>
  <c r="E328" i="27"/>
  <c r="I328" i="27" s="1"/>
  <c r="E329" i="27"/>
  <c r="I329" i="27" s="1"/>
  <c r="E330" i="27"/>
  <c r="I330" i="27" s="1"/>
  <c r="E331" i="27"/>
  <c r="I331" i="27" s="1"/>
  <c r="E332" i="27"/>
  <c r="I332" i="27" s="1"/>
  <c r="E333" i="27"/>
  <c r="I333" i="27" s="1"/>
  <c r="E334" i="27"/>
  <c r="I334" i="27" s="1"/>
  <c r="E335" i="27"/>
  <c r="I335" i="27" s="1"/>
  <c r="E336" i="27"/>
  <c r="I336" i="27" s="1"/>
  <c r="E337" i="27"/>
  <c r="I337" i="27" s="1"/>
  <c r="E338" i="27"/>
  <c r="I338" i="27" s="1"/>
  <c r="E339" i="27"/>
  <c r="I339" i="27" s="1"/>
  <c r="E340" i="27"/>
  <c r="I340" i="27" s="1"/>
  <c r="E341" i="27"/>
  <c r="I341" i="27" s="1"/>
  <c r="E342" i="27"/>
  <c r="I342" i="27" s="1"/>
  <c r="E343" i="27"/>
  <c r="I343" i="27" s="1"/>
  <c r="E344" i="27"/>
  <c r="I344" i="27" s="1"/>
  <c r="E345" i="27"/>
  <c r="I345" i="27" s="1"/>
  <c r="E346" i="27"/>
  <c r="I346" i="27" s="1"/>
  <c r="E347" i="27"/>
  <c r="I347" i="27" s="1"/>
  <c r="E348" i="27"/>
  <c r="I348" i="27" s="1"/>
  <c r="E349" i="27"/>
  <c r="I349" i="27" s="1"/>
  <c r="E350" i="27"/>
  <c r="I350" i="27" s="1"/>
  <c r="E351" i="27"/>
  <c r="I351" i="27" s="1"/>
  <c r="E352" i="27"/>
  <c r="I352" i="27" s="1"/>
  <c r="E353" i="27"/>
  <c r="I353" i="27" s="1"/>
  <c r="E354" i="27"/>
  <c r="I354" i="27" s="1"/>
  <c r="E355" i="27"/>
  <c r="I355" i="27" s="1"/>
  <c r="E356" i="27"/>
  <c r="I356" i="27" s="1"/>
  <c r="E357" i="27"/>
  <c r="I357" i="27" s="1"/>
  <c r="E358" i="27"/>
  <c r="I358" i="27" s="1"/>
  <c r="E359" i="27"/>
  <c r="I359" i="27" s="1"/>
  <c r="E360" i="27"/>
  <c r="I360" i="27" s="1"/>
  <c r="E361" i="27"/>
  <c r="I361" i="27" s="1"/>
  <c r="E362" i="27"/>
  <c r="I362" i="27" s="1"/>
  <c r="E363" i="27"/>
  <c r="I363" i="27" s="1"/>
  <c r="E364" i="27"/>
  <c r="I364" i="27" s="1"/>
  <c r="E365" i="27"/>
  <c r="I365" i="27" s="1"/>
  <c r="E366" i="27"/>
  <c r="I366" i="27" s="1"/>
  <c r="E367" i="27"/>
  <c r="I367" i="27" s="1"/>
  <c r="E368" i="27"/>
  <c r="I368" i="27" s="1"/>
  <c r="E369" i="27"/>
  <c r="I369" i="27" s="1"/>
  <c r="E370" i="27"/>
  <c r="I370" i="27" s="1"/>
  <c r="E371" i="27"/>
  <c r="I371" i="27" s="1"/>
  <c r="E372" i="27"/>
  <c r="I372" i="27" s="1"/>
  <c r="E373" i="27"/>
  <c r="I373" i="27" s="1"/>
  <c r="E374" i="27"/>
  <c r="I374" i="27" s="1"/>
  <c r="E375" i="27"/>
  <c r="I375" i="27" s="1"/>
  <c r="E376" i="27"/>
  <c r="I376" i="27" s="1"/>
  <c r="E377" i="27"/>
  <c r="I377" i="27" s="1"/>
  <c r="E378" i="27"/>
  <c r="I378" i="27" s="1"/>
  <c r="E379" i="27"/>
  <c r="I379" i="27" s="1"/>
  <c r="E380" i="27"/>
  <c r="I380" i="27" s="1"/>
  <c r="E381" i="27"/>
  <c r="I381" i="27" s="1"/>
  <c r="E382" i="27"/>
  <c r="I382" i="27" s="1"/>
  <c r="E383" i="27"/>
  <c r="I383" i="27" s="1"/>
  <c r="E384" i="27"/>
  <c r="I384" i="27" s="1"/>
  <c r="E385" i="27"/>
  <c r="I385" i="27" s="1"/>
  <c r="E386" i="27"/>
  <c r="I386" i="27" s="1"/>
  <c r="E387" i="27"/>
  <c r="I387" i="27" s="1"/>
  <c r="E388" i="27"/>
  <c r="I388" i="27" s="1"/>
  <c r="E389" i="27"/>
  <c r="I389" i="27" s="1"/>
  <c r="E390" i="27"/>
  <c r="I390" i="27" s="1"/>
  <c r="E391" i="27"/>
  <c r="I391" i="27" s="1"/>
  <c r="E392" i="27"/>
  <c r="I392" i="27" s="1"/>
  <c r="E393" i="27"/>
  <c r="I393" i="27" s="1"/>
  <c r="E394" i="27"/>
  <c r="I394" i="27" s="1"/>
  <c r="E395" i="27"/>
  <c r="I395" i="27" s="1"/>
  <c r="E396" i="27"/>
  <c r="I396" i="27" s="1"/>
  <c r="E397" i="27"/>
  <c r="I397" i="27" s="1"/>
  <c r="E398" i="27"/>
  <c r="I398" i="27" s="1"/>
  <c r="E399" i="27"/>
  <c r="I399" i="27" s="1"/>
  <c r="E400" i="27"/>
  <c r="I400" i="27" s="1"/>
  <c r="E401" i="27"/>
  <c r="I401" i="27" s="1"/>
  <c r="E402" i="27"/>
  <c r="I402" i="27" s="1"/>
  <c r="E403" i="27"/>
  <c r="I403" i="27" s="1"/>
  <c r="E404" i="27"/>
  <c r="I404" i="27" s="1"/>
  <c r="E405" i="27"/>
  <c r="I405" i="27" s="1"/>
  <c r="E406" i="27"/>
  <c r="I406" i="27" s="1"/>
  <c r="E407" i="27"/>
  <c r="I407" i="27" s="1"/>
  <c r="E408" i="27"/>
  <c r="I408" i="27" s="1"/>
  <c r="E409" i="27"/>
  <c r="I409" i="27" s="1"/>
  <c r="E410" i="27"/>
  <c r="I410" i="27" s="1"/>
  <c r="E411" i="27"/>
  <c r="I411" i="27" s="1"/>
  <c r="E412" i="27"/>
  <c r="I412" i="27" s="1"/>
  <c r="E413" i="27"/>
  <c r="I413" i="27" s="1"/>
  <c r="E414" i="27"/>
  <c r="I414" i="27" s="1"/>
  <c r="E415" i="27"/>
  <c r="I415" i="27" s="1"/>
  <c r="E416" i="27"/>
  <c r="I416" i="27" s="1"/>
  <c r="E417" i="27"/>
  <c r="I417" i="27" s="1"/>
  <c r="E418" i="27"/>
  <c r="I418" i="27" s="1"/>
  <c r="E419" i="27"/>
  <c r="I419" i="27" s="1"/>
  <c r="E420" i="27"/>
  <c r="I420" i="27" s="1"/>
  <c r="E421" i="27"/>
  <c r="I421" i="27" s="1"/>
  <c r="E422" i="27"/>
  <c r="I422" i="27" s="1"/>
  <c r="E423" i="27"/>
  <c r="I423" i="27" s="1"/>
  <c r="E424" i="27"/>
  <c r="I424" i="27" s="1"/>
  <c r="E425" i="27"/>
  <c r="I425" i="27" s="1"/>
  <c r="E426" i="27"/>
  <c r="I426" i="27" s="1"/>
  <c r="E427" i="27"/>
  <c r="I427" i="27" s="1"/>
  <c r="E428" i="27"/>
  <c r="I428" i="27" s="1"/>
  <c r="E429" i="27"/>
  <c r="I429" i="27" s="1"/>
  <c r="E430" i="27"/>
  <c r="I430" i="27" s="1"/>
  <c r="E431" i="27"/>
  <c r="I431" i="27" s="1"/>
  <c r="E432" i="27"/>
  <c r="I432" i="27" s="1"/>
  <c r="E433" i="27"/>
  <c r="I433" i="27" s="1"/>
  <c r="E434" i="27"/>
  <c r="I434" i="27" s="1"/>
  <c r="E435" i="27"/>
  <c r="I435" i="27" s="1"/>
  <c r="E436" i="27"/>
  <c r="I436" i="27" s="1"/>
  <c r="E437" i="27"/>
  <c r="I437" i="27" s="1"/>
  <c r="E438" i="27"/>
  <c r="I438" i="27" s="1"/>
  <c r="E439" i="27"/>
  <c r="I439" i="27" s="1"/>
  <c r="E440" i="27"/>
  <c r="I440" i="27" s="1"/>
  <c r="E441" i="27"/>
  <c r="I441" i="27" s="1"/>
  <c r="E442" i="27"/>
  <c r="I442" i="27" s="1"/>
  <c r="E443" i="27"/>
  <c r="I443" i="27" s="1"/>
  <c r="E444" i="27"/>
  <c r="I444" i="27" s="1"/>
  <c r="E445" i="27"/>
  <c r="I445" i="27" s="1"/>
  <c r="E446" i="27"/>
  <c r="I446" i="27" s="1"/>
  <c r="E447" i="27"/>
  <c r="I447" i="27" s="1"/>
  <c r="E448" i="27"/>
  <c r="I448" i="27" s="1"/>
  <c r="E449" i="27"/>
  <c r="I449" i="27" s="1"/>
  <c r="E450" i="27"/>
  <c r="I450" i="27" s="1"/>
  <c r="E451" i="27"/>
  <c r="I451" i="27" s="1"/>
  <c r="E452" i="27"/>
  <c r="I452" i="27" s="1"/>
  <c r="E453" i="27"/>
  <c r="I453" i="27" s="1"/>
  <c r="E454" i="27"/>
  <c r="I454" i="27" s="1"/>
  <c r="E455" i="27"/>
  <c r="I455" i="27" s="1"/>
  <c r="E456" i="27"/>
  <c r="I456" i="27" s="1"/>
  <c r="E457" i="27"/>
  <c r="I457" i="27" s="1"/>
  <c r="E458" i="27"/>
  <c r="I458" i="27" s="1"/>
  <c r="E459" i="27"/>
  <c r="I459" i="27" s="1"/>
  <c r="E460" i="27"/>
  <c r="I460" i="27" s="1"/>
  <c r="E461" i="27"/>
  <c r="I461" i="27" s="1"/>
  <c r="E462" i="27"/>
  <c r="I462" i="27" s="1"/>
  <c r="E463" i="27"/>
  <c r="I463" i="27" s="1"/>
  <c r="E464" i="27"/>
  <c r="I464" i="27" s="1"/>
  <c r="E465" i="27"/>
  <c r="I465" i="27" s="1"/>
  <c r="E466" i="27"/>
  <c r="I466" i="27" s="1"/>
  <c r="E467" i="27"/>
  <c r="I467" i="27" s="1"/>
  <c r="E468" i="27"/>
  <c r="I468" i="27" s="1"/>
  <c r="E469" i="27"/>
  <c r="I469" i="27" s="1"/>
  <c r="E470" i="27"/>
  <c r="I470" i="27" s="1"/>
  <c r="E471" i="27"/>
  <c r="I471" i="27" s="1"/>
  <c r="E472" i="27"/>
  <c r="I472" i="27" s="1"/>
  <c r="E473" i="27"/>
  <c r="I473" i="27" s="1"/>
  <c r="E474" i="27"/>
  <c r="I474" i="27" s="1"/>
  <c r="E475" i="27"/>
  <c r="I475" i="27" s="1"/>
  <c r="E476" i="27"/>
  <c r="I476" i="27" s="1"/>
  <c r="E477" i="27"/>
  <c r="I477" i="27" s="1"/>
  <c r="E478" i="27"/>
  <c r="I478" i="27" s="1"/>
  <c r="E479" i="27"/>
  <c r="I479" i="27" s="1"/>
  <c r="E480" i="27"/>
  <c r="I480" i="27" s="1"/>
  <c r="E481" i="27"/>
  <c r="I481" i="27" s="1"/>
  <c r="E482" i="27"/>
  <c r="I482" i="27" s="1"/>
  <c r="E483" i="27"/>
  <c r="I483" i="27" s="1"/>
  <c r="E484" i="27"/>
  <c r="I484" i="27" s="1"/>
  <c r="E485" i="27"/>
  <c r="I485" i="27" s="1"/>
  <c r="E486" i="27"/>
  <c r="I486" i="27" s="1"/>
  <c r="E487" i="27"/>
  <c r="I487" i="27" s="1"/>
  <c r="E488" i="27"/>
  <c r="I488" i="27" s="1"/>
  <c r="E489" i="27"/>
  <c r="I489" i="27" s="1"/>
  <c r="E490" i="27"/>
  <c r="I490" i="27" s="1"/>
  <c r="E491" i="27"/>
  <c r="I491" i="27" s="1"/>
  <c r="E492" i="27"/>
  <c r="I492" i="27" s="1"/>
  <c r="E493" i="27"/>
  <c r="I493" i="27" s="1"/>
  <c r="E494" i="27"/>
  <c r="I494" i="27" s="1"/>
  <c r="E495" i="27"/>
  <c r="I495" i="27" s="1"/>
  <c r="E496" i="27"/>
  <c r="I496" i="27" s="1"/>
  <c r="E497" i="27"/>
  <c r="I497" i="27" s="1"/>
  <c r="E498" i="27"/>
  <c r="I498" i="27" s="1"/>
  <c r="E499" i="27"/>
  <c r="I499" i="27" s="1"/>
  <c r="E500" i="27"/>
  <c r="I500" i="27" s="1"/>
  <c r="E501" i="27"/>
  <c r="I501" i="27" s="1"/>
  <c r="E502" i="27"/>
  <c r="I502" i="27" s="1"/>
  <c r="E503" i="27"/>
  <c r="I503" i="27" s="1"/>
  <c r="E504" i="27"/>
  <c r="I504" i="27" s="1"/>
  <c r="E505" i="27"/>
  <c r="I505" i="27" s="1"/>
  <c r="E506" i="27"/>
  <c r="I506" i="27" s="1"/>
  <c r="E507" i="27"/>
  <c r="I507" i="27" s="1"/>
  <c r="E508" i="27"/>
  <c r="I508" i="27" s="1"/>
  <c r="E509" i="27"/>
  <c r="I509" i="27" s="1"/>
  <c r="E510" i="27"/>
  <c r="I510" i="27" s="1"/>
  <c r="E511" i="27"/>
  <c r="I511" i="27" s="1"/>
  <c r="E512" i="27"/>
  <c r="I512" i="27" s="1"/>
  <c r="E513" i="27"/>
  <c r="I513" i="27" s="1"/>
  <c r="E514" i="27"/>
  <c r="I514" i="27" s="1"/>
  <c r="E515" i="27"/>
  <c r="I515" i="27" s="1"/>
  <c r="E516" i="27"/>
  <c r="I516" i="27" s="1"/>
  <c r="E517" i="27"/>
  <c r="I517" i="27" s="1"/>
  <c r="E518" i="27"/>
  <c r="I518" i="27" s="1"/>
  <c r="E519" i="27"/>
  <c r="I519" i="27" s="1"/>
  <c r="E520" i="27"/>
  <c r="I520" i="27" s="1"/>
  <c r="E521" i="27"/>
  <c r="I521" i="27" s="1"/>
  <c r="E522" i="27"/>
  <c r="I522" i="27" s="1"/>
  <c r="E523" i="27"/>
  <c r="I523" i="27" s="1"/>
  <c r="E524" i="27"/>
  <c r="I524" i="27" s="1"/>
  <c r="E525" i="27"/>
  <c r="I525" i="27" s="1"/>
  <c r="E526" i="27"/>
  <c r="I526" i="27" s="1"/>
  <c r="E527" i="27"/>
  <c r="I527" i="27" s="1"/>
  <c r="E528" i="27"/>
  <c r="I528" i="27" s="1"/>
  <c r="E529" i="27"/>
  <c r="I529" i="27" s="1"/>
  <c r="E530" i="27"/>
  <c r="I530" i="27" s="1"/>
  <c r="E531" i="27"/>
  <c r="I531" i="27" s="1"/>
  <c r="E532" i="27"/>
  <c r="I532" i="27" s="1"/>
  <c r="E533" i="27"/>
  <c r="I533" i="27" s="1"/>
  <c r="E534" i="27"/>
  <c r="I534" i="27" s="1"/>
  <c r="E535" i="27"/>
  <c r="I535" i="27" s="1"/>
  <c r="E536" i="27"/>
  <c r="I536" i="27" s="1"/>
  <c r="E537" i="27"/>
  <c r="I537" i="27" s="1"/>
  <c r="E538" i="27"/>
  <c r="I538" i="27" s="1"/>
  <c r="E539" i="27"/>
  <c r="I539" i="27" s="1"/>
  <c r="E540" i="27"/>
  <c r="I540" i="27" s="1"/>
  <c r="E541" i="27"/>
  <c r="I541" i="27" s="1"/>
  <c r="E542" i="27"/>
  <c r="I542" i="27" s="1"/>
  <c r="E543" i="27"/>
  <c r="I543" i="27" s="1"/>
  <c r="E544" i="27"/>
  <c r="I544" i="27" s="1"/>
  <c r="E545" i="27"/>
  <c r="I545" i="27" s="1"/>
  <c r="E546" i="27"/>
  <c r="I546" i="27" s="1"/>
  <c r="E547" i="27"/>
  <c r="I547" i="27" s="1"/>
  <c r="E548" i="27"/>
  <c r="I548" i="27" s="1"/>
  <c r="E549" i="27"/>
  <c r="I549" i="27" s="1"/>
  <c r="E550" i="27"/>
  <c r="I550" i="27" s="1"/>
  <c r="E551" i="27"/>
  <c r="I551" i="27" s="1"/>
  <c r="E552" i="27"/>
  <c r="I552" i="27" s="1"/>
  <c r="E553" i="27"/>
  <c r="I553" i="27" s="1"/>
  <c r="E554" i="27"/>
  <c r="I554" i="27" s="1"/>
  <c r="E555" i="27"/>
  <c r="I555" i="27" s="1"/>
  <c r="E556" i="27"/>
  <c r="I556" i="27" s="1"/>
  <c r="E557" i="27"/>
  <c r="I557" i="27" s="1"/>
  <c r="E558" i="27"/>
  <c r="I558" i="27" s="1"/>
  <c r="E559" i="27"/>
  <c r="I559" i="27" s="1"/>
  <c r="E560" i="27"/>
  <c r="I560" i="27" s="1"/>
  <c r="E561" i="27"/>
  <c r="I561" i="27" s="1"/>
  <c r="E562" i="27"/>
  <c r="I562" i="27" s="1"/>
  <c r="E563" i="27"/>
  <c r="I563" i="27" s="1"/>
  <c r="E564" i="27"/>
  <c r="I564" i="27" s="1"/>
  <c r="E565" i="27"/>
  <c r="I565" i="27" s="1"/>
  <c r="E566" i="27"/>
  <c r="I566" i="27" s="1"/>
  <c r="E567" i="27"/>
  <c r="I567" i="27" s="1"/>
  <c r="E568" i="27"/>
  <c r="I568" i="27" s="1"/>
  <c r="E569" i="27"/>
  <c r="I569" i="27" s="1"/>
  <c r="E570" i="27"/>
  <c r="I570" i="27" s="1"/>
  <c r="E571" i="27"/>
  <c r="I571" i="27" s="1"/>
  <c r="E572" i="27"/>
  <c r="I572" i="27" s="1"/>
  <c r="E573" i="27"/>
  <c r="I573" i="27" s="1"/>
  <c r="E574" i="27"/>
  <c r="I574" i="27" s="1"/>
  <c r="E575" i="27"/>
  <c r="I575" i="27" s="1"/>
  <c r="E576" i="27"/>
  <c r="I576" i="27" s="1"/>
  <c r="E577" i="27"/>
  <c r="I577" i="27" s="1"/>
  <c r="E578" i="27"/>
  <c r="I578" i="27" s="1"/>
  <c r="E579" i="27"/>
  <c r="I579" i="27" s="1"/>
  <c r="E580" i="27"/>
  <c r="I580" i="27" s="1"/>
  <c r="E581" i="27"/>
  <c r="I581" i="27" s="1"/>
  <c r="E582" i="27"/>
  <c r="I582" i="27" s="1"/>
  <c r="E583" i="27"/>
  <c r="I583" i="27" s="1"/>
  <c r="E584" i="27"/>
  <c r="I584" i="27" s="1"/>
  <c r="E585" i="27"/>
  <c r="I585" i="27" s="1"/>
  <c r="E586" i="27"/>
  <c r="I586" i="27" s="1"/>
  <c r="E587" i="27"/>
  <c r="I587" i="27" s="1"/>
  <c r="E588" i="27"/>
  <c r="I588" i="27" s="1"/>
  <c r="E589" i="27"/>
  <c r="I589" i="27" s="1"/>
  <c r="E590" i="27"/>
  <c r="I590" i="27" s="1"/>
  <c r="E591" i="27"/>
  <c r="I591" i="27" s="1"/>
  <c r="E592" i="27"/>
  <c r="I592" i="27" s="1"/>
  <c r="E593" i="27"/>
  <c r="I593" i="27" s="1"/>
  <c r="E594" i="27"/>
  <c r="I594" i="27" s="1"/>
  <c r="E595" i="27"/>
  <c r="I595" i="27" s="1"/>
  <c r="E596" i="27"/>
  <c r="I596" i="27" s="1"/>
  <c r="E597" i="27"/>
  <c r="I597" i="27" s="1"/>
  <c r="E598" i="27"/>
  <c r="I598" i="27" s="1"/>
  <c r="E599" i="27"/>
  <c r="I599" i="27" s="1"/>
  <c r="E600" i="27"/>
  <c r="I600" i="27" s="1"/>
  <c r="E601" i="27"/>
  <c r="I601" i="27" s="1"/>
  <c r="E602" i="27"/>
  <c r="I602" i="27" s="1"/>
  <c r="E603" i="27"/>
  <c r="I603" i="27" s="1"/>
  <c r="E604" i="27"/>
  <c r="I604" i="27" s="1"/>
  <c r="E605" i="27"/>
  <c r="I605" i="27" s="1"/>
  <c r="E606" i="27"/>
  <c r="I606" i="27" s="1"/>
  <c r="E607" i="27"/>
  <c r="I607" i="27" s="1"/>
  <c r="E608" i="27"/>
  <c r="I608" i="27" s="1"/>
  <c r="E609" i="27"/>
  <c r="I609" i="27" s="1"/>
  <c r="E610" i="27"/>
  <c r="I610" i="27" s="1"/>
  <c r="E611" i="27"/>
  <c r="I611" i="27" s="1"/>
  <c r="E612" i="27"/>
  <c r="I612" i="27" s="1"/>
  <c r="E613" i="27"/>
  <c r="I613" i="27" s="1"/>
  <c r="E614" i="27"/>
  <c r="I614" i="27" s="1"/>
  <c r="E615" i="27"/>
  <c r="I615" i="27" s="1"/>
  <c r="E616" i="27"/>
  <c r="I616" i="27" s="1"/>
  <c r="E617" i="27"/>
  <c r="I617" i="27" s="1"/>
  <c r="E618" i="27"/>
  <c r="I618" i="27" s="1"/>
  <c r="E619" i="27"/>
  <c r="I619" i="27" s="1"/>
  <c r="E620" i="27"/>
  <c r="I620" i="27" s="1"/>
  <c r="E621" i="27"/>
  <c r="I621" i="27" s="1"/>
  <c r="E622" i="27"/>
  <c r="I622" i="27" s="1"/>
  <c r="E623" i="27"/>
  <c r="I623" i="27" s="1"/>
  <c r="E624" i="27"/>
  <c r="I624" i="27" s="1"/>
  <c r="E625" i="27"/>
  <c r="I625" i="27" s="1"/>
  <c r="E626" i="27"/>
  <c r="I626" i="27" s="1"/>
  <c r="E627" i="27"/>
  <c r="I627" i="27" s="1"/>
  <c r="E628" i="27"/>
  <c r="I628" i="27" s="1"/>
  <c r="E629" i="27"/>
  <c r="I629" i="27" s="1"/>
  <c r="E630" i="27"/>
  <c r="I630" i="27" s="1"/>
  <c r="E631" i="27"/>
  <c r="I631" i="27" s="1"/>
  <c r="E632" i="27"/>
  <c r="I632" i="27" s="1"/>
  <c r="E633" i="27"/>
  <c r="I633" i="27" s="1"/>
  <c r="E634" i="27"/>
  <c r="I634" i="27" s="1"/>
  <c r="E635" i="27"/>
  <c r="I635" i="27" s="1"/>
  <c r="E636" i="27"/>
  <c r="I636" i="27" s="1"/>
  <c r="E637" i="27"/>
  <c r="I637" i="27" s="1"/>
  <c r="E638" i="27"/>
  <c r="I638" i="27" s="1"/>
  <c r="E639" i="27"/>
  <c r="I639" i="27" s="1"/>
  <c r="E640" i="27"/>
  <c r="I640" i="27" s="1"/>
  <c r="E641" i="27"/>
  <c r="I641" i="27" s="1"/>
  <c r="E642" i="27"/>
  <c r="I642" i="27" s="1"/>
  <c r="E643" i="27"/>
  <c r="I643" i="27" s="1"/>
  <c r="E644" i="27"/>
  <c r="I644" i="27" s="1"/>
  <c r="E645" i="27"/>
  <c r="I645" i="27" s="1"/>
  <c r="E646" i="27"/>
  <c r="I646" i="27" s="1"/>
  <c r="E647" i="27"/>
  <c r="I647" i="27" s="1"/>
  <c r="E648" i="27"/>
  <c r="I648" i="27" s="1"/>
  <c r="E649" i="27"/>
  <c r="I649" i="27" s="1"/>
  <c r="E650" i="27"/>
  <c r="I650" i="27" s="1"/>
  <c r="E651" i="27"/>
  <c r="I651" i="27" s="1"/>
  <c r="E652" i="27"/>
  <c r="I652" i="27" s="1"/>
  <c r="E653" i="27"/>
  <c r="I653" i="27" s="1"/>
  <c r="E654" i="27"/>
  <c r="I654" i="27" s="1"/>
  <c r="E655" i="27"/>
  <c r="I655" i="27" s="1"/>
  <c r="E656" i="27"/>
  <c r="I656" i="27" s="1"/>
  <c r="E657" i="27"/>
  <c r="I657" i="27" s="1"/>
  <c r="E658" i="27"/>
  <c r="I658" i="27" s="1"/>
  <c r="E659" i="27"/>
  <c r="I659" i="27" s="1"/>
  <c r="E660" i="27"/>
  <c r="I660" i="27" s="1"/>
  <c r="E661" i="27"/>
  <c r="I661" i="27" s="1"/>
  <c r="E662" i="27"/>
  <c r="I662" i="27" s="1"/>
  <c r="E663" i="27"/>
  <c r="I663" i="27" s="1"/>
  <c r="E664" i="27"/>
  <c r="I664" i="27" s="1"/>
  <c r="E665" i="27"/>
  <c r="I665" i="27" s="1"/>
  <c r="E666" i="27"/>
  <c r="I666" i="27" s="1"/>
  <c r="E667" i="27"/>
  <c r="I667" i="27" s="1"/>
  <c r="E668" i="27"/>
  <c r="I668" i="27" s="1"/>
  <c r="E669" i="27"/>
  <c r="I669" i="27" s="1"/>
  <c r="E670" i="27"/>
  <c r="I670" i="27" s="1"/>
  <c r="E671" i="27"/>
  <c r="I671" i="27" s="1"/>
  <c r="E672" i="27"/>
  <c r="I672" i="27" s="1"/>
  <c r="E673" i="27"/>
  <c r="I673" i="27" s="1"/>
  <c r="E674" i="27"/>
  <c r="I674" i="27" s="1"/>
  <c r="E675" i="27"/>
  <c r="I675" i="27" s="1"/>
  <c r="E676" i="27"/>
  <c r="I676" i="27" s="1"/>
  <c r="E677" i="27"/>
  <c r="I677" i="27" s="1"/>
  <c r="E678" i="27"/>
  <c r="I678" i="27" s="1"/>
  <c r="E679" i="27"/>
  <c r="I679" i="27" s="1"/>
  <c r="E680" i="27"/>
  <c r="I680" i="27" s="1"/>
  <c r="E681" i="27"/>
  <c r="I681" i="27" s="1"/>
  <c r="E682" i="27"/>
  <c r="I682" i="27" s="1"/>
  <c r="E683" i="27"/>
  <c r="I683" i="27" s="1"/>
  <c r="E684" i="27"/>
  <c r="I684" i="27" s="1"/>
  <c r="E685" i="27"/>
  <c r="I685" i="27" s="1"/>
  <c r="E686" i="27"/>
  <c r="I686" i="27" s="1"/>
  <c r="E687" i="27"/>
  <c r="I687" i="27" s="1"/>
  <c r="E688" i="27"/>
  <c r="I688" i="27" s="1"/>
  <c r="E689" i="27"/>
  <c r="I689" i="27" s="1"/>
  <c r="E690" i="27"/>
  <c r="I690" i="27" s="1"/>
  <c r="E691" i="27"/>
  <c r="I691" i="27" s="1"/>
  <c r="E692" i="27"/>
  <c r="I692" i="27" s="1"/>
  <c r="E693" i="27"/>
  <c r="I693" i="27" s="1"/>
  <c r="E694" i="27"/>
  <c r="I694" i="27" s="1"/>
  <c r="E695" i="27"/>
  <c r="I695" i="27" s="1"/>
  <c r="E696" i="27"/>
  <c r="I696" i="27" s="1"/>
  <c r="E697" i="27"/>
  <c r="I697" i="27" s="1"/>
  <c r="E698" i="27"/>
  <c r="I698" i="27" s="1"/>
  <c r="E699" i="27"/>
  <c r="I699" i="27" s="1"/>
  <c r="E700" i="27"/>
  <c r="I700" i="27" s="1"/>
  <c r="E701" i="27"/>
  <c r="I701" i="27" s="1"/>
  <c r="E702" i="27"/>
  <c r="I702" i="27" s="1"/>
  <c r="E703" i="27"/>
  <c r="I703" i="27" s="1"/>
  <c r="E704" i="27"/>
  <c r="I704" i="27" s="1"/>
  <c r="E705" i="27"/>
  <c r="I705" i="27" s="1"/>
  <c r="E706" i="27"/>
  <c r="I706" i="27" s="1"/>
  <c r="E707" i="27"/>
  <c r="I707" i="27" s="1"/>
  <c r="E708" i="27"/>
  <c r="I708" i="27" s="1"/>
  <c r="E709" i="27"/>
  <c r="I709" i="27" s="1"/>
  <c r="E710" i="27"/>
  <c r="I710" i="27" s="1"/>
  <c r="E711" i="27"/>
  <c r="I711" i="27" s="1"/>
  <c r="E712" i="27"/>
  <c r="I712" i="27" s="1"/>
  <c r="E713" i="27"/>
  <c r="I713" i="27" s="1"/>
  <c r="E714" i="27"/>
  <c r="I714" i="27" s="1"/>
  <c r="E715" i="27"/>
  <c r="I715" i="27" s="1"/>
  <c r="E716" i="27"/>
  <c r="I716" i="27" s="1"/>
  <c r="E717" i="27"/>
  <c r="I717" i="27" s="1"/>
  <c r="E718" i="27"/>
  <c r="I718" i="27" s="1"/>
  <c r="E719" i="27"/>
  <c r="I719" i="27" s="1"/>
  <c r="E720" i="27"/>
  <c r="I720" i="27" s="1"/>
  <c r="E721" i="27"/>
  <c r="I721" i="27" s="1"/>
  <c r="E722" i="27"/>
  <c r="I722" i="27" s="1"/>
  <c r="E723" i="27"/>
  <c r="I723" i="27" s="1"/>
  <c r="E724" i="27"/>
  <c r="I724" i="27" s="1"/>
  <c r="E725" i="27"/>
  <c r="I725" i="27" s="1"/>
  <c r="E726" i="27"/>
  <c r="I726" i="27" s="1"/>
  <c r="E727" i="27"/>
  <c r="I727" i="27" s="1"/>
  <c r="E728" i="27"/>
  <c r="I728" i="27" s="1"/>
  <c r="E729" i="27"/>
  <c r="I729" i="27" s="1"/>
  <c r="E730" i="27"/>
  <c r="I730" i="27" s="1"/>
  <c r="E731" i="27"/>
  <c r="I731" i="27" s="1"/>
  <c r="E732" i="27"/>
  <c r="I732" i="27" s="1"/>
  <c r="E733" i="27"/>
  <c r="I733" i="27" s="1"/>
  <c r="E734" i="27"/>
  <c r="I734" i="27" s="1"/>
  <c r="E735" i="27"/>
  <c r="I735" i="27" s="1"/>
  <c r="E736" i="27"/>
  <c r="I736" i="27" s="1"/>
  <c r="E737" i="27"/>
  <c r="I737" i="27" s="1"/>
  <c r="E738" i="27"/>
  <c r="I738" i="27" s="1"/>
  <c r="E739" i="27"/>
  <c r="I739" i="27" s="1"/>
  <c r="E740" i="27"/>
  <c r="I740" i="27" s="1"/>
  <c r="E741" i="27"/>
  <c r="I741" i="27" s="1"/>
  <c r="E742" i="27"/>
  <c r="I742" i="27" s="1"/>
  <c r="E743" i="27"/>
  <c r="I743" i="27" s="1"/>
  <c r="E744" i="27"/>
  <c r="I744" i="27" s="1"/>
  <c r="E745" i="27"/>
  <c r="I745" i="27" s="1"/>
  <c r="E746" i="27"/>
  <c r="I746" i="27" s="1"/>
  <c r="E747" i="27"/>
  <c r="I747" i="27" s="1"/>
  <c r="E748" i="27"/>
  <c r="I748" i="27" s="1"/>
  <c r="E749" i="27"/>
  <c r="I749" i="27" s="1"/>
  <c r="E750" i="27"/>
  <c r="I750" i="27" s="1"/>
  <c r="E751" i="27"/>
  <c r="I751" i="27" s="1"/>
  <c r="E752" i="27"/>
  <c r="I752" i="27" s="1"/>
  <c r="E753" i="27"/>
  <c r="I753" i="27" s="1"/>
  <c r="E754" i="27"/>
  <c r="I754" i="27" s="1"/>
  <c r="E755" i="27"/>
  <c r="I755" i="27" s="1"/>
  <c r="E756" i="27"/>
  <c r="I756" i="27" s="1"/>
  <c r="E757" i="27"/>
  <c r="I757" i="27" s="1"/>
  <c r="E758" i="27"/>
  <c r="I758" i="27" s="1"/>
  <c r="E759" i="27"/>
  <c r="I759" i="27" s="1"/>
  <c r="E760" i="27"/>
  <c r="I760" i="27" s="1"/>
  <c r="E761" i="27"/>
  <c r="I761" i="27" s="1"/>
  <c r="E762" i="27"/>
  <c r="I762" i="27" s="1"/>
  <c r="E763" i="27"/>
  <c r="I763" i="27" s="1"/>
  <c r="E764" i="27"/>
  <c r="I764" i="27" s="1"/>
  <c r="E765" i="27"/>
  <c r="I765" i="27" s="1"/>
  <c r="E766" i="27"/>
  <c r="I766" i="27" s="1"/>
  <c r="E767" i="27"/>
  <c r="I767" i="27" s="1"/>
  <c r="E768" i="27"/>
  <c r="I768" i="27" s="1"/>
  <c r="E769" i="27"/>
  <c r="I769" i="27" s="1"/>
  <c r="E770" i="27"/>
  <c r="I770" i="27" s="1"/>
  <c r="E771" i="27"/>
  <c r="I771" i="27" s="1"/>
  <c r="E772" i="27"/>
  <c r="I772" i="27" s="1"/>
  <c r="E773" i="27"/>
  <c r="I773" i="27" s="1"/>
  <c r="E3" i="27"/>
  <c r="I3" i="27" s="1"/>
  <c r="E4" i="27"/>
  <c r="I4" i="27" s="1"/>
  <c r="E5" i="27"/>
  <c r="I5" i="27" s="1"/>
  <c r="E2" i="27"/>
  <c r="I2" i="27" s="1"/>
  <c r="E1" i="27"/>
  <c r="I1" i="27" s="1"/>
  <c r="A2" i="27"/>
  <c r="A3" i="27"/>
  <c r="A4" i="27"/>
  <c r="A5" i="27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A25" i="27"/>
  <c r="A26" i="27"/>
  <c r="A27" i="27"/>
  <c r="A28" i="27"/>
  <c r="A29" i="27"/>
  <c r="A30" i="27"/>
  <c r="A31" i="27"/>
  <c r="A32" i="27"/>
  <c r="A33" i="27"/>
  <c r="A34" i="27"/>
  <c r="A35" i="27"/>
  <c r="A36" i="27"/>
  <c r="A37" i="27"/>
  <c r="A38" i="27"/>
  <c r="A39" i="27"/>
  <c r="A40" i="27"/>
  <c r="A41" i="27"/>
  <c r="A42" i="27"/>
  <c r="A43" i="27"/>
  <c r="A44" i="27"/>
  <c r="A45" i="27"/>
  <c r="A46" i="27"/>
  <c r="A47" i="27"/>
  <c r="A48" i="27"/>
  <c r="A49" i="27"/>
  <c r="A50" i="27"/>
  <c r="A51" i="27"/>
  <c r="A52" i="27"/>
  <c r="A53" i="27"/>
  <c r="A54" i="27"/>
  <c r="A55" i="27"/>
  <c r="A56" i="27"/>
  <c r="A57" i="27"/>
  <c r="A58" i="27"/>
  <c r="A59" i="27"/>
  <c r="A60" i="27"/>
  <c r="A61" i="27"/>
  <c r="A62" i="27"/>
  <c r="A63" i="27"/>
  <c r="A64" i="27"/>
  <c r="A65" i="27"/>
  <c r="A66" i="27"/>
  <c r="A67" i="27"/>
  <c r="A68" i="27"/>
  <c r="A69" i="27"/>
  <c r="A70" i="27"/>
  <c r="A71" i="27"/>
  <c r="A72" i="27"/>
  <c r="A73" i="27"/>
  <c r="A74" i="27"/>
  <c r="A75" i="27"/>
  <c r="A76" i="27"/>
  <c r="A77" i="27"/>
  <c r="A78" i="27"/>
  <c r="A79" i="27"/>
  <c r="A80" i="27"/>
  <c r="A81" i="27"/>
  <c r="A82" i="27"/>
  <c r="A83" i="27"/>
  <c r="A84" i="27"/>
  <c r="A85" i="27"/>
  <c r="A86" i="27"/>
  <c r="A87" i="27"/>
  <c r="A88" i="27"/>
  <c r="A89" i="27"/>
  <c r="A90" i="27"/>
  <c r="A91" i="27"/>
  <c r="A92" i="27"/>
  <c r="A93" i="27"/>
  <c r="A94" i="27"/>
  <c r="A95" i="27"/>
  <c r="A96" i="27"/>
  <c r="A97" i="27"/>
  <c r="A98" i="27"/>
  <c r="A99" i="27"/>
  <c r="A100" i="27"/>
  <c r="A101" i="27"/>
  <c r="A102" i="27"/>
  <c r="A103" i="27"/>
  <c r="A104" i="27"/>
  <c r="A105" i="27"/>
  <c r="A106" i="27"/>
  <c r="A107" i="27"/>
  <c r="A108" i="27"/>
  <c r="A109" i="27"/>
  <c r="A110" i="27"/>
  <c r="A111" i="27"/>
  <c r="A112" i="27"/>
  <c r="A113" i="27"/>
  <c r="A114" i="27"/>
  <c r="A115" i="27"/>
  <c r="A116" i="27"/>
  <c r="A117" i="27"/>
  <c r="A118" i="27"/>
  <c r="A119" i="27"/>
  <c r="A120" i="27"/>
  <c r="A121" i="27"/>
  <c r="A122" i="27"/>
  <c r="A123" i="27"/>
  <c r="A124" i="27"/>
  <c r="A125" i="27"/>
  <c r="A126" i="27"/>
  <c r="A127" i="27"/>
  <c r="A128" i="27"/>
  <c r="A129" i="27"/>
  <c r="A130" i="27"/>
  <c r="A131" i="27"/>
  <c r="A132" i="27"/>
  <c r="A133" i="27"/>
  <c r="A134" i="27"/>
  <c r="A135" i="27"/>
  <c r="A136" i="27"/>
  <c r="A137" i="27"/>
  <c r="A138" i="27"/>
  <c r="A139" i="27"/>
  <c r="A140" i="27"/>
  <c r="A141" i="27"/>
  <c r="A142" i="27"/>
  <c r="A143" i="27"/>
  <c r="A144" i="27"/>
  <c r="A145" i="27"/>
  <c r="A146" i="27"/>
  <c r="A147" i="27"/>
  <c r="A148" i="27"/>
  <c r="A149" i="27"/>
  <c r="A150" i="27"/>
  <c r="A151" i="27"/>
  <c r="A152" i="27"/>
  <c r="A153" i="27"/>
  <c r="A154" i="27"/>
  <c r="A155" i="27"/>
  <c r="A156" i="27"/>
  <c r="A157" i="27"/>
  <c r="A158" i="27"/>
  <c r="A159" i="27"/>
  <c r="A160" i="27"/>
  <c r="A161" i="27"/>
  <c r="A162" i="27"/>
  <c r="A163" i="27"/>
  <c r="A164" i="27"/>
  <c r="A165" i="27"/>
  <c r="A166" i="27"/>
  <c r="A167" i="27"/>
  <c r="A168" i="27"/>
  <c r="A169" i="27"/>
  <c r="A170" i="27"/>
  <c r="A171" i="27"/>
  <c r="A172" i="27"/>
  <c r="A173" i="27"/>
  <c r="A174" i="27"/>
  <c r="A175" i="27"/>
  <c r="A176" i="27"/>
  <c r="A177" i="27"/>
  <c r="A178" i="27"/>
  <c r="A179" i="27"/>
  <c r="A180" i="27"/>
  <c r="A181" i="27"/>
  <c r="A182" i="27"/>
  <c r="A183" i="27"/>
  <c r="A184" i="27"/>
  <c r="A185" i="27"/>
  <c r="A186" i="27"/>
  <c r="A187" i="27"/>
  <c r="A188" i="27"/>
  <c r="A189" i="27"/>
  <c r="A190" i="27"/>
  <c r="A191" i="27"/>
  <c r="A192" i="27"/>
  <c r="A193" i="27"/>
  <c r="A194" i="27"/>
  <c r="A195" i="27"/>
  <c r="A196" i="27"/>
  <c r="A197" i="27"/>
  <c r="A198" i="27"/>
  <c r="A199" i="27"/>
  <c r="A200" i="27"/>
  <c r="A201" i="27"/>
  <c r="A202" i="27"/>
  <c r="A203" i="27"/>
  <c r="A204" i="27"/>
  <c r="A205" i="27"/>
  <c r="A206" i="27"/>
  <c r="A207" i="27"/>
  <c r="A208" i="27"/>
  <c r="A209" i="27"/>
  <c r="A210" i="27"/>
  <c r="A211" i="27"/>
  <c r="A212" i="27"/>
  <c r="A213" i="27"/>
  <c r="A214" i="27"/>
  <c r="A215" i="27"/>
  <c r="A216" i="27"/>
  <c r="A217" i="27"/>
  <c r="A218" i="27"/>
  <c r="A219" i="27"/>
  <c r="A220" i="27"/>
  <c r="A221" i="27"/>
  <c r="A222" i="27"/>
  <c r="A223" i="27"/>
  <c r="A224" i="27"/>
  <c r="A225" i="27"/>
  <c r="A226" i="27"/>
  <c r="A227" i="27"/>
  <c r="A228" i="27"/>
  <c r="A229" i="27"/>
  <c r="A230" i="27"/>
  <c r="A231" i="27"/>
  <c r="A232" i="27"/>
  <c r="A233" i="27"/>
  <c r="A234" i="27"/>
  <c r="A235" i="27"/>
  <c r="A236" i="27"/>
  <c r="A237" i="27"/>
  <c r="A238" i="27"/>
  <c r="A239" i="27"/>
  <c r="A240" i="27"/>
  <c r="A241" i="27"/>
  <c r="A242" i="27"/>
  <c r="A243" i="27"/>
  <c r="A244" i="27"/>
  <c r="A245" i="27"/>
  <c r="A246" i="27"/>
  <c r="A247" i="27"/>
  <c r="A248" i="27"/>
  <c r="A249" i="27"/>
  <c r="A250" i="27"/>
  <c r="A251" i="27"/>
  <c r="A252" i="27"/>
  <c r="A253" i="27"/>
  <c r="A254" i="27"/>
  <c r="A255" i="27"/>
  <c r="A256" i="27"/>
  <c r="A257" i="27"/>
  <c r="A258" i="27"/>
  <c r="A259" i="27"/>
  <c r="A260" i="27"/>
  <c r="A261" i="27"/>
  <c r="A262" i="27"/>
  <c r="A263" i="27"/>
  <c r="A264" i="27"/>
  <c r="A265" i="27"/>
  <c r="A266" i="27"/>
  <c r="A267" i="27"/>
  <c r="A268" i="27"/>
  <c r="A269" i="27"/>
  <c r="A270" i="27"/>
  <c r="A271" i="27"/>
  <c r="A272" i="27"/>
  <c r="A273" i="27"/>
  <c r="A274" i="27"/>
  <c r="A275" i="27"/>
  <c r="A276" i="27"/>
  <c r="A277" i="27"/>
  <c r="A278" i="27"/>
  <c r="A279" i="27"/>
  <c r="A280" i="27"/>
  <c r="A281" i="27"/>
  <c r="A282" i="27"/>
  <c r="A283" i="27"/>
  <c r="A284" i="27"/>
  <c r="A285" i="27"/>
  <c r="A286" i="27"/>
  <c r="A287" i="27"/>
  <c r="A288" i="27"/>
  <c r="A289" i="27"/>
  <c r="A290" i="27"/>
  <c r="A291" i="27"/>
  <c r="A292" i="27"/>
  <c r="A293" i="27"/>
  <c r="A294" i="27"/>
  <c r="A295" i="27"/>
  <c r="A296" i="27"/>
  <c r="A297" i="27"/>
  <c r="A298" i="27"/>
  <c r="A299" i="27"/>
  <c r="A300" i="27"/>
  <c r="A301" i="27"/>
  <c r="A302" i="27"/>
  <c r="A303" i="27"/>
  <c r="A304" i="27"/>
  <c r="A305" i="27"/>
  <c r="A306" i="27"/>
  <c r="A307" i="27"/>
  <c r="A308" i="27"/>
  <c r="A309" i="27"/>
  <c r="A310" i="27"/>
  <c r="A311" i="27"/>
  <c r="A312" i="27"/>
  <c r="A313" i="27"/>
  <c r="A314" i="27"/>
  <c r="A315" i="27"/>
  <c r="A316" i="27"/>
  <c r="A317" i="27"/>
  <c r="A318" i="27"/>
  <c r="A319" i="27"/>
  <c r="A320" i="27"/>
  <c r="A321" i="27"/>
  <c r="A322" i="27"/>
  <c r="A323" i="27"/>
  <c r="A324" i="27"/>
  <c r="A325" i="27"/>
  <c r="A326" i="27"/>
  <c r="A327" i="27"/>
  <c r="A328" i="27"/>
  <c r="A329" i="27"/>
  <c r="A330" i="27"/>
  <c r="A331" i="27"/>
  <c r="A332" i="27"/>
  <c r="A333" i="27"/>
  <c r="A334" i="27"/>
  <c r="A335" i="27"/>
  <c r="A336" i="27"/>
  <c r="A337" i="27"/>
  <c r="A338" i="27"/>
  <c r="A339" i="27"/>
  <c r="A340" i="27"/>
  <c r="A341" i="27"/>
  <c r="A342" i="27"/>
  <c r="A343" i="27"/>
  <c r="A344" i="27"/>
  <c r="A345" i="27"/>
  <c r="A346" i="27"/>
  <c r="A347" i="27"/>
  <c r="A348" i="27"/>
  <c r="A349" i="27"/>
  <c r="A350" i="27"/>
  <c r="A351" i="27"/>
  <c r="A352" i="27"/>
  <c r="A353" i="27"/>
  <c r="A354" i="27"/>
  <c r="A355" i="27"/>
  <c r="A356" i="27"/>
  <c r="A357" i="27"/>
  <c r="A358" i="27"/>
  <c r="A359" i="27"/>
  <c r="A360" i="27"/>
  <c r="A361" i="27"/>
  <c r="A362" i="27"/>
  <c r="A363" i="27"/>
  <c r="A364" i="27"/>
  <c r="A365" i="27"/>
  <c r="A366" i="27"/>
  <c r="A367" i="27"/>
  <c r="A368" i="27"/>
  <c r="A369" i="27"/>
  <c r="A370" i="27"/>
  <c r="A371" i="27"/>
  <c r="A372" i="27"/>
  <c r="A373" i="27"/>
  <c r="A374" i="27"/>
  <c r="A375" i="27"/>
  <c r="A376" i="27"/>
  <c r="A377" i="27"/>
  <c r="A378" i="27"/>
  <c r="A379" i="27"/>
  <c r="A380" i="27"/>
  <c r="A381" i="27"/>
  <c r="A382" i="27"/>
  <c r="A383" i="27"/>
  <c r="A384" i="27"/>
  <c r="A385" i="27"/>
  <c r="A386" i="27"/>
  <c r="A387" i="27"/>
  <c r="A388" i="27"/>
  <c r="A389" i="27"/>
  <c r="A390" i="27"/>
  <c r="A391" i="27"/>
  <c r="A392" i="27"/>
  <c r="A393" i="27"/>
  <c r="A394" i="27"/>
  <c r="A395" i="27"/>
  <c r="A396" i="27"/>
  <c r="A397" i="27"/>
  <c r="A398" i="27"/>
  <c r="A399" i="27"/>
  <c r="A400" i="27"/>
  <c r="A401" i="27"/>
  <c r="A402" i="27"/>
  <c r="A403" i="27"/>
  <c r="A404" i="27"/>
  <c r="A405" i="27"/>
  <c r="A406" i="27"/>
  <c r="A407" i="27"/>
  <c r="A408" i="27"/>
  <c r="A409" i="27"/>
  <c r="A410" i="27"/>
  <c r="A411" i="27"/>
  <c r="A412" i="27"/>
  <c r="A413" i="27"/>
  <c r="A414" i="27"/>
  <c r="A415" i="27"/>
  <c r="A416" i="27"/>
  <c r="A417" i="27"/>
  <c r="A418" i="27"/>
  <c r="A419" i="27"/>
  <c r="A420" i="27"/>
  <c r="A421" i="27"/>
  <c r="A422" i="27"/>
  <c r="A423" i="27"/>
  <c r="A424" i="27"/>
  <c r="A425" i="27"/>
  <c r="A426" i="27"/>
  <c r="A427" i="27"/>
  <c r="A428" i="27"/>
  <c r="A429" i="27"/>
  <c r="A430" i="27"/>
  <c r="A431" i="27"/>
  <c r="A432" i="27"/>
  <c r="A433" i="27"/>
  <c r="A434" i="27"/>
  <c r="A435" i="27"/>
  <c r="A436" i="27"/>
  <c r="A437" i="27"/>
  <c r="A438" i="27"/>
  <c r="A439" i="27"/>
  <c r="A440" i="27"/>
  <c r="A441" i="27"/>
  <c r="A442" i="27"/>
  <c r="A443" i="27"/>
  <c r="A444" i="27"/>
  <c r="A445" i="27"/>
  <c r="A446" i="27"/>
  <c r="A447" i="27"/>
  <c r="A448" i="27"/>
  <c r="A449" i="27"/>
  <c r="A450" i="27"/>
  <c r="A451" i="27"/>
  <c r="A452" i="27"/>
  <c r="A453" i="27"/>
  <c r="A454" i="27"/>
  <c r="A455" i="27"/>
  <c r="A456" i="27"/>
  <c r="A457" i="27"/>
  <c r="A458" i="27"/>
  <c r="A459" i="27"/>
  <c r="A460" i="27"/>
  <c r="A461" i="27"/>
  <c r="A462" i="27"/>
  <c r="A463" i="27"/>
  <c r="A464" i="27"/>
  <c r="A465" i="27"/>
  <c r="A466" i="27"/>
  <c r="A467" i="27"/>
  <c r="A468" i="27"/>
  <c r="A469" i="27"/>
  <c r="A470" i="27"/>
  <c r="A471" i="27"/>
  <c r="A472" i="27"/>
  <c r="A473" i="27"/>
  <c r="A474" i="27"/>
  <c r="A475" i="27"/>
  <c r="A476" i="27"/>
  <c r="A477" i="27"/>
  <c r="A478" i="27"/>
  <c r="A479" i="27"/>
  <c r="A480" i="27"/>
  <c r="A481" i="27"/>
  <c r="A482" i="27"/>
  <c r="A483" i="27"/>
  <c r="A484" i="27"/>
  <c r="A485" i="27"/>
  <c r="A486" i="27"/>
  <c r="A487" i="27"/>
  <c r="A488" i="27"/>
  <c r="A489" i="27"/>
  <c r="A490" i="27"/>
  <c r="A491" i="27"/>
  <c r="A492" i="27"/>
  <c r="A493" i="27"/>
  <c r="A494" i="27"/>
  <c r="A495" i="27"/>
  <c r="A496" i="27"/>
  <c r="A497" i="27"/>
  <c r="A498" i="27"/>
  <c r="A499" i="27"/>
  <c r="A500" i="27"/>
  <c r="A501" i="27"/>
  <c r="A502" i="27"/>
  <c r="A503" i="27"/>
  <c r="A504" i="27"/>
  <c r="A505" i="27"/>
  <c r="A506" i="27"/>
  <c r="A507" i="27"/>
  <c r="A508" i="27"/>
  <c r="A509" i="27"/>
  <c r="A510" i="27"/>
  <c r="A511" i="27"/>
  <c r="A512" i="27"/>
  <c r="A513" i="27"/>
  <c r="A514" i="27"/>
  <c r="A515" i="27"/>
  <c r="A516" i="27"/>
  <c r="A517" i="27"/>
  <c r="A518" i="27"/>
  <c r="A519" i="27"/>
  <c r="A520" i="27"/>
  <c r="A521" i="27"/>
  <c r="A522" i="27"/>
  <c r="A523" i="27"/>
  <c r="A524" i="27"/>
  <c r="A525" i="27"/>
  <c r="A526" i="27"/>
  <c r="A527" i="27"/>
  <c r="A528" i="27"/>
  <c r="A529" i="27"/>
  <c r="A530" i="27"/>
  <c r="A531" i="27"/>
  <c r="A532" i="27"/>
  <c r="A533" i="27"/>
  <c r="A534" i="27"/>
  <c r="A535" i="27"/>
  <c r="A536" i="27"/>
  <c r="A537" i="27"/>
  <c r="A538" i="27"/>
  <c r="A539" i="27"/>
  <c r="A540" i="27"/>
  <c r="A541" i="27"/>
  <c r="A542" i="27"/>
  <c r="A543" i="27"/>
  <c r="A544" i="27"/>
  <c r="A545" i="27"/>
  <c r="A546" i="27"/>
  <c r="A547" i="27"/>
  <c r="A548" i="27"/>
  <c r="A549" i="27"/>
  <c r="A550" i="27"/>
  <c r="A551" i="27"/>
  <c r="A552" i="27"/>
  <c r="A553" i="27"/>
  <c r="A554" i="27"/>
  <c r="A555" i="27"/>
  <c r="A556" i="27"/>
  <c r="A557" i="27"/>
  <c r="A558" i="27"/>
  <c r="A559" i="27"/>
  <c r="A560" i="27"/>
  <c r="A561" i="27"/>
  <c r="A562" i="27"/>
  <c r="A563" i="27"/>
  <c r="A564" i="27"/>
  <c r="A565" i="27"/>
  <c r="A566" i="27"/>
  <c r="A567" i="27"/>
  <c r="A568" i="27"/>
  <c r="A569" i="27"/>
  <c r="A570" i="27"/>
  <c r="A571" i="27"/>
  <c r="A572" i="27"/>
  <c r="A573" i="27"/>
  <c r="A574" i="27"/>
  <c r="A575" i="27"/>
  <c r="A576" i="27"/>
  <c r="A577" i="27"/>
  <c r="A578" i="27"/>
  <c r="A579" i="27"/>
  <c r="A580" i="27"/>
  <c r="A581" i="27"/>
  <c r="A582" i="27"/>
  <c r="A583" i="27"/>
  <c r="A584" i="27"/>
  <c r="A585" i="27"/>
  <c r="A586" i="27"/>
  <c r="A587" i="27"/>
  <c r="A588" i="27"/>
  <c r="A589" i="27"/>
  <c r="A590" i="27"/>
  <c r="A591" i="27"/>
  <c r="A592" i="27"/>
  <c r="A593" i="27"/>
  <c r="A594" i="27"/>
  <c r="A595" i="27"/>
  <c r="A596" i="27"/>
  <c r="A597" i="27"/>
  <c r="A598" i="27"/>
  <c r="A599" i="27"/>
  <c r="A600" i="27"/>
  <c r="A601" i="27"/>
  <c r="A602" i="27"/>
  <c r="A603" i="27"/>
  <c r="A604" i="27"/>
  <c r="A605" i="27"/>
  <c r="A606" i="27"/>
  <c r="A607" i="27"/>
  <c r="A608" i="27"/>
  <c r="A609" i="27"/>
  <c r="A610" i="27"/>
  <c r="A611" i="27"/>
  <c r="A612" i="27"/>
  <c r="A613" i="27"/>
  <c r="A614" i="27"/>
  <c r="A615" i="27"/>
  <c r="A616" i="27"/>
  <c r="A617" i="27"/>
  <c r="A618" i="27"/>
  <c r="A619" i="27"/>
  <c r="A620" i="27"/>
  <c r="A621" i="27"/>
  <c r="A622" i="27"/>
  <c r="A623" i="27"/>
  <c r="A624" i="27"/>
  <c r="A625" i="27"/>
  <c r="A626" i="27"/>
  <c r="A627" i="27"/>
  <c r="A628" i="27"/>
  <c r="A629" i="27"/>
  <c r="A630" i="27"/>
  <c r="A631" i="27"/>
  <c r="A632" i="27"/>
  <c r="A633" i="27"/>
  <c r="A634" i="27"/>
  <c r="A635" i="27"/>
  <c r="A636" i="27"/>
  <c r="A637" i="27"/>
  <c r="A638" i="27"/>
  <c r="A639" i="27"/>
  <c r="A640" i="27"/>
  <c r="A641" i="27"/>
  <c r="A642" i="27"/>
  <c r="A643" i="27"/>
  <c r="A644" i="27"/>
  <c r="A645" i="27"/>
  <c r="A646" i="27"/>
  <c r="A647" i="27"/>
  <c r="A648" i="27"/>
  <c r="A649" i="27"/>
  <c r="A650" i="27"/>
  <c r="A651" i="27"/>
  <c r="A652" i="27"/>
  <c r="A653" i="27"/>
  <c r="A654" i="27"/>
  <c r="A655" i="27"/>
  <c r="A656" i="27"/>
  <c r="A657" i="27"/>
  <c r="A658" i="27"/>
  <c r="A659" i="27"/>
  <c r="A660" i="27"/>
  <c r="A661" i="27"/>
  <c r="A662" i="27"/>
  <c r="A663" i="27"/>
  <c r="A664" i="27"/>
  <c r="A665" i="27"/>
  <c r="A666" i="27"/>
  <c r="A667" i="27"/>
  <c r="A668" i="27"/>
  <c r="A669" i="27"/>
  <c r="A670" i="27"/>
  <c r="A671" i="27"/>
  <c r="A672" i="27"/>
  <c r="A673" i="27"/>
  <c r="A674" i="27"/>
  <c r="A675" i="27"/>
  <c r="A676" i="27"/>
  <c r="A677" i="27"/>
  <c r="A678" i="27"/>
  <c r="A679" i="27"/>
  <c r="A680" i="27"/>
  <c r="A681" i="27"/>
  <c r="A682" i="27"/>
  <c r="A683" i="27"/>
  <c r="A684" i="27"/>
  <c r="A685" i="27"/>
  <c r="A686" i="27"/>
  <c r="A687" i="27"/>
  <c r="A688" i="27"/>
  <c r="A689" i="27"/>
  <c r="A690" i="27"/>
  <c r="A691" i="27"/>
  <c r="A692" i="27"/>
  <c r="A693" i="27"/>
  <c r="A694" i="27"/>
  <c r="A695" i="27"/>
  <c r="A696" i="27"/>
  <c r="A697" i="27"/>
  <c r="A698" i="27"/>
  <c r="A699" i="27"/>
  <c r="A700" i="27"/>
  <c r="A701" i="27"/>
  <c r="A702" i="27"/>
  <c r="A703" i="27"/>
  <c r="A704" i="27"/>
  <c r="A705" i="27"/>
  <c r="A706" i="27"/>
  <c r="A707" i="27"/>
  <c r="A708" i="27"/>
  <c r="A709" i="27"/>
  <c r="A710" i="27"/>
  <c r="A711" i="27"/>
  <c r="A712" i="27"/>
  <c r="A713" i="27"/>
  <c r="A714" i="27"/>
  <c r="A715" i="27"/>
  <c r="A716" i="27"/>
  <c r="A717" i="27"/>
  <c r="A718" i="27"/>
  <c r="A719" i="27"/>
  <c r="A720" i="27"/>
  <c r="A721" i="27"/>
  <c r="A722" i="27"/>
  <c r="A723" i="27"/>
  <c r="A724" i="27"/>
  <c r="A725" i="27"/>
  <c r="A726" i="27"/>
  <c r="A727" i="27"/>
  <c r="A728" i="27"/>
  <c r="A729" i="27"/>
  <c r="A730" i="27"/>
  <c r="A731" i="27"/>
  <c r="A732" i="27"/>
  <c r="A733" i="27"/>
  <c r="A734" i="27"/>
  <c r="A735" i="27"/>
  <c r="A736" i="27"/>
  <c r="A737" i="27"/>
  <c r="A738" i="27"/>
  <c r="A739" i="27"/>
  <c r="A740" i="27"/>
  <c r="A741" i="27"/>
  <c r="A742" i="27"/>
  <c r="A743" i="27"/>
  <c r="A744" i="27"/>
  <c r="A745" i="27"/>
  <c r="A746" i="27"/>
  <c r="A747" i="27"/>
  <c r="A748" i="27"/>
  <c r="A749" i="27"/>
  <c r="A750" i="27"/>
  <c r="A751" i="27"/>
  <c r="A752" i="27"/>
  <c r="A753" i="27"/>
  <c r="A754" i="27"/>
  <c r="A755" i="27"/>
  <c r="A756" i="27"/>
  <c r="A757" i="27"/>
  <c r="A758" i="27"/>
  <c r="A759" i="27"/>
  <c r="A760" i="27"/>
  <c r="A761" i="27"/>
  <c r="A762" i="27"/>
  <c r="A763" i="27"/>
  <c r="A764" i="27"/>
  <c r="A765" i="27"/>
  <c r="A766" i="27"/>
  <c r="A767" i="27"/>
  <c r="A768" i="27"/>
  <c r="A769" i="27"/>
  <c r="A770" i="27"/>
  <c r="A771" i="27"/>
  <c r="A772" i="27"/>
  <c r="A773" i="27"/>
  <c r="A1" i="27"/>
  <c r="E3" i="19" l="1"/>
  <c r="A2" i="21" l="1"/>
  <c r="A3" i="21"/>
  <c r="A4" i="21"/>
  <c r="A5" i="21"/>
  <c r="A6" i="21"/>
  <c r="A7" i="21"/>
  <c r="A8" i="21"/>
  <c r="A9" i="21"/>
  <c r="A10" i="21"/>
  <c r="A11" i="21"/>
  <c r="A12" i="21"/>
  <c r="A13" i="21"/>
  <c r="A14" i="21"/>
  <c r="A15" i="21"/>
  <c r="A16" i="21"/>
  <c r="A17" i="21"/>
  <c r="A18" i="21"/>
  <c r="A19" i="21"/>
  <c r="A20" i="21"/>
  <c r="A21" i="21"/>
  <c r="A22" i="21"/>
  <c r="A23" i="21"/>
  <c r="A24" i="21"/>
  <c r="A25" i="21"/>
  <c r="A26" i="21"/>
  <c r="A27" i="21"/>
  <c r="A28" i="21"/>
  <c r="A29" i="21"/>
  <c r="A30" i="21"/>
  <c r="A31" i="21"/>
  <c r="A32" i="21"/>
  <c r="A33" i="21"/>
  <c r="A34" i="21"/>
  <c r="A35" i="21"/>
  <c r="A36" i="21"/>
  <c r="A37" i="21"/>
  <c r="A38" i="21"/>
  <c r="A39" i="21"/>
  <c r="A40" i="21"/>
  <c r="A41" i="21"/>
  <c r="A42" i="21"/>
  <c r="A43" i="21"/>
  <c r="A44" i="21"/>
  <c r="A45" i="21"/>
  <c r="A46" i="21"/>
  <c r="A47" i="21"/>
  <c r="A48" i="21"/>
  <c r="A49" i="21"/>
  <c r="A50" i="21"/>
  <c r="A51" i="21"/>
  <c r="A52" i="21"/>
  <c r="A53" i="21"/>
  <c r="A54" i="21"/>
  <c r="A55" i="21"/>
  <c r="A56" i="21"/>
  <c r="A57" i="21"/>
  <c r="A58" i="21"/>
  <c r="A59" i="21"/>
  <c r="A60" i="21"/>
  <c r="A61" i="21"/>
  <c r="A62" i="21"/>
  <c r="A63" i="21"/>
  <c r="A64" i="21"/>
  <c r="A65" i="21"/>
  <c r="A66" i="21"/>
  <c r="A67" i="21"/>
  <c r="A68" i="21"/>
  <c r="A69" i="21"/>
  <c r="A70" i="21"/>
  <c r="A71" i="21"/>
  <c r="A72" i="21"/>
  <c r="A73" i="21"/>
  <c r="A74" i="21"/>
  <c r="A75" i="21"/>
  <c r="A76" i="21"/>
  <c r="A77" i="21"/>
  <c r="A78" i="21"/>
  <c r="A79" i="21"/>
  <c r="A80" i="21"/>
  <c r="A81" i="21"/>
  <c r="A82" i="21"/>
  <c r="A83" i="21"/>
  <c r="A84" i="21"/>
  <c r="A85" i="21"/>
  <c r="A86" i="21"/>
  <c r="A87" i="21"/>
  <c r="A88" i="21"/>
  <c r="A89" i="21"/>
  <c r="A90" i="21"/>
  <c r="A91" i="21"/>
  <c r="A92" i="21"/>
  <c r="A93" i="21"/>
  <c r="A94" i="21"/>
  <c r="A95" i="21"/>
  <c r="A96" i="21"/>
  <c r="A97" i="21"/>
  <c r="A98" i="21"/>
  <c r="A99" i="21"/>
  <c r="A100" i="21"/>
  <c r="A101" i="21"/>
  <c r="A102" i="21"/>
  <c r="A103" i="21"/>
  <c r="A104" i="21"/>
  <c r="A105" i="21"/>
  <c r="A106" i="21"/>
  <c r="A107" i="21"/>
  <c r="A108" i="21"/>
  <c r="A109" i="21"/>
  <c r="A110" i="21"/>
  <c r="A111" i="21"/>
  <c r="A112" i="21"/>
  <c r="A113" i="21"/>
  <c r="A114" i="21"/>
  <c r="A115" i="21"/>
  <c r="A116" i="21"/>
  <c r="A117" i="21"/>
  <c r="A118" i="21"/>
  <c r="A119" i="21"/>
  <c r="A120" i="21"/>
  <c r="A121" i="21"/>
  <c r="A122" i="21"/>
  <c r="A123" i="21"/>
  <c r="A124" i="21"/>
  <c r="A125" i="21"/>
  <c r="A126" i="21"/>
  <c r="A127" i="21"/>
  <c r="A128" i="21"/>
  <c r="A129" i="21"/>
  <c r="A130" i="21"/>
  <c r="A131" i="21"/>
  <c r="A132" i="21"/>
  <c r="A133" i="21"/>
  <c r="A134" i="21"/>
  <c r="A135" i="21"/>
  <c r="A136" i="21"/>
  <c r="A137" i="21"/>
  <c r="A138" i="21"/>
  <c r="A139" i="21"/>
  <c r="A140" i="21"/>
  <c r="A141" i="21"/>
  <c r="A142" i="21"/>
  <c r="A143" i="21"/>
  <c r="A144" i="21"/>
  <c r="A145" i="21"/>
  <c r="A146" i="21"/>
  <c r="A147" i="21"/>
  <c r="A148" i="21"/>
  <c r="A149" i="21"/>
  <c r="A150" i="21"/>
  <c r="A151" i="21"/>
  <c r="A152" i="21"/>
  <c r="A153" i="21"/>
  <c r="A154" i="21"/>
  <c r="A155" i="21"/>
  <c r="A156" i="21"/>
  <c r="A157" i="21"/>
  <c r="A158" i="21"/>
  <c r="A159" i="21"/>
  <c r="A160" i="21"/>
  <c r="A161" i="21"/>
  <c r="A162" i="21"/>
  <c r="A163" i="21"/>
  <c r="A164" i="21"/>
  <c r="A165" i="21"/>
  <c r="A166" i="21"/>
  <c r="A167" i="21"/>
  <c r="A168" i="21"/>
  <c r="A169" i="21"/>
  <c r="A170" i="21"/>
  <c r="A171" i="21"/>
  <c r="A172" i="21"/>
  <c r="A173" i="21"/>
  <c r="A174" i="21"/>
  <c r="A175" i="21"/>
  <c r="A176" i="21"/>
  <c r="A177" i="21"/>
  <c r="A178" i="21"/>
  <c r="A179" i="21"/>
  <c r="A180" i="21"/>
  <c r="A181" i="21"/>
  <c r="A182" i="21"/>
  <c r="A183" i="21"/>
  <c r="A184" i="21"/>
  <c r="A185" i="21"/>
  <c r="A186" i="21"/>
  <c r="A187" i="21"/>
  <c r="A188" i="21"/>
  <c r="A189" i="21"/>
  <c r="A190" i="21"/>
  <c r="A191" i="21"/>
  <c r="A192" i="21"/>
  <c r="A193" i="21"/>
  <c r="A194" i="21"/>
  <c r="A195" i="21"/>
  <c r="A196" i="21"/>
  <c r="A197" i="21"/>
  <c r="A198" i="21"/>
  <c r="A199" i="21"/>
  <c r="A200" i="21"/>
  <c r="A201" i="21"/>
  <c r="A202" i="21"/>
  <c r="A203" i="21"/>
  <c r="A204" i="21"/>
  <c r="A205" i="21"/>
  <c r="A206" i="21"/>
  <c r="A207" i="21"/>
  <c r="A208" i="21"/>
  <c r="A209" i="21"/>
  <c r="A210" i="21"/>
  <c r="A211" i="21"/>
  <c r="A212" i="21"/>
  <c r="A213" i="21"/>
  <c r="A214" i="21"/>
  <c r="A215" i="21"/>
  <c r="A216" i="21"/>
  <c r="A217" i="21"/>
  <c r="A218" i="21"/>
  <c r="A219" i="21"/>
  <c r="A220" i="21"/>
  <c r="A221" i="21"/>
  <c r="A222" i="21"/>
  <c r="A223" i="21"/>
  <c r="A224" i="21"/>
  <c r="A225" i="21"/>
  <c r="A226" i="21"/>
  <c r="A227" i="21"/>
  <c r="A228" i="21"/>
  <c r="A229" i="21"/>
  <c r="A230" i="21"/>
  <c r="A231" i="21"/>
  <c r="A232" i="21"/>
  <c r="A233" i="21"/>
  <c r="A234" i="21"/>
  <c r="A235" i="21"/>
  <c r="A236" i="21"/>
  <c r="A237" i="21"/>
  <c r="A238" i="21"/>
  <c r="A239" i="21"/>
  <c r="A240" i="21"/>
  <c r="A241" i="21"/>
  <c r="A242" i="21"/>
  <c r="A243" i="21"/>
  <c r="A244" i="21"/>
  <c r="A245" i="21"/>
  <c r="A246" i="21"/>
  <c r="A247" i="21"/>
  <c r="A248" i="21"/>
  <c r="A249" i="21"/>
  <c r="A250" i="21"/>
  <c r="A251" i="21"/>
  <c r="A252" i="21"/>
  <c r="A253" i="21"/>
  <c r="A254" i="21"/>
  <c r="A255" i="21"/>
  <c r="A256" i="21"/>
  <c r="A257" i="21"/>
  <c r="A258" i="21"/>
  <c r="A259" i="21"/>
  <c r="A260" i="21"/>
  <c r="A261" i="21"/>
  <c r="A262" i="21"/>
  <c r="A263" i="21"/>
  <c r="A264" i="21"/>
  <c r="A265" i="21"/>
  <c r="A266" i="21"/>
  <c r="A267" i="21"/>
  <c r="A268" i="21"/>
  <c r="A269" i="21"/>
  <c r="A270" i="21"/>
  <c r="A271" i="21"/>
  <c r="A272" i="21"/>
  <c r="A273" i="21"/>
  <c r="A274" i="21"/>
  <c r="A275" i="21"/>
  <c r="A276" i="21"/>
  <c r="A277" i="21"/>
  <c r="A278" i="21"/>
  <c r="A279" i="21"/>
  <c r="A280" i="21"/>
  <c r="A281" i="21"/>
  <c r="A282" i="21"/>
  <c r="A283" i="21"/>
  <c r="A284" i="21"/>
  <c r="A285" i="21"/>
  <c r="A286" i="21"/>
  <c r="A287" i="21"/>
  <c r="A288" i="21"/>
  <c r="A289" i="21"/>
  <c r="A290" i="21"/>
  <c r="A291" i="21"/>
  <c r="A292" i="21"/>
  <c r="A293" i="21"/>
  <c r="A294" i="21"/>
  <c r="A295" i="21"/>
  <c r="A296" i="21"/>
  <c r="A297" i="21"/>
  <c r="A298" i="21"/>
  <c r="A299" i="21"/>
  <c r="A300" i="21"/>
  <c r="A301" i="21"/>
  <c r="A302" i="21"/>
  <c r="A303" i="21"/>
  <c r="A304" i="21"/>
  <c r="A305" i="21"/>
  <c r="A306" i="21"/>
  <c r="A307" i="21"/>
  <c r="A308" i="21"/>
  <c r="A309" i="21"/>
  <c r="A310" i="21"/>
  <c r="A311" i="21"/>
  <c r="A312" i="21"/>
  <c r="A313" i="21"/>
  <c r="A314" i="21"/>
  <c r="A315" i="21"/>
  <c r="A316" i="21"/>
  <c r="A317" i="21"/>
  <c r="A318" i="21"/>
  <c r="A319" i="21"/>
  <c r="A320" i="21"/>
  <c r="A321" i="21"/>
  <c r="A322" i="21"/>
  <c r="A323" i="21"/>
  <c r="A324" i="21"/>
  <c r="A325" i="21"/>
  <c r="A326" i="21"/>
  <c r="A327" i="21"/>
  <c r="A328" i="21"/>
  <c r="A329" i="21"/>
  <c r="A330" i="21"/>
  <c r="A331" i="21"/>
  <c r="A332" i="21"/>
  <c r="A333" i="21"/>
  <c r="A334" i="21"/>
  <c r="A335" i="21"/>
  <c r="A336" i="21"/>
  <c r="A337" i="21"/>
  <c r="A338" i="21"/>
  <c r="A339" i="21"/>
  <c r="A340" i="21"/>
  <c r="A341" i="21"/>
  <c r="A342" i="21"/>
  <c r="A343" i="21"/>
  <c r="A344" i="21"/>
  <c r="A345" i="21"/>
  <c r="A346" i="21"/>
  <c r="A347" i="21"/>
  <c r="A348" i="21"/>
  <c r="A349" i="21"/>
  <c r="A350" i="21"/>
  <c r="A351" i="21"/>
  <c r="A352" i="21"/>
  <c r="A353" i="21"/>
  <c r="A354" i="21"/>
  <c r="A355" i="21"/>
  <c r="A356" i="21"/>
  <c r="A357" i="21"/>
  <c r="A358" i="21"/>
  <c r="A359" i="21"/>
  <c r="A360" i="21"/>
  <c r="A361" i="21"/>
  <c r="A362" i="21"/>
  <c r="A363" i="21"/>
  <c r="A364" i="21"/>
  <c r="A365" i="21"/>
  <c r="A366" i="21"/>
  <c r="A367" i="21"/>
  <c r="A368" i="21"/>
  <c r="A369" i="21"/>
  <c r="A370" i="21"/>
  <c r="A371" i="21"/>
  <c r="A372" i="21"/>
  <c r="A373" i="21"/>
  <c r="A374" i="21"/>
  <c r="A375" i="21"/>
  <c r="A376" i="21"/>
  <c r="A377" i="21"/>
  <c r="A378" i="21"/>
  <c r="A379" i="21"/>
  <c r="A380" i="21"/>
  <c r="A381" i="21"/>
  <c r="A382" i="21"/>
  <c r="A383" i="21"/>
  <c r="A384" i="21"/>
  <c r="A385" i="21"/>
  <c r="A386" i="21"/>
  <c r="A387" i="21"/>
  <c r="A388" i="21"/>
  <c r="A389" i="21"/>
  <c r="A390" i="21"/>
  <c r="A391" i="21"/>
  <c r="A392" i="21"/>
  <c r="A393" i="21"/>
  <c r="A394" i="21"/>
  <c r="A395" i="21"/>
  <c r="A396" i="21"/>
  <c r="A397" i="21"/>
  <c r="A398" i="21"/>
  <c r="A399" i="21"/>
  <c r="A400" i="21"/>
  <c r="A401" i="21"/>
  <c r="A402" i="21"/>
  <c r="A403" i="21"/>
  <c r="A404" i="21"/>
  <c r="A405" i="21"/>
  <c r="A406" i="21"/>
  <c r="A407" i="21"/>
  <c r="A408" i="21"/>
  <c r="A409" i="21"/>
  <c r="A410" i="21"/>
  <c r="A411" i="21"/>
  <c r="A412" i="21"/>
  <c r="A413" i="21"/>
  <c r="A414" i="21"/>
  <c r="A415" i="21"/>
  <c r="A416" i="21"/>
  <c r="A417" i="21"/>
  <c r="A418" i="21"/>
  <c r="A419" i="21"/>
  <c r="A420" i="21"/>
  <c r="A421" i="21"/>
  <c r="A422" i="21"/>
  <c r="A423" i="21"/>
  <c r="A424" i="21"/>
  <c r="A425" i="21"/>
  <c r="A426" i="21"/>
  <c r="A427" i="21"/>
  <c r="A428" i="21"/>
  <c r="A429" i="21"/>
  <c r="A430" i="21"/>
  <c r="A431" i="21"/>
  <c r="A432" i="21"/>
  <c r="A433" i="21"/>
  <c r="A434" i="21"/>
  <c r="A435" i="21"/>
  <c r="A436" i="21"/>
  <c r="A437" i="21"/>
  <c r="A438" i="21"/>
  <c r="A439" i="21"/>
  <c r="A440" i="21"/>
  <c r="A441" i="21"/>
  <c r="A442" i="21"/>
  <c r="A443" i="21"/>
  <c r="A444" i="21"/>
  <c r="A445" i="21"/>
  <c r="A446" i="21"/>
  <c r="A447" i="21"/>
  <c r="A448" i="21"/>
  <c r="A449" i="21"/>
  <c r="A450" i="21"/>
  <c r="A451" i="21"/>
  <c r="A452" i="21"/>
  <c r="A453" i="21"/>
  <c r="A454" i="21"/>
  <c r="A455" i="21"/>
  <c r="A456" i="21"/>
  <c r="A457" i="21"/>
  <c r="A458" i="21"/>
  <c r="A459" i="21"/>
  <c r="A460" i="21"/>
  <c r="A461" i="21"/>
  <c r="A462" i="21"/>
  <c r="A463" i="21"/>
  <c r="A464" i="21"/>
  <c r="A465" i="21"/>
  <c r="A466" i="21"/>
  <c r="A467" i="21"/>
  <c r="A468" i="21"/>
  <c r="A469" i="21"/>
  <c r="A470" i="21"/>
  <c r="A471" i="21"/>
  <c r="A472" i="21"/>
  <c r="A473" i="21"/>
  <c r="A474" i="21"/>
  <c r="A475" i="21"/>
  <c r="A476" i="21"/>
  <c r="A477" i="21"/>
  <c r="A478" i="21"/>
  <c r="A479" i="21"/>
  <c r="A480" i="21"/>
  <c r="A481" i="21"/>
  <c r="A482" i="21"/>
  <c r="A483" i="21"/>
  <c r="A484" i="21"/>
  <c r="A485" i="21"/>
  <c r="A486" i="21"/>
  <c r="A487" i="21"/>
  <c r="A488" i="21"/>
  <c r="A489" i="21"/>
  <c r="A490" i="21"/>
  <c r="A491" i="21"/>
  <c r="A492" i="21"/>
  <c r="A493" i="21"/>
  <c r="A494" i="21"/>
  <c r="A495" i="21"/>
  <c r="A496" i="21"/>
  <c r="A497" i="21"/>
  <c r="A498" i="21"/>
  <c r="A499" i="21"/>
  <c r="A500" i="21"/>
  <c r="A501" i="21"/>
  <c r="A502" i="21"/>
  <c r="A503" i="21"/>
  <c r="A504" i="21"/>
  <c r="A505" i="21"/>
  <c r="A506" i="21"/>
  <c r="A507" i="21"/>
  <c r="A508" i="21"/>
  <c r="A509" i="21"/>
  <c r="A510" i="21"/>
  <c r="A511" i="21"/>
  <c r="A512" i="21"/>
  <c r="A513" i="21"/>
  <c r="A514" i="21"/>
  <c r="A515" i="21"/>
  <c r="A516" i="21"/>
  <c r="A517" i="21"/>
  <c r="A518" i="21"/>
  <c r="A519" i="21"/>
  <c r="A520" i="21"/>
  <c r="A521" i="21"/>
  <c r="A522" i="21"/>
  <c r="A523" i="21"/>
  <c r="A524" i="21"/>
  <c r="A525" i="21"/>
  <c r="A526" i="21"/>
  <c r="A527" i="21"/>
  <c r="A528" i="21"/>
  <c r="A529" i="21"/>
  <c r="A530" i="21"/>
  <c r="A531" i="21"/>
  <c r="A532" i="21"/>
  <c r="A533" i="21"/>
  <c r="A534" i="21"/>
  <c r="A535" i="21"/>
  <c r="A536" i="21"/>
  <c r="A537" i="21"/>
  <c r="A538" i="21"/>
  <c r="A539" i="21"/>
  <c r="A540" i="21"/>
  <c r="A541" i="21"/>
  <c r="A542" i="21"/>
  <c r="A543" i="21"/>
  <c r="A544" i="21"/>
  <c r="A545" i="21"/>
  <c r="A546" i="21"/>
  <c r="A547" i="21"/>
  <c r="A548" i="21"/>
  <c r="A549" i="21"/>
  <c r="A550" i="21"/>
  <c r="A551" i="21"/>
  <c r="A552" i="21"/>
  <c r="A553" i="21"/>
  <c r="A554" i="21"/>
  <c r="A555" i="21"/>
  <c r="A556" i="21"/>
  <c r="A557" i="21"/>
  <c r="A558" i="21"/>
  <c r="A559" i="21"/>
  <c r="A560" i="21"/>
  <c r="A561" i="21"/>
  <c r="A562" i="21"/>
  <c r="A563" i="21"/>
  <c r="A564" i="21"/>
  <c r="A565" i="21"/>
  <c r="A566" i="21"/>
  <c r="A567" i="21"/>
  <c r="A568" i="21"/>
  <c r="A569" i="21"/>
  <c r="A570" i="21"/>
  <c r="A571" i="21"/>
  <c r="A572" i="21"/>
  <c r="A573" i="21"/>
  <c r="A574" i="21"/>
  <c r="A575" i="21"/>
  <c r="A576" i="21"/>
  <c r="A577" i="21"/>
  <c r="A578" i="21"/>
  <c r="A579" i="21"/>
  <c r="A580" i="21"/>
  <c r="A581" i="21"/>
  <c r="A582" i="21"/>
  <c r="A583" i="21"/>
  <c r="A584" i="21"/>
  <c r="A585" i="21"/>
  <c r="A586" i="21"/>
  <c r="A587" i="21"/>
  <c r="A588" i="21"/>
  <c r="A589" i="21"/>
  <c r="A590" i="21"/>
  <c r="A591" i="21"/>
  <c r="A592" i="21"/>
  <c r="A593" i="21"/>
  <c r="A594" i="21"/>
  <c r="A595" i="21"/>
  <c r="A596" i="21"/>
  <c r="A597" i="21"/>
  <c r="A598" i="21"/>
  <c r="A599" i="21"/>
  <c r="A600" i="21"/>
  <c r="A601" i="21"/>
  <c r="A602" i="21"/>
  <c r="A603" i="21"/>
  <c r="A604" i="21"/>
  <c r="A605" i="21"/>
  <c r="A606" i="21"/>
  <c r="A607" i="21"/>
  <c r="A608" i="21"/>
  <c r="A609" i="21"/>
  <c r="A610" i="21"/>
  <c r="A611" i="21"/>
  <c r="A612" i="21"/>
  <c r="A613" i="21"/>
  <c r="A614" i="21"/>
  <c r="A615" i="21"/>
  <c r="A616" i="21"/>
  <c r="A617" i="21"/>
  <c r="A618" i="21"/>
  <c r="A619" i="21"/>
  <c r="A620" i="21"/>
  <c r="A621" i="21"/>
  <c r="A622" i="21"/>
  <c r="A623" i="21"/>
  <c r="A624" i="21"/>
  <c r="A625" i="21"/>
  <c r="A626" i="21"/>
  <c r="A627" i="21"/>
  <c r="A628" i="21"/>
  <c r="A629" i="21"/>
  <c r="A630" i="21"/>
  <c r="A631" i="21"/>
  <c r="A632" i="21"/>
  <c r="A633" i="21"/>
  <c r="A634" i="21"/>
  <c r="A635" i="21"/>
  <c r="A636" i="21"/>
  <c r="A637" i="21"/>
  <c r="A638" i="21"/>
  <c r="A639" i="21"/>
  <c r="A640" i="21"/>
  <c r="A641" i="21"/>
  <c r="A642" i="21"/>
  <c r="A643" i="21"/>
  <c r="A644" i="21"/>
  <c r="A645" i="21"/>
  <c r="A646" i="21"/>
  <c r="A647" i="21"/>
  <c r="A648" i="21"/>
  <c r="A649" i="21"/>
  <c r="A650" i="21"/>
  <c r="A651" i="21"/>
  <c r="A652" i="21"/>
  <c r="A653" i="21"/>
  <c r="A654" i="21"/>
  <c r="A655" i="21"/>
  <c r="A656" i="21"/>
  <c r="A657" i="21"/>
  <c r="A658" i="21"/>
  <c r="A659" i="21"/>
  <c r="A660" i="21"/>
  <c r="A661" i="21"/>
  <c r="A662" i="21"/>
  <c r="A663" i="21"/>
  <c r="A664" i="21"/>
  <c r="A665" i="21"/>
  <c r="A666" i="21"/>
  <c r="A667" i="21"/>
  <c r="A668" i="21"/>
  <c r="A669" i="21"/>
  <c r="A670" i="21"/>
  <c r="A671" i="21"/>
  <c r="A672" i="21"/>
  <c r="A673" i="21"/>
  <c r="A674" i="21"/>
  <c r="A675" i="21"/>
  <c r="A676" i="21"/>
  <c r="A677" i="21"/>
  <c r="A678" i="21"/>
  <c r="A679" i="21"/>
  <c r="A680" i="21"/>
  <c r="A681" i="21"/>
  <c r="A682" i="21"/>
  <c r="A683" i="21"/>
  <c r="A684" i="21"/>
  <c r="A685" i="21"/>
  <c r="A686" i="21"/>
  <c r="A687" i="21"/>
  <c r="A688" i="21"/>
  <c r="A689" i="21"/>
  <c r="A690" i="21"/>
  <c r="A691" i="21"/>
  <c r="A692" i="21"/>
  <c r="A693" i="21"/>
  <c r="A694" i="21"/>
  <c r="A695" i="21"/>
  <c r="A696" i="21"/>
  <c r="A697" i="21"/>
  <c r="A698" i="21"/>
  <c r="A699" i="21"/>
  <c r="A700" i="21"/>
  <c r="A701" i="21"/>
  <c r="A702" i="21"/>
  <c r="A703" i="21"/>
  <c r="A704" i="21"/>
  <c r="A705" i="21"/>
  <c r="A706" i="21"/>
  <c r="A707" i="21"/>
  <c r="A708" i="21"/>
  <c r="A709" i="21"/>
  <c r="A710" i="21"/>
  <c r="A711" i="21"/>
  <c r="A712" i="21"/>
  <c r="A713" i="21"/>
  <c r="A714" i="21"/>
  <c r="A715" i="21"/>
  <c r="A716" i="21"/>
  <c r="A717" i="21"/>
  <c r="A718" i="21"/>
  <c r="A719" i="21"/>
  <c r="A720" i="21"/>
  <c r="A721" i="21"/>
  <c r="A722" i="21"/>
  <c r="A723" i="21"/>
  <c r="A724" i="21"/>
  <c r="A725" i="21"/>
  <c r="A726" i="21"/>
  <c r="A727" i="21"/>
  <c r="A728" i="21"/>
  <c r="A729" i="21"/>
  <c r="A730" i="21"/>
  <c r="A731" i="21"/>
  <c r="A732" i="21"/>
  <c r="A733" i="21"/>
  <c r="A734" i="21"/>
  <c r="A735" i="21"/>
  <c r="A736" i="21"/>
  <c r="A737" i="21"/>
  <c r="A738" i="21"/>
  <c r="A739" i="21"/>
  <c r="A740" i="21"/>
  <c r="A741" i="21"/>
  <c r="A742" i="21"/>
  <c r="A743" i="21"/>
  <c r="A744" i="21"/>
  <c r="A745" i="21"/>
  <c r="A746" i="21"/>
  <c r="A747" i="21"/>
  <c r="A748" i="21"/>
  <c r="A749" i="21"/>
  <c r="A750" i="21"/>
  <c r="A751" i="21"/>
  <c r="A752" i="21"/>
  <c r="A753" i="21"/>
  <c r="A754" i="21"/>
  <c r="A755" i="21"/>
  <c r="A756" i="21"/>
  <c r="A757" i="21"/>
  <c r="A758" i="21"/>
  <c r="A759" i="21"/>
  <c r="A760" i="21"/>
  <c r="A761" i="21"/>
  <c r="A762" i="21"/>
  <c r="A763" i="21"/>
  <c r="A764" i="21"/>
  <c r="A765" i="21"/>
  <c r="A766" i="21"/>
  <c r="A767" i="21"/>
  <c r="A768" i="21"/>
  <c r="A769" i="21"/>
  <c r="A770" i="21"/>
  <c r="A771" i="21"/>
  <c r="A1" i="21"/>
</calcChain>
</file>

<file path=xl/comments1.xml><?xml version="1.0" encoding="utf-8"?>
<comments xmlns="http://schemas.openxmlformats.org/spreadsheetml/2006/main">
  <authors>
    <author>tc={026496AF-39B7-489D-A191-DBC2A3B3C0C7}</author>
  </authors>
  <commentList>
    <comment ref="C2167" authorId="0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pinks are new in 2019</t>
        </r>
      </text>
    </comment>
  </commentList>
</comments>
</file>

<file path=xl/comments2.xml><?xml version="1.0" encoding="utf-8"?>
<comments xmlns="http://schemas.openxmlformats.org/spreadsheetml/2006/main">
  <authors>
    <author>tc={7AE6E0D1-6AD8-4EA7-82B5-F5974C2FB52F}</author>
  </authors>
  <commentList>
    <comment ref="AF18" authorId="0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has balancing</t>
        </r>
      </text>
    </comment>
  </commentList>
</comments>
</file>

<file path=xl/sharedStrings.xml><?xml version="1.0" encoding="utf-8"?>
<sst xmlns="http://schemas.openxmlformats.org/spreadsheetml/2006/main" count="24073" uniqueCount="3924">
  <si>
    <t>Employer</t>
  </si>
  <si>
    <t>Employer I.D.</t>
  </si>
  <si>
    <t>Allocation Percentage</t>
  </si>
  <si>
    <t>Special Funding Situation</t>
  </si>
  <si>
    <t>State of New Jersey</t>
  </si>
  <si>
    <t>Schedules of Employer Allocations</t>
  </si>
  <si>
    <t>Local Government</t>
  </si>
  <si>
    <t>State of New Jersey (Nonemployer)</t>
  </si>
  <si>
    <t>Special Funding Situation Subtotal</t>
  </si>
  <si>
    <t>Non-Special Funding Situation</t>
  </si>
  <si>
    <t>Non-Special Funding Situation Subtotal</t>
  </si>
  <si>
    <t>Supplemental Schedule of Employer Special Funding Allocations</t>
  </si>
  <si>
    <t>Prior Year Net OPEB Liability</t>
  </si>
  <si>
    <t>Current Year Net OPEB Liability</t>
  </si>
  <si>
    <t>Differences between expected and actual experience</t>
  </si>
  <si>
    <t>Schedules of OPEB Amounts by Employer and Nonemployer</t>
  </si>
  <si>
    <t>Differences between Expected and actual experience</t>
  </si>
  <si>
    <t>Changes of assumptions</t>
  </si>
  <si>
    <t>Net difference between projected and actual investment earnings on OPEB plan investments</t>
  </si>
  <si>
    <t>Changes in proportion</t>
  </si>
  <si>
    <t>Total deferred outflows of resources</t>
  </si>
  <si>
    <t>Chages of assumptions</t>
  </si>
  <si>
    <t>Net differnce between projected and acutal investment earnings on OPEB plan investements</t>
  </si>
  <si>
    <t>Total deferred inflows of resources</t>
  </si>
  <si>
    <t>Total OPEB Expense</t>
  </si>
  <si>
    <t>Speicial Funding Situation</t>
  </si>
  <si>
    <t>0004-00</t>
  </si>
  <si>
    <t>0008-00</t>
  </si>
  <si>
    <t>0012-00</t>
  </si>
  <si>
    <t>0017-00</t>
  </si>
  <si>
    <t>0019-00</t>
  </si>
  <si>
    <t>0020-00</t>
  </si>
  <si>
    <t>0021-00</t>
  </si>
  <si>
    <t>0024-00</t>
  </si>
  <si>
    <t>0027-00</t>
  </si>
  <si>
    <t>0029-00</t>
  </si>
  <si>
    <t>0031-00</t>
  </si>
  <si>
    <t>0033-00</t>
  </si>
  <si>
    <t>0035-00</t>
  </si>
  <si>
    <t>0038-00</t>
  </si>
  <si>
    <t>0040-00</t>
  </si>
  <si>
    <t>0045-00</t>
  </si>
  <si>
    <t>0045-01</t>
  </si>
  <si>
    <t>0047-00</t>
  </si>
  <si>
    <t>0054-00</t>
  </si>
  <si>
    <t>0060-00</t>
  </si>
  <si>
    <t>0064-00</t>
  </si>
  <si>
    <t>0070-00</t>
  </si>
  <si>
    <t>0074-00</t>
  </si>
  <si>
    <t>0077-00</t>
  </si>
  <si>
    <t>0085-00</t>
  </si>
  <si>
    <t>0085-01</t>
  </si>
  <si>
    <t>0086-00</t>
  </si>
  <si>
    <t>0087-00</t>
  </si>
  <si>
    <t>0089-00</t>
  </si>
  <si>
    <t>0090-00</t>
  </si>
  <si>
    <t>0092-00</t>
  </si>
  <si>
    <t>0093-00</t>
  </si>
  <si>
    <t>0094-00</t>
  </si>
  <si>
    <t>0097-00</t>
  </si>
  <si>
    <t>0098-00</t>
  </si>
  <si>
    <t>0099-00</t>
  </si>
  <si>
    <t>0102-00</t>
  </si>
  <si>
    <t>0116-00</t>
  </si>
  <si>
    <t>0119-00</t>
  </si>
  <si>
    <t>0131-00</t>
  </si>
  <si>
    <t>0135-00</t>
  </si>
  <si>
    <t>0136-00</t>
  </si>
  <si>
    <t>0161-00</t>
  </si>
  <si>
    <t>0162-00</t>
  </si>
  <si>
    <t>0164-00</t>
  </si>
  <si>
    <t>0166-00</t>
  </si>
  <si>
    <t>0167-00</t>
  </si>
  <si>
    <t>0172-00</t>
  </si>
  <si>
    <t>0177-00</t>
  </si>
  <si>
    <t>0188-00</t>
  </si>
  <si>
    <t>0205-00</t>
  </si>
  <si>
    <t>0211-00</t>
  </si>
  <si>
    <t>0212-00</t>
  </si>
  <si>
    <t>0214-00</t>
  </si>
  <si>
    <t>0217-00</t>
  </si>
  <si>
    <t>0245-00</t>
  </si>
  <si>
    <t>0247-00</t>
  </si>
  <si>
    <t>0248-00</t>
  </si>
  <si>
    <t>0251-00</t>
  </si>
  <si>
    <t>0255-00</t>
  </si>
  <si>
    <t>0257-00</t>
  </si>
  <si>
    <t>0259-00</t>
  </si>
  <si>
    <t>0260-00</t>
  </si>
  <si>
    <t>0261-00</t>
  </si>
  <si>
    <t>0262-00</t>
  </si>
  <si>
    <t>0276-00</t>
  </si>
  <si>
    <t>0277-00</t>
  </si>
  <si>
    <t>0279-00</t>
  </si>
  <si>
    <t>0282-00</t>
  </si>
  <si>
    <t>0321-00</t>
  </si>
  <si>
    <t>0336-00</t>
  </si>
  <si>
    <t>0344-00</t>
  </si>
  <si>
    <t>0345-00</t>
  </si>
  <si>
    <t>0348-00</t>
  </si>
  <si>
    <t>0349-00</t>
  </si>
  <si>
    <t>0355-00</t>
  </si>
  <si>
    <t>0356-00</t>
  </si>
  <si>
    <t>0358-00</t>
  </si>
  <si>
    <t>0362-00</t>
  </si>
  <si>
    <t>0365-00</t>
  </si>
  <si>
    <t>0369-00</t>
  </si>
  <si>
    <t>0373-00</t>
  </si>
  <si>
    <t>0375-00</t>
  </si>
  <si>
    <t>0378-00</t>
  </si>
  <si>
    <t>0380-00</t>
  </si>
  <si>
    <t>0387-00</t>
  </si>
  <si>
    <t>0389-00</t>
  </si>
  <si>
    <t>0400-00</t>
  </si>
  <si>
    <t>0401-00</t>
  </si>
  <si>
    <t>0403-00</t>
  </si>
  <si>
    <t>0408-00</t>
  </si>
  <si>
    <t>0411-00</t>
  </si>
  <si>
    <t>0413-00</t>
  </si>
  <si>
    <t>0414-00</t>
  </si>
  <si>
    <t>0417-00</t>
  </si>
  <si>
    <t>0418-00</t>
  </si>
  <si>
    <t>0424-00</t>
  </si>
  <si>
    <t>0428-00</t>
  </si>
  <si>
    <t>0430-00</t>
  </si>
  <si>
    <t>0431-00</t>
  </si>
  <si>
    <t>0434-00</t>
  </si>
  <si>
    <t>0437-00</t>
  </si>
  <si>
    <t>0443-00</t>
  </si>
  <si>
    <t>0446-00</t>
  </si>
  <si>
    <t>0447-00</t>
  </si>
  <si>
    <t>0453-00</t>
  </si>
  <si>
    <t>0463-00</t>
  </si>
  <si>
    <t>0464-00</t>
  </si>
  <si>
    <t>0466-00</t>
  </si>
  <si>
    <t>0467-00</t>
  </si>
  <si>
    <t>0468-00</t>
  </si>
  <si>
    <t>0469-00</t>
  </si>
  <si>
    <t>0470-00</t>
  </si>
  <si>
    <t>0474-00</t>
  </si>
  <si>
    <t>0475-00</t>
  </si>
  <si>
    <t>0477-00</t>
  </si>
  <si>
    <t>0487-00</t>
  </si>
  <si>
    <t>0492-00</t>
  </si>
  <si>
    <t>0494-00</t>
  </si>
  <si>
    <t>0498-00</t>
  </si>
  <si>
    <t>0499-00</t>
  </si>
  <si>
    <t>0502-00</t>
  </si>
  <si>
    <t>0512-00</t>
  </si>
  <si>
    <t>0513-00</t>
  </si>
  <si>
    <t>0516-00</t>
  </si>
  <si>
    <t>0520-00</t>
  </si>
  <si>
    <t>0522-00</t>
  </si>
  <si>
    <t>0523-00</t>
  </si>
  <si>
    <t>0524-00</t>
  </si>
  <si>
    <t>0528-00</t>
  </si>
  <si>
    <t>0530-00</t>
  </si>
  <si>
    <t>0532-00</t>
  </si>
  <si>
    <t>0539-00</t>
  </si>
  <si>
    <t>0541-00</t>
  </si>
  <si>
    <t>0548-00</t>
  </si>
  <si>
    <t>0551-00</t>
  </si>
  <si>
    <t>0557-00</t>
  </si>
  <si>
    <t>0559-00</t>
  </si>
  <si>
    <t>0563-00</t>
  </si>
  <si>
    <t>0835-00</t>
  </si>
  <si>
    <t>0835-01</t>
  </si>
  <si>
    <t>0835-02</t>
  </si>
  <si>
    <t>0840-00</t>
  </si>
  <si>
    <t>0844-00</t>
  </si>
  <si>
    <t>0844-01</t>
  </si>
  <si>
    <t>0849-00</t>
  </si>
  <si>
    <t>0851-00</t>
  </si>
  <si>
    <t>0852-00</t>
  </si>
  <si>
    <t>0852-02</t>
  </si>
  <si>
    <t>0854-00</t>
  </si>
  <si>
    <t>0855-00</t>
  </si>
  <si>
    <t>0857-00</t>
  </si>
  <si>
    <t>0859-00</t>
  </si>
  <si>
    <t>0861-00</t>
  </si>
  <si>
    <t>0866-00</t>
  </si>
  <si>
    <t>0868-00</t>
  </si>
  <si>
    <t>0870-00</t>
  </si>
  <si>
    <t>0871-00</t>
  </si>
  <si>
    <t>0871-01</t>
  </si>
  <si>
    <t>0876-00</t>
  </si>
  <si>
    <t>0882-00</t>
  </si>
  <si>
    <t>0883-00</t>
  </si>
  <si>
    <t>0885-00</t>
  </si>
  <si>
    <t>0885-01</t>
  </si>
  <si>
    <t>0891-00</t>
  </si>
  <si>
    <t>0894-00</t>
  </si>
  <si>
    <t>0898-00</t>
  </si>
  <si>
    <t>0903-00</t>
  </si>
  <si>
    <t>0904-00</t>
  </si>
  <si>
    <t>0905-00</t>
  </si>
  <si>
    <t>0906-00</t>
  </si>
  <si>
    <t>0906-01</t>
  </si>
  <si>
    <t>0910-00</t>
  </si>
  <si>
    <t>0911-00</t>
  </si>
  <si>
    <t>0912-00</t>
  </si>
  <si>
    <t>0915-00</t>
  </si>
  <si>
    <t>0917-00</t>
  </si>
  <si>
    <t>0919-00</t>
  </si>
  <si>
    <t>0922-00</t>
  </si>
  <si>
    <t>0926-00</t>
  </si>
  <si>
    <t>0927-00</t>
  </si>
  <si>
    <t>0928-00</t>
  </si>
  <si>
    <t>0931-00</t>
  </si>
  <si>
    <t>0933-00</t>
  </si>
  <si>
    <t>0934-00</t>
  </si>
  <si>
    <t>0935-00</t>
  </si>
  <si>
    <t>0936-00</t>
  </si>
  <si>
    <t>0937-00</t>
  </si>
  <si>
    <t>0941-00</t>
  </si>
  <si>
    <t>0941-02</t>
  </si>
  <si>
    <t>0944-00</t>
  </si>
  <si>
    <t>0945-00</t>
  </si>
  <si>
    <t>0946-00</t>
  </si>
  <si>
    <t>0950-00</t>
  </si>
  <si>
    <t>0952-00</t>
  </si>
  <si>
    <t>0953-00</t>
  </si>
  <si>
    <t>0954-00</t>
  </si>
  <si>
    <t>0956-00</t>
  </si>
  <si>
    <t>0957-00</t>
  </si>
  <si>
    <t>0960-00</t>
  </si>
  <si>
    <t>0962-00</t>
  </si>
  <si>
    <t>0966-00</t>
  </si>
  <si>
    <t>0969-00</t>
  </si>
  <si>
    <t>0971-00</t>
  </si>
  <si>
    <t>0972-00</t>
  </si>
  <si>
    <t>0973-00</t>
  </si>
  <si>
    <t>0974-00</t>
  </si>
  <si>
    <t>0975-00</t>
  </si>
  <si>
    <t>0980-00</t>
  </si>
  <si>
    <t>0981-00</t>
  </si>
  <si>
    <t>0982-00</t>
  </si>
  <si>
    <t>0983-00</t>
  </si>
  <si>
    <t>0984-00</t>
  </si>
  <si>
    <t>0987-00</t>
  </si>
  <si>
    <t>0988-00</t>
  </si>
  <si>
    <t>0990-00</t>
  </si>
  <si>
    <t>0995-00</t>
  </si>
  <si>
    <t>0997-00</t>
  </si>
  <si>
    <t>1003-00</t>
  </si>
  <si>
    <t>1010-00</t>
  </si>
  <si>
    <t>1012-00</t>
  </si>
  <si>
    <t>1013-00</t>
  </si>
  <si>
    <t>1014-00</t>
  </si>
  <si>
    <t>1015-00</t>
  </si>
  <si>
    <t>1016-00</t>
  </si>
  <si>
    <t>1175-00</t>
  </si>
  <si>
    <t>1177-00</t>
  </si>
  <si>
    <t>1179-00</t>
  </si>
  <si>
    <t>1180-00</t>
  </si>
  <si>
    <t>1181-00</t>
  </si>
  <si>
    <t>1183-00</t>
  </si>
  <si>
    <t>1185-00</t>
  </si>
  <si>
    <t>1186-00</t>
  </si>
  <si>
    <t>1190-00</t>
  </si>
  <si>
    <t>1196-00</t>
  </si>
  <si>
    <t>1200-00</t>
  </si>
  <si>
    <t>1203-00</t>
  </si>
  <si>
    <t>1206-00</t>
  </si>
  <si>
    <t>1212-00</t>
  </si>
  <si>
    <t>1216-00</t>
  </si>
  <si>
    <t>1218-00</t>
  </si>
  <si>
    <t>1221-00</t>
  </si>
  <si>
    <t>1223-00</t>
  </si>
  <si>
    <t>1251-00</t>
  </si>
  <si>
    <t>1251-01</t>
  </si>
  <si>
    <t>1260-00</t>
  </si>
  <si>
    <t>1261-00</t>
  </si>
  <si>
    <t>1266-00</t>
  </si>
  <si>
    <t>1303-00</t>
  </si>
  <si>
    <t>1307-00</t>
  </si>
  <si>
    <t>1309-00</t>
  </si>
  <si>
    <t>1310-00</t>
  </si>
  <si>
    <t>1339-00</t>
  </si>
  <si>
    <t>1344-00</t>
  </si>
  <si>
    <t>1352-00</t>
  </si>
  <si>
    <t>1355-00</t>
  </si>
  <si>
    <t>1363-00</t>
  </si>
  <si>
    <t>1366-00</t>
  </si>
  <si>
    <t>1369-00</t>
  </si>
  <si>
    <t>1376-00</t>
  </si>
  <si>
    <t>1382-00</t>
  </si>
  <si>
    <t>1388-00</t>
  </si>
  <si>
    <t>1398-00</t>
  </si>
  <si>
    <t>1401-00</t>
  </si>
  <si>
    <t>1415-00</t>
  </si>
  <si>
    <t>1432-00</t>
  </si>
  <si>
    <t>1439-00</t>
  </si>
  <si>
    <t>1451-00</t>
  </si>
  <si>
    <t>1460-00</t>
  </si>
  <si>
    <t>1466-00</t>
  </si>
  <si>
    <t>1467-00</t>
  </si>
  <si>
    <t>1469-00</t>
  </si>
  <si>
    <t>1476-00</t>
  </si>
  <si>
    <t>1479-00</t>
  </si>
  <si>
    <t>1488-00</t>
  </si>
  <si>
    <t>1494-00</t>
  </si>
  <si>
    <t>1500-00</t>
  </si>
  <si>
    <t>1501-00</t>
  </si>
  <si>
    <t>1525-00</t>
  </si>
  <si>
    <t>1526-00</t>
  </si>
  <si>
    <t>1530-00</t>
  </si>
  <si>
    <t>1540-00</t>
  </si>
  <si>
    <t>1542-00</t>
  </si>
  <si>
    <t>1545-00</t>
  </si>
  <si>
    <t>1553-00</t>
  </si>
  <si>
    <t>1556-00</t>
  </si>
  <si>
    <t>1560-00</t>
  </si>
  <si>
    <t>1565-00</t>
  </si>
  <si>
    <t>1565-01</t>
  </si>
  <si>
    <t>1565-02</t>
  </si>
  <si>
    <t>1566-00</t>
  </si>
  <si>
    <t>1571-00</t>
  </si>
  <si>
    <t>1577-00</t>
  </si>
  <si>
    <t>1580-00</t>
  </si>
  <si>
    <t>1591-00</t>
  </si>
  <si>
    <t>1597-00</t>
  </si>
  <si>
    <t>1598-00</t>
  </si>
  <si>
    <t>1599-00</t>
  </si>
  <si>
    <t>1599-01</t>
  </si>
  <si>
    <t>1601-00</t>
  </si>
  <si>
    <t>1619-00</t>
  </si>
  <si>
    <t>1625-00</t>
  </si>
  <si>
    <t>1629-00</t>
  </si>
  <si>
    <t>1630-00</t>
  </si>
  <si>
    <t>1631-00</t>
  </si>
  <si>
    <t>1635-00</t>
  </si>
  <si>
    <t>1636-00</t>
  </si>
  <si>
    <t>1652-00</t>
  </si>
  <si>
    <t>1655-00</t>
  </si>
  <si>
    <t>1658-00</t>
  </si>
  <si>
    <t>1659-00</t>
  </si>
  <si>
    <t>1660-00</t>
  </si>
  <si>
    <t>1661-00</t>
  </si>
  <si>
    <t>1673-00</t>
  </si>
  <si>
    <t>1674-00</t>
  </si>
  <si>
    <t>1676-00</t>
  </si>
  <si>
    <t>1680-00</t>
  </si>
  <si>
    <t>1682-00</t>
  </si>
  <si>
    <t>1686-00</t>
  </si>
  <si>
    <t>1701-00</t>
  </si>
  <si>
    <t>1702-00</t>
  </si>
  <si>
    <t>1715-00</t>
  </si>
  <si>
    <t>1727-00</t>
  </si>
  <si>
    <t>1728-00</t>
  </si>
  <si>
    <t>1729-00</t>
  </si>
  <si>
    <t>1730-00</t>
  </si>
  <si>
    <t>1737-00</t>
  </si>
  <si>
    <t>1740-00</t>
  </si>
  <si>
    <t>1740-01</t>
  </si>
  <si>
    <t>1744-00</t>
  </si>
  <si>
    <t>1759-00</t>
  </si>
  <si>
    <t>1778-00</t>
  </si>
  <si>
    <t>1780-00</t>
  </si>
  <si>
    <t>1794-00</t>
  </si>
  <si>
    <t>1800-00</t>
  </si>
  <si>
    <t>1809-00</t>
  </si>
  <si>
    <t>1815-00</t>
  </si>
  <si>
    <t>1817-00</t>
  </si>
  <si>
    <t>1818-00</t>
  </si>
  <si>
    <t>1834-00</t>
  </si>
  <si>
    <t>1835-00</t>
  </si>
  <si>
    <t>1842-00</t>
  </si>
  <si>
    <t>1847-00</t>
  </si>
  <si>
    <t>1900-00</t>
  </si>
  <si>
    <t>1906-00</t>
  </si>
  <si>
    <t>1919-00</t>
  </si>
  <si>
    <t>8001-00</t>
  </si>
  <si>
    <t>8006-00</t>
  </si>
  <si>
    <t>8072-00</t>
  </si>
  <si>
    <t>8073-00</t>
  </si>
  <si>
    <t>8082-00</t>
  </si>
  <si>
    <t>8099-00</t>
  </si>
  <si>
    <t>8140-00</t>
  </si>
  <si>
    <t>8140-01</t>
  </si>
  <si>
    <t>0009-00</t>
  </si>
  <si>
    <t>0010-00</t>
  </si>
  <si>
    <t xml:space="preserve">EAST AMWELL TOWNSHIP          </t>
  </si>
  <si>
    <t>0013-00</t>
  </si>
  <si>
    <t>0016-00</t>
  </si>
  <si>
    <t>0046-00</t>
  </si>
  <si>
    <t xml:space="preserve">HIGH BRIDGE BOROUGH           </t>
  </si>
  <si>
    <t>0048-00</t>
  </si>
  <si>
    <t>0068-00</t>
  </si>
  <si>
    <t xml:space="preserve">FLEMINGTON BOROUGH            </t>
  </si>
  <si>
    <t>0073-00</t>
  </si>
  <si>
    <t xml:space="preserve">NATIONAL PARK BOROUGH         </t>
  </si>
  <si>
    <t>0079-00</t>
  </si>
  <si>
    <t xml:space="preserve">TEWKSBURY TOWNSHIP            </t>
  </si>
  <si>
    <t>0082-00</t>
  </si>
  <si>
    <t xml:space="preserve">LONGPORT BOROUGH              </t>
  </si>
  <si>
    <t>0096-00</t>
  </si>
  <si>
    <t xml:space="preserve">HALEDON BOROUGH               </t>
  </si>
  <si>
    <t>0107-00</t>
  </si>
  <si>
    <t xml:space="preserve">BAY HEAD BOROUGH              </t>
  </si>
  <si>
    <t>0108-00</t>
  </si>
  <si>
    <t xml:space="preserve">NORTH HALEDON BOROUGH         </t>
  </si>
  <si>
    <t>0121-00</t>
  </si>
  <si>
    <t xml:space="preserve">MENDHAM TOWNSHIP              </t>
  </si>
  <si>
    <t>0133-00</t>
  </si>
  <si>
    <t xml:space="preserve">HOWELL TOWNSHIP               </t>
  </si>
  <si>
    <t>0134-00</t>
  </si>
  <si>
    <t xml:space="preserve">FRANKLIN BOROUGH              </t>
  </si>
  <si>
    <t>0138-00</t>
  </si>
  <si>
    <t xml:space="preserve">UNION TOWNSHIP                </t>
  </si>
  <si>
    <t>0174-00</t>
  </si>
  <si>
    <t xml:space="preserve">FAR HILLS BOROUGH             </t>
  </si>
  <si>
    <t>0182-00</t>
  </si>
  <si>
    <t xml:space="preserve">WINFIELD TOWNSHIP             </t>
  </si>
  <si>
    <t>0183-00</t>
  </si>
  <si>
    <t xml:space="preserve">PINE BEACH BOROUGH            </t>
  </si>
  <si>
    <t>0187-00</t>
  </si>
  <si>
    <t xml:space="preserve">BELVIDERE TOWN                </t>
  </si>
  <si>
    <t>0194-00</t>
  </si>
  <si>
    <t xml:space="preserve">PROSPECT PARK BOROUGH         </t>
  </si>
  <si>
    <t>0210-00</t>
  </si>
  <si>
    <t xml:space="preserve">HIGHLAND PARK BOROUGH         </t>
  </si>
  <si>
    <t>0215-00</t>
  </si>
  <si>
    <t xml:space="preserve">BERNARDSVILLE BOROUGH         </t>
  </si>
  <si>
    <t>0215-01</t>
  </si>
  <si>
    <t>BERNARDSVILLE BORO PUBLIC LIBR</t>
  </si>
  <si>
    <t>0221-00</t>
  </si>
  <si>
    <t xml:space="preserve">LAUREL SPRINGS BOROUGH        </t>
  </si>
  <si>
    <t>0248-01</t>
  </si>
  <si>
    <t>0256-00</t>
  </si>
  <si>
    <t xml:space="preserve">CRESSKILL BOROUGH             </t>
  </si>
  <si>
    <t>0258-00</t>
  </si>
  <si>
    <t xml:space="preserve">KEYPORT BOROUGH               </t>
  </si>
  <si>
    <t>0278-00</t>
  </si>
  <si>
    <t xml:space="preserve">UPPER FREEHOLD TOWNSHIP       </t>
  </si>
  <si>
    <t>0283-00</t>
  </si>
  <si>
    <t xml:space="preserve">LITTLE FALLS TOWNSHIP         </t>
  </si>
  <si>
    <t>0314-00</t>
  </si>
  <si>
    <t xml:space="preserve">UNION BEACH BOROUGH           </t>
  </si>
  <si>
    <t>0320-00</t>
  </si>
  <si>
    <t xml:space="preserve">MOUNT HOLLY TOWNSHIP          </t>
  </si>
  <si>
    <t>0323-00</t>
  </si>
  <si>
    <t xml:space="preserve">TOTOWA BOROUGH                </t>
  </si>
  <si>
    <t>0337-00</t>
  </si>
  <si>
    <t xml:space="preserve">LAKE COMO BOROUGH             </t>
  </si>
  <si>
    <t>0339-00</t>
  </si>
  <si>
    <t xml:space="preserve">OCEAN TOWNSHIP                </t>
  </si>
  <si>
    <t>0353-00</t>
  </si>
  <si>
    <t xml:space="preserve">BORDENTOWN CITY               </t>
  </si>
  <si>
    <t>0361-00</t>
  </si>
  <si>
    <t xml:space="preserve">MARGATE CITY                  </t>
  </si>
  <si>
    <t>0363-00</t>
  </si>
  <si>
    <t xml:space="preserve">ALPHA BOROUGH                 </t>
  </si>
  <si>
    <t>0381-00</t>
  </si>
  <si>
    <t xml:space="preserve">FARMINGDALE BOROUGH           </t>
  </si>
  <si>
    <t>0385-00</t>
  </si>
  <si>
    <t xml:space="preserve">FRENCHTOWN BOROUGH            </t>
  </si>
  <si>
    <t>0388-00</t>
  </si>
  <si>
    <t xml:space="preserve">HAMBURG BOROUGH               </t>
  </si>
  <si>
    <t>0390-00</t>
  </si>
  <si>
    <t xml:space="preserve">HARRINGTON PARK BOROUGH       </t>
  </si>
  <si>
    <t>0391-00</t>
  </si>
  <si>
    <t xml:space="preserve">HAWORTH BOROUGH               </t>
  </si>
  <si>
    <t>0393-00</t>
  </si>
  <si>
    <t xml:space="preserve">HIGHTSTOWN BOROUGH            </t>
  </si>
  <si>
    <t>0396-00</t>
  </si>
  <si>
    <t xml:space="preserve">INTERLAKEN BOROUGH            </t>
  </si>
  <si>
    <t>0399-00</t>
  </si>
  <si>
    <t xml:space="preserve">KINNELON BOROUGH              </t>
  </si>
  <si>
    <t>0415-00</t>
  </si>
  <si>
    <t xml:space="preserve">NORTHVALE BOROUGH             </t>
  </si>
  <si>
    <t>0416-00</t>
  </si>
  <si>
    <t xml:space="preserve">NORWOOD BOROUGH               </t>
  </si>
  <si>
    <t>0421-00</t>
  </si>
  <si>
    <t xml:space="preserve">PINE VALLEY BOROUGH           </t>
  </si>
  <si>
    <t>0423-00</t>
  </si>
  <si>
    <t xml:space="preserve">RIVERDALE BOROUGH             </t>
  </si>
  <si>
    <t>0435-00</t>
  </si>
  <si>
    <t xml:space="preserve">STANHOPE BOROUGH              </t>
  </si>
  <si>
    <t>0441-00</t>
  </si>
  <si>
    <t xml:space="preserve">WALDWICK BOROUGH              </t>
  </si>
  <si>
    <t>0449-00</t>
  </si>
  <si>
    <t xml:space="preserve">DEMAREST BOROUGH              </t>
  </si>
  <si>
    <t>0450-00</t>
  </si>
  <si>
    <t xml:space="preserve">ENGLISHTOWN BOROUGH           </t>
  </si>
  <si>
    <t>0451-00</t>
  </si>
  <si>
    <t xml:space="preserve">HARVEY CEDARS BOROUGH         </t>
  </si>
  <si>
    <t>0452-00</t>
  </si>
  <si>
    <t xml:space="preserve">UPPER SADDLE RIVER BOROUGH    </t>
  </si>
  <si>
    <t>0457-00</t>
  </si>
  <si>
    <t xml:space="preserve">BERNARDS TOWNSHIP             </t>
  </si>
  <si>
    <t>0459-00</t>
  </si>
  <si>
    <t xml:space="preserve">BOONTON TOWNSHIP              </t>
  </si>
  <si>
    <t>0483-00</t>
  </si>
  <si>
    <t xml:space="preserve">FRANKLIN TOWNSHIP             </t>
  </si>
  <si>
    <t>0486-00</t>
  </si>
  <si>
    <t xml:space="preserve">GALLOWAY TOWNSHIP             </t>
  </si>
  <si>
    <t>0491-00</t>
  </si>
  <si>
    <t xml:space="preserve">GREENWICH TOWNSHIP            </t>
  </si>
  <si>
    <t>0496-00</t>
  </si>
  <si>
    <t xml:space="preserve">HOPEWELL TOWNSHIP             </t>
  </si>
  <si>
    <t>0497-00</t>
  </si>
  <si>
    <t xml:space="preserve">JACKSON TOWNSHIP              </t>
  </si>
  <si>
    <t>0501-00</t>
  </si>
  <si>
    <t xml:space="preserve">LEBANON TOWNSHIP              </t>
  </si>
  <si>
    <t>0505-00</t>
  </si>
  <si>
    <t xml:space="preserve">LOPATCONG TOWNSHIP            </t>
  </si>
  <si>
    <t>0525-00</t>
  </si>
  <si>
    <t xml:space="preserve">NORTH HANOVER TOWNSHIP        </t>
  </si>
  <si>
    <t>0549-00</t>
  </si>
  <si>
    <t xml:space="preserve">BARNEGAT TOWNSHIP             </t>
  </si>
  <si>
    <t>0555-00</t>
  </si>
  <si>
    <t xml:space="preserve">WARREN TOWNSHIP               </t>
  </si>
  <si>
    <t>0560-00</t>
  </si>
  <si>
    <t xml:space="preserve">WESTAMPTON TOWNSHIP           </t>
  </si>
  <si>
    <t>0567-00</t>
  </si>
  <si>
    <t xml:space="preserve">WASHINGTON TOWNSHIP           </t>
  </si>
  <si>
    <t>0850-00</t>
  </si>
  <si>
    <t xml:space="preserve">ABSECON CITY                  </t>
  </si>
  <si>
    <t>0853-00</t>
  </si>
  <si>
    <t xml:space="preserve">BAYONNE CITY                  </t>
  </si>
  <si>
    <t>0867-00</t>
  </si>
  <si>
    <t xml:space="preserve">LONG BRANCH CITY              </t>
  </si>
  <si>
    <t>0878-00</t>
  </si>
  <si>
    <t xml:space="preserve">SUMMIT CITY                   </t>
  </si>
  <si>
    <t>0880-00</t>
  </si>
  <si>
    <t xml:space="preserve">VENTNOR CITY                  </t>
  </si>
  <si>
    <t>0881-00</t>
  </si>
  <si>
    <t xml:space="preserve">VINELAND CITY                 </t>
  </si>
  <si>
    <t>0886-00</t>
  </si>
  <si>
    <t xml:space="preserve">SOUTH ORANGE VILLAGE          </t>
  </si>
  <si>
    <t>0890-00</t>
  </si>
  <si>
    <t xml:space="preserve">HACKETTSTOWN TOWN             </t>
  </si>
  <si>
    <t>0894-02</t>
  </si>
  <si>
    <t>MONTCLAIR TOWNSHIP POLICE &amp; FI</t>
  </si>
  <si>
    <t>0897-00</t>
  </si>
  <si>
    <t xml:space="preserve">PHILLIPSBURG TOWN             </t>
  </si>
  <si>
    <t>0907-00</t>
  </si>
  <si>
    <t xml:space="preserve">BOGOTA BOROUGH                </t>
  </si>
  <si>
    <t>0913-00</t>
  </si>
  <si>
    <t xml:space="preserve">CHATHAM BOROUGH               </t>
  </si>
  <si>
    <t>0929-00</t>
  </si>
  <si>
    <t xml:space="preserve">GLEN RIDGE BOROUGH            </t>
  </si>
  <si>
    <t>0932-00</t>
  </si>
  <si>
    <t xml:space="preserve">HO HO KUS BOROUGH             </t>
  </si>
  <si>
    <t>0938-00</t>
  </si>
  <si>
    <t xml:space="preserve">MADISON BOROUGH               </t>
  </si>
  <si>
    <t>0939-00</t>
  </si>
  <si>
    <t xml:space="preserve">MANASQUAN BOROUGH             </t>
  </si>
  <si>
    <t>0940-00</t>
  </si>
  <si>
    <t xml:space="preserve">MANTOLOKING BOROUGH           </t>
  </si>
  <si>
    <t>0947-00</t>
  </si>
  <si>
    <t xml:space="preserve">MOUNTAINSIDE BOROUGH          </t>
  </si>
  <si>
    <t>0951-00</t>
  </si>
  <si>
    <t xml:space="preserve">NORTH PLAINFIELD BOROUGH      </t>
  </si>
  <si>
    <t>0963-00</t>
  </si>
  <si>
    <t xml:space="preserve">RIVER EDGE BOROUGH            </t>
  </si>
  <si>
    <t>0964-00</t>
  </si>
  <si>
    <t xml:space="preserve">ROCKAWAY BOROUGH              </t>
  </si>
  <si>
    <t>0976-00</t>
  </si>
  <si>
    <t xml:space="preserve">WASHINGTON BOROUGH            </t>
  </si>
  <si>
    <t>0989-00</t>
  </si>
  <si>
    <t xml:space="preserve">DENVILLE TOWNSHIP             </t>
  </si>
  <si>
    <t>0998-00</t>
  </si>
  <si>
    <t xml:space="preserve">LIVINGSTON TOWNSHIP           </t>
  </si>
  <si>
    <t>1000-00</t>
  </si>
  <si>
    <t xml:space="preserve">MAPLEWOOD TOWNSHIP            </t>
  </si>
  <si>
    <t>1002-00</t>
  </si>
  <si>
    <t xml:space="preserve">MORRIS TOWNSHIP               </t>
  </si>
  <si>
    <t>1006-00</t>
  </si>
  <si>
    <t xml:space="preserve">LONG HILL TOWNSHIP            </t>
  </si>
  <si>
    <t>1202-00</t>
  </si>
  <si>
    <t xml:space="preserve">ATLANTIC CITY HOUSING AUTH    </t>
  </si>
  <si>
    <t>1491-00</t>
  </si>
  <si>
    <t>MORRISTOWN/MORRIS JT FR PUB LI</t>
  </si>
  <si>
    <t>1516-00</t>
  </si>
  <si>
    <t>NEW JERSEY ASSOCIATION OF COUN</t>
  </si>
  <si>
    <t>1522-00</t>
  </si>
  <si>
    <t xml:space="preserve">FORT LEE BOROUGH HOUSING AUTH </t>
  </si>
  <si>
    <t>1607-00</t>
  </si>
  <si>
    <t xml:space="preserve">PEQUANNOCK LNCLN PK &amp; FAIRFLD </t>
  </si>
  <si>
    <t>WASHINGTON TOWNSHIP MUN UTIL A</t>
  </si>
  <si>
    <t>1717-00</t>
  </si>
  <si>
    <t xml:space="preserve">BORDENTOWN TOWNSHIP FIRE DIST </t>
  </si>
  <si>
    <t>1734-00</t>
  </si>
  <si>
    <t xml:space="preserve">HANOVER TWP FIRE DIST 2       </t>
  </si>
  <si>
    <t>1735-00</t>
  </si>
  <si>
    <t xml:space="preserve">JACKSON TWP FIRE DISTRICT #4  </t>
  </si>
  <si>
    <t>1756-00</t>
  </si>
  <si>
    <t xml:space="preserve">JACKSON TWP BD OF FIRE DIST 2 </t>
  </si>
  <si>
    <t xml:space="preserve">GLOUCESTER TOWNSHIP FIRE COMM </t>
  </si>
  <si>
    <t>1777-00</t>
  </si>
  <si>
    <t>MOUNT LAUREL TOWNSHIP FIRE DIS</t>
  </si>
  <si>
    <t>1779-00</t>
  </si>
  <si>
    <t xml:space="preserve">CINNAMINSON TWP FIRE DIST #1  </t>
  </si>
  <si>
    <t>1788-01</t>
  </si>
  <si>
    <t>CASINO REINVESTMENT DEV AUTH/A</t>
  </si>
  <si>
    <t>1795-00</t>
  </si>
  <si>
    <t>1804-00</t>
  </si>
  <si>
    <t xml:space="preserve">MONROE TWP FIRE DISTRICT 2    </t>
  </si>
  <si>
    <t>1816-00</t>
  </si>
  <si>
    <t xml:space="preserve">NEW JERSEY SCHOOL BOARDS INS. </t>
  </si>
  <si>
    <t>1838-00</t>
  </si>
  <si>
    <t xml:space="preserve">MONROE TWP FIRE DISTRICT #3   </t>
  </si>
  <si>
    <t>1861-00</t>
  </si>
  <si>
    <t>GREATER WILDWOOD TOUR IMP &amp; DA</t>
  </si>
  <si>
    <t>1872-00</t>
  </si>
  <si>
    <t xml:space="preserve">HOPEWELL TWP FIRE DIST 1      </t>
  </si>
  <si>
    <t>1902-00</t>
  </si>
  <si>
    <t xml:space="preserve">HOWELL TOWNSHIP FIRE DIST #1  </t>
  </si>
  <si>
    <t>1904-00</t>
  </si>
  <si>
    <t xml:space="preserve">MONROE TWP FIRE DIST 1        </t>
  </si>
  <si>
    <t>1909-00</t>
  </si>
  <si>
    <t xml:space="preserve">MILLSTONE TWP FIRE DIST #1    </t>
  </si>
  <si>
    <t>8008-00</t>
  </si>
  <si>
    <t xml:space="preserve">LAKE HOPATCONG COMMISSION     </t>
  </si>
  <si>
    <t>8025-00</t>
  </si>
  <si>
    <t xml:space="preserve">PLUMSTED TWP FIRE DIST 1      </t>
  </si>
  <si>
    <t>8033-00</t>
  </si>
  <si>
    <t xml:space="preserve">BLOOMFIELD TWP PARKING AUTH   </t>
  </si>
  <si>
    <t>8064-00</t>
  </si>
  <si>
    <t xml:space="preserve">OLD BRIDGE TWP FIRE DIST 4    </t>
  </si>
  <si>
    <t>9975-00</t>
  </si>
  <si>
    <t xml:space="preserve">PENSIONERS GROUP              </t>
  </si>
  <si>
    <t>Special Funding</t>
  </si>
  <si>
    <t>Include</t>
  </si>
  <si>
    <t>TRUE</t>
  </si>
  <si>
    <t>Grand Total</t>
  </si>
  <si>
    <t>0000-00</t>
  </si>
  <si>
    <t>0002-00</t>
  </si>
  <si>
    <t>0006-00</t>
  </si>
  <si>
    <t>0011-00</t>
  </si>
  <si>
    <t>0018-00</t>
  </si>
  <si>
    <t>0025-00</t>
  </si>
  <si>
    <t>0026-00</t>
  </si>
  <si>
    <t>0028-00</t>
  </si>
  <si>
    <t>0036-00</t>
  </si>
  <si>
    <t>0036-01</t>
  </si>
  <si>
    <t>0037-00</t>
  </si>
  <si>
    <t>0041-00</t>
  </si>
  <si>
    <t>0042-00</t>
  </si>
  <si>
    <t>0049-00</t>
  </si>
  <si>
    <t>0055-00</t>
  </si>
  <si>
    <t>0056-00</t>
  </si>
  <si>
    <t>0057-00</t>
  </si>
  <si>
    <t>0059-00</t>
  </si>
  <si>
    <t>0061-00</t>
  </si>
  <si>
    <t>0063-00</t>
  </si>
  <si>
    <t>0065-00</t>
  </si>
  <si>
    <t>0066-00</t>
  </si>
  <si>
    <t>0071-00</t>
  </si>
  <si>
    <t>0072-00</t>
  </si>
  <si>
    <t>0075-00</t>
  </si>
  <si>
    <t>0078-00</t>
  </si>
  <si>
    <t>0080-00</t>
  </si>
  <si>
    <t>0081-00</t>
  </si>
  <si>
    <t>0083-00</t>
  </si>
  <si>
    <t>0084-00</t>
  </si>
  <si>
    <t>0088-00</t>
  </si>
  <si>
    <t>0095-00</t>
  </si>
  <si>
    <t>0101-00</t>
  </si>
  <si>
    <t>0103-00</t>
  </si>
  <si>
    <t>0104-00</t>
  </si>
  <si>
    <t>0105-00</t>
  </si>
  <si>
    <t>0109-00</t>
  </si>
  <si>
    <t>0118-00</t>
  </si>
  <si>
    <t>0132-00</t>
  </si>
  <si>
    <t>0139-00</t>
  </si>
  <si>
    <t>0140-00</t>
  </si>
  <si>
    <t>0143-00</t>
  </si>
  <si>
    <t>0171-00</t>
  </si>
  <si>
    <t>0175-00</t>
  </si>
  <si>
    <t>0176-00</t>
  </si>
  <si>
    <t>0178-00</t>
  </si>
  <si>
    <t>0184-00</t>
  </si>
  <si>
    <t>0195-00</t>
  </si>
  <si>
    <t>0200-00</t>
  </si>
  <si>
    <t>0206-00</t>
  </si>
  <si>
    <t>0207-00</t>
  </si>
  <si>
    <t>0208-00</t>
  </si>
  <si>
    <t>0209-00</t>
  </si>
  <si>
    <t>0213-00</t>
  </si>
  <si>
    <t>0219-00</t>
  </si>
  <si>
    <t>0222-00</t>
  </si>
  <si>
    <t>0246-00</t>
  </si>
  <si>
    <t>0250-00</t>
  </si>
  <si>
    <t>0253-00</t>
  </si>
  <si>
    <t>0254-00</t>
  </si>
  <si>
    <t>0280-00</t>
  </si>
  <si>
    <t>0281-00</t>
  </si>
  <si>
    <t>0287-00</t>
  </si>
  <si>
    <t>0300-00</t>
  </si>
  <si>
    <t>0302-00</t>
  </si>
  <si>
    <t>0319-00</t>
  </si>
  <si>
    <t>0328-00</t>
  </si>
  <si>
    <t>0329-00</t>
  </si>
  <si>
    <t>0340-00</t>
  </si>
  <si>
    <t>0342-00</t>
  </si>
  <si>
    <t>0343-00</t>
  </si>
  <si>
    <t>0350-00</t>
  </si>
  <si>
    <t>0350-01</t>
  </si>
  <si>
    <t>0351-00</t>
  </si>
  <si>
    <t>0352-00</t>
  </si>
  <si>
    <t>0359-00</t>
  </si>
  <si>
    <t>0359-01</t>
  </si>
  <si>
    <t>0360-00</t>
  </si>
  <si>
    <t>0360-01</t>
  </si>
  <si>
    <t>0360-02</t>
  </si>
  <si>
    <t>0360-04</t>
  </si>
  <si>
    <t>0366-00</t>
  </si>
  <si>
    <t>0370-00</t>
  </si>
  <si>
    <t>0372-00</t>
  </si>
  <si>
    <t>0374-00</t>
  </si>
  <si>
    <t>0376-00</t>
  </si>
  <si>
    <t>0379-00</t>
  </si>
  <si>
    <t>0384-00</t>
  </si>
  <si>
    <t>0386-00</t>
  </si>
  <si>
    <t>0392-00</t>
  </si>
  <si>
    <t>0395-00</t>
  </si>
  <si>
    <t>0398-00</t>
  </si>
  <si>
    <t>0405-00</t>
  </si>
  <si>
    <t>0406-00</t>
  </si>
  <si>
    <t>0409-00</t>
  </si>
  <si>
    <t>0418-01</t>
  </si>
  <si>
    <t>0419-00</t>
  </si>
  <si>
    <t>0422-00</t>
  </si>
  <si>
    <t>0432-00</t>
  </si>
  <si>
    <t>0444-00</t>
  </si>
  <si>
    <t>0445-00</t>
  </si>
  <si>
    <t>0458-00</t>
  </si>
  <si>
    <t>0460-00</t>
  </si>
  <si>
    <t>0462-00</t>
  </si>
  <si>
    <t>0465-00</t>
  </si>
  <si>
    <t>0473-00</t>
  </si>
  <si>
    <t>0478-00</t>
  </si>
  <si>
    <t>0480-00</t>
  </si>
  <si>
    <t>0482-00</t>
  </si>
  <si>
    <t>0488-00</t>
  </si>
  <si>
    <t>0500-00</t>
  </si>
  <si>
    <t>0503-00</t>
  </si>
  <si>
    <t>0508-00</t>
  </si>
  <si>
    <t>0509-00</t>
  </si>
  <si>
    <t>0510-00</t>
  </si>
  <si>
    <t>0514-00</t>
  </si>
  <si>
    <t>0517-00</t>
  </si>
  <si>
    <t>0518-00</t>
  </si>
  <si>
    <t>0521-00</t>
  </si>
  <si>
    <t>0533-00</t>
  </si>
  <si>
    <t>0537-00</t>
  </si>
  <si>
    <t>0538-00</t>
  </si>
  <si>
    <t>0543-00</t>
  </si>
  <si>
    <t>0544-00</t>
  </si>
  <si>
    <t>0545-00</t>
  </si>
  <si>
    <t>0546-00</t>
  </si>
  <si>
    <t>0552-00</t>
  </si>
  <si>
    <t>0556-00</t>
  </si>
  <si>
    <t>0558-00</t>
  </si>
  <si>
    <t>0562-00</t>
  </si>
  <si>
    <t>0565-00</t>
  </si>
  <si>
    <t>0566-00</t>
  </si>
  <si>
    <t>0836-00</t>
  </si>
  <si>
    <t>0837-00</t>
  </si>
  <si>
    <t>0838-00</t>
  </si>
  <si>
    <t>0839-00</t>
  </si>
  <si>
    <t>0841-00</t>
  </si>
  <si>
    <t>0842-00</t>
  </si>
  <si>
    <t>0843-00</t>
  </si>
  <si>
    <t>0844-07</t>
  </si>
  <si>
    <t>0845-00</t>
  </si>
  <si>
    <t>0846-00</t>
  </si>
  <si>
    <t>0847-00</t>
  </si>
  <si>
    <t>0848-00</t>
  </si>
  <si>
    <t>0852-01</t>
  </si>
  <si>
    <t>0856-00</t>
  </si>
  <si>
    <t>0858-00</t>
  </si>
  <si>
    <t>0860-00</t>
  </si>
  <si>
    <t>0860-01</t>
  </si>
  <si>
    <t>0869-00</t>
  </si>
  <si>
    <t>0872-00</t>
  </si>
  <si>
    <t>0873-00</t>
  </si>
  <si>
    <t>0873-01</t>
  </si>
  <si>
    <t>0874-00</t>
  </si>
  <si>
    <t>0875-00</t>
  </si>
  <si>
    <t>0877-00</t>
  </si>
  <si>
    <t>0879-00</t>
  </si>
  <si>
    <t>0884-00</t>
  </si>
  <si>
    <t>0888-00</t>
  </si>
  <si>
    <t>0889-00</t>
  </si>
  <si>
    <t>0892-00</t>
  </si>
  <si>
    <t>0893-00</t>
  </si>
  <si>
    <t>0895-00</t>
  </si>
  <si>
    <t>0896-00</t>
  </si>
  <si>
    <t>0899-00</t>
  </si>
  <si>
    <t>0900-00</t>
  </si>
  <si>
    <t>0901-00</t>
  </si>
  <si>
    <t>0908-00</t>
  </si>
  <si>
    <t>0909-00</t>
  </si>
  <si>
    <t>0914-00</t>
  </si>
  <si>
    <t>0916-00</t>
  </si>
  <si>
    <t>0918-00</t>
  </si>
  <si>
    <t>0921-00</t>
  </si>
  <si>
    <t>0923-00</t>
  </si>
  <si>
    <t>0924-00</t>
  </si>
  <si>
    <t>0925-00</t>
  </si>
  <si>
    <t>0942-00</t>
  </si>
  <si>
    <t>0943-00</t>
  </si>
  <si>
    <t>0948-00</t>
  </si>
  <si>
    <t>0949-00</t>
  </si>
  <si>
    <t>0955-00</t>
  </si>
  <si>
    <t>0958-00</t>
  </si>
  <si>
    <t>0961-00</t>
  </si>
  <si>
    <t>0967-00</t>
  </si>
  <si>
    <t>0970-00</t>
  </si>
  <si>
    <t>0978-00</t>
  </si>
  <si>
    <t>0979-00</t>
  </si>
  <si>
    <t>0991-00</t>
  </si>
  <si>
    <t>0992-00</t>
  </si>
  <si>
    <t>0996-00</t>
  </si>
  <si>
    <t>0999-00</t>
  </si>
  <si>
    <t>1001-00</t>
  </si>
  <si>
    <t>1004-00</t>
  </si>
  <si>
    <t>1005-00</t>
  </si>
  <si>
    <t>1008-00</t>
  </si>
  <si>
    <t>1009-00</t>
  </si>
  <si>
    <t>1011-00</t>
  </si>
  <si>
    <t>1174-00</t>
  </si>
  <si>
    <t>1176-00</t>
  </si>
  <si>
    <t>1178-00</t>
  </si>
  <si>
    <t>1182-00</t>
  </si>
  <si>
    <t>1198-00</t>
  </si>
  <si>
    <t>1201-00</t>
  </si>
  <si>
    <t>1204-00</t>
  </si>
  <si>
    <t>1205-00</t>
  </si>
  <si>
    <t>1207-00</t>
  </si>
  <si>
    <t>1208-00</t>
  </si>
  <si>
    <t>1209-00</t>
  </si>
  <si>
    <t>1210-00</t>
  </si>
  <si>
    <t>1214-00</t>
  </si>
  <si>
    <t>1225-00</t>
  </si>
  <si>
    <t>1240-00</t>
  </si>
  <si>
    <t>1246-00</t>
  </si>
  <si>
    <t>1263-00</t>
  </si>
  <si>
    <t>1264-00</t>
  </si>
  <si>
    <t>1265-00</t>
  </si>
  <si>
    <t>1304-00</t>
  </si>
  <si>
    <t>1316-00</t>
  </si>
  <si>
    <t>1326-00</t>
  </si>
  <si>
    <t>1335-00</t>
  </si>
  <si>
    <t>1349-00</t>
  </si>
  <si>
    <t>1350-00</t>
  </si>
  <si>
    <t>1351-00</t>
  </si>
  <si>
    <t>1378-00</t>
  </si>
  <si>
    <t>1381-00</t>
  </si>
  <si>
    <t>1396-00</t>
  </si>
  <si>
    <t>1400-00</t>
  </si>
  <si>
    <t>1413-00</t>
  </si>
  <si>
    <t>1414-00</t>
  </si>
  <si>
    <t>1416-00</t>
  </si>
  <si>
    <t>1425-00</t>
  </si>
  <si>
    <t>1443-00</t>
  </si>
  <si>
    <t>1446-00</t>
  </si>
  <si>
    <t>1450-00</t>
  </si>
  <si>
    <t>1457-00</t>
  </si>
  <si>
    <t>1463-00</t>
  </si>
  <si>
    <t>1470-00</t>
  </si>
  <si>
    <t>1489-00</t>
  </si>
  <si>
    <t>1498-00</t>
  </si>
  <si>
    <t>1502-00</t>
  </si>
  <si>
    <t>1503-00</t>
  </si>
  <si>
    <t>1504-00</t>
  </si>
  <si>
    <t>1505-00</t>
  </si>
  <si>
    <t>1513-00</t>
  </si>
  <si>
    <t>1527-00</t>
  </si>
  <si>
    <t>1534-00</t>
  </si>
  <si>
    <t>1561-00</t>
  </si>
  <si>
    <t>1562-00</t>
  </si>
  <si>
    <t>1567-00</t>
  </si>
  <si>
    <t>1573-00</t>
  </si>
  <si>
    <t>1579-00</t>
  </si>
  <si>
    <t>1582-00</t>
  </si>
  <si>
    <t>1585-00</t>
  </si>
  <si>
    <t>1589-00</t>
  </si>
  <si>
    <t>1595-00</t>
  </si>
  <si>
    <t>1608-00</t>
  </si>
  <si>
    <t>1616-00</t>
  </si>
  <si>
    <t>1621-00</t>
  </si>
  <si>
    <t>1627-00</t>
  </si>
  <si>
    <t>1628-00</t>
  </si>
  <si>
    <t>1633-00</t>
  </si>
  <si>
    <t>1644-00</t>
  </si>
  <si>
    <t>1645-00</t>
  </si>
  <si>
    <t>1648-00</t>
  </si>
  <si>
    <t>1649-00</t>
  </si>
  <si>
    <t>1653-00</t>
  </si>
  <si>
    <t>1663-00</t>
  </si>
  <si>
    <t>1670-00</t>
  </si>
  <si>
    <t>1671-00</t>
  </si>
  <si>
    <t>1687-00</t>
  </si>
  <si>
    <t>1694-00</t>
  </si>
  <si>
    <t>1709-00</t>
  </si>
  <si>
    <t>1718-00</t>
  </si>
  <si>
    <t>1719-00</t>
  </si>
  <si>
    <t>1720-00</t>
  </si>
  <si>
    <t>1733-00</t>
  </si>
  <si>
    <t>1739-00</t>
  </si>
  <si>
    <t>1741-00</t>
  </si>
  <si>
    <t>1743-00</t>
  </si>
  <si>
    <t>1755-00</t>
  </si>
  <si>
    <t>1775-00</t>
  </si>
  <si>
    <t>1781-00</t>
  </si>
  <si>
    <t>1787-00</t>
  </si>
  <si>
    <t>1793-00</t>
  </si>
  <si>
    <t>1814-00</t>
  </si>
  <si>
    <t>1836-00</t>
  </si>
  <si>
    <t>1837-00</t>
  </si>
  <si>
    <t>1853-00</t>
  </si>
  <si>
    <t>1865-00</t>
  </si>
  <si>
    <t>1875-00</t>
  </si>
  <si>
    <t>8012-00</t>
  </si>
  <si>
    <t>8016-00</t>
  </si>
  <si>
    <t>8018-00</t>
  </si>
  <si>
    <t>8023-00</t>
  </si>
  <si>
    <t>Deferred Outflows of Resources</t>
  </si>
  <si>
    <t>Deferred Inflows of Resources</t>
  </si>
  <si>
    <t>State Proportionate Share of Net OPEB Liability Attributable to Employer</t>
  </si>
  <si>
    <t>Employer OPEB Expense and Related Revenue</t>
  </si>
  <si>
    <t>BEACH HAVEN BOROUGH SEWERAGE A</t>
  </si>
  <si>
    <t>BERKELEY TOWNSHIP HOUSING AUTH</t>
  </si>
  <si>
    <t>BRICK TOWNSHIP HOUSING AUTHORI</t>
  </si>
  <si>
    <t>BRICK TOWNSHIP JOINT FIRE COMM</t>
  </si>
  <si>
    <t>BUENA BOROUGH HOUSING AUTHORIT</t>
  </si>
  <si>
    <t>BURLINGTON CITY HOUSING AUTHOR</t>
  </si>
  <si>
    <t>BURLINGTON COUNTY BD OF SOC SE</t>
  </si>
  <si>
    <t>BURLINGTON COUNTY SOIL CONS DI</t>
  </si>
  <si>
    <t>CLIFFSIDE PARK BOROUGH HOUSING</t>
  </si>
  <si>
    <t>CUMBERLAND COUNTY UTILITIES AU</t>
  </si>
  <si>
    <t>ELIZABETH CITY FREE PUBLIC LIB</t>
  </si>
  <si>
    <t>ELIZABETH CITY HOUSING AUTHORI</t>
  </si>
  <si>
    <t>HADDON TOWNSHIP FIRE COMM DIST</t>
  </si>
  <si>
    <t>HAMILTON TOWNSHIP FIRE COMM DI</t>
  </si>
  <si>
    <t>HILLSBOROUGH TOWNSHIP MUN UTIL</t>
  </si>
  <si>
    <t>HUNTERDON COUNTY SOIL CONSERVA</t>
  </si>
  <si>
    <t>JACKSON TOWNSHIP MUNICIPAL UTI</t>
  </si>
  <si>
    <t>KEARNY TOWN MUNICIPAL UTIL AUT</t>
  </si>
  <si>
    <t>LINDEN ROSELLE SEWERAGE AUTHOR</t>
  </si>
  <si>
    <t>LITTLE EGG HARBOR TWP MUN UTIL</t>
  </si>
  <si>
    <t>LODI BOROUGH HOUSING AUTHORITY</t>
  </si>
  <si>
    <t>MERCER COUNTY BOARD OF SOC SER</t>
  </si>
  <si>
    <t>MERCER COUNTY IMPROVEMENT AUTH</t>
  </si>
  <si>
    <t>MONMOUTH COUNTY BAYSHORE OUTFA</t>
  </si>
  <si>
    <t>MONROE TOWNSHIP MUNICIPAL UTIL</t>
  </si>
  <si>
    <t>NEPTUNE TOWNSHIP FIRE DIST # 1</t>
  </si>
  <si>
    <t>NEPTUNE TOWNSHIP HOUSING AUTHO</t>
  </si>
  <si>
    <t>NEPTUNE TOWNSHIP SEWERAGE AUTH</t>
  </si>
  <si>
    <t>NEW BRUNSWICK CITY HOUSING AUT</t>
  </si>
  <si>
    <t>NEW BRUNSWICK CITY PARKING AUT</t>
  </si>
  <si>
    <t>NEW JERSEY ECONOMIC DEVELOPMEN</t>
  </si>
  <si>
    <t>NEW JERSEY EDUCATIONAL FACILIT</t>
  </si>
  <si>
    <t>NEW JERSEY HEALTH CARE FAC FIN</t>
  </si>
  <si>
    <t>NEW JERSEY HOUSING/MORTGAGE FI</t>
  </si>
  <si>
    <t>NEW JERSEY REDEVELOPMENT AUTHO</t>
  </si>
  <si>
    <t>NEW JERSEY SCHOOL BOARDS ASSOC</t>
  </si>
  <si>
    <t>NEW JERSEY SCHOOLS DEVELOPMENT</t>
  </si>
  <si>
    <t>NEW JERSEY ST LEAGUE OF MUNICI</t>
  </si>
  <si>
    <t>NEW JERSEY WATER SUPPLY AUTHOR</t>
  </si>
  <si>
    <t>NORTHWEST BERGEN COUNTY UTIL A</t>
  </si>
  <si>
    <t>OCEAN COUNTY MOSQUITO EXTM COM</t>
  </si>
  <si>
    <t>PARAMUS BOROUGH POLICE DEPARTM</t>
  </si>
  <si>
    <t>PASSAIC CITY HOUSING AUTHORITY</t>
  </si>
  <si>
    <t>PLAINFIELD AREA SEWERAGE AUTHO</t>
  </si>
  <si>
    <t>PLEASANTVILLE CITY HOUSING AUT</t>
  </si>
  <si>
    <t>RARITAN TOWNSHIP MUNICIPAL UTI</t>
  </si>
  <si>
    <t>READINGTON LEBANON SEWERAGE AU</t>
  </si>
  <si>
    <t>0877-01</t>
  </si>
  <si>
    <t>SALEM COUNTY BOARD OF SOC SERV</t>
  </si>
  <si>
    <t>SALEM COUNTY IMPROVEMENT AUTHO</t>
  </si>
  <si>
    <t>SOMERSET RARITAN VALLEY SEW AU</t>
  </si>
  <si>
    <t>SOUTH MONMOUTH REGIONAL SEWERA</t>
  </si>
  <si>
    <t>SOUTH ORANGE VILLAGE PARKING A</t>
  </si>
  <si>
    <t>SOUTHEAST MORRIS COUNTY MUN UT</t>
  </si>
  <si>
    <t>SUSSEX COUNTY MUNICIPAL UTIL A</t>
  </si>
  <si>
    <t>TRENTON CITY PARKING AUTHORITY</t>
  </si>
  <si>
    <t>WEST MILFORD TOWNSHIP MUN UTIL</t>
  </si>
  <si>
    <t>WESTERN MONMOUTH UTILITIES AUT</t>
  </si>
  <si>
    <t>WILLINGBORO TOWNSHIP MUNICIPAL</t>
  </si>
  <si>
    <t>WOODBRIDGE TOWNSHIP HOUSING AU</t>
  </si>
  <si>
    <t>WOODBRIDGE TWP FIRE DIST (FORD</t>
  </si>
  <si>
    <t>WYCKOFF TOWNSHIP FREE PUBLIC L</t>
  </si>
  <si>
    <t>TOTAL</t>
  </si>
  <si>
    <t>Headcount (Active and Retired)</t>
  </si>
  <si>
    <t>Supplemental Schedule of Special Funding Amounts by Employer</t>
  </si>
  <si>
    <t>FALSE</t>
  </si>
  <si>
    <t>0433-00</t>
  </si>
  <si>
    <t>0862-00</t>
  </si>
  <si>
    <t>0476-00</t>
  </si>
  <si>
    <t>Total</t>
  </si>
  <si>
    <t>liability</t>
  </si>
  <si>
    <t>Note:</t>
  </si>
  <si>
    <t>0030-00</t>
  </si>
  <si>
    <t>0201-00</t>
  </si>
  <si>
    <t>1770-00</t>
  </si>
  <si>
    <t>FRANKLIN TOWNSHIP</t>
  </si>
  <si>
    <t>LAWRENCE TOWNSHIP</t>
  </si>
  <si>
    <t>MANTUA TOWNSHIP</t>
  </si>
  <si>
    <t>WASHINGTON TOWNSHIP</t>
  </si>
  <si>
    <t>SUSSEX COUNTY</t>
  </si>
  <si>
    <t>0902-00</t>
  </si>
  <si>
    <t>HAMILTON TOWNSHIP</t>
  </si>
  <si>
    <t xml:space="preserve"> </t>
  </si>
  <si>
    <t>0887-00</t>
  </si>
  <si>
    <t>0346-00</t>
  </si>
  <si>
    <t>0440-00</t>
  </si>
  <si>
    <t>0563-01</t>
  </si>
  <si>
    <t>MONTCLAIR TOWNSHIP PUBLIC LIBR</t>
  </si>
  <si>
    <t>0894-01</t>
  </si>
  <si>
    <t>0975-01</t>
  </si>
  <si>
    <t>1535-00</t>
  </si>
  <si>
    <t>1554-00</t>
  </si>
  <si>
    <t>1632-00</t>
  </si>
  <si>
    <t>1788-00</t>
  </si>
  <si>
    <t>8073-60</t>
  </si>
  <si>
    <t>1801-00</t>
  </si>
  <si>
    <t>ABERDEEN TOWNSHIP FIRE DISTRIC</t>
  </si>
  <si>
    <t>ABSECON CITY</t>
  </si>
  <si>
    <t>ALEXANDRIA TOWNSHIP</t>
  </si>
  <si>
    <t>ALLENDALE BOROUGH</t>
  </si>
  <si>
    <t>ALLENHURST BOROUGH</t>
  </si>
  <si>
    <t>ALPHA BOROUGH</t>
  </si>
  <si>
    <t>ALPINE BOROUGH</t>
  </si>
  <si>
    <t>ANDOVER TOWNSHIP</t>
  </si>
  <si>
    <t>ASBURY PARK CITY</t>
  </si>
  <si>
    <t>ASBURY PARK CITY HOUSING AUTH</t>
  </si>
  <si>
    <t>ATLANTIC CITY</t>
  </si>
  <si>
    <t>ATLANTIC CITY MUN UTIL AUTH</t>
  </si>
  <si>
    <t>ATLANTIC CITY PFRS</t>
  </si>
  <si>
    <t>ATLANTIC CO BD OF WELFARE WORK</t>
  </si>
  <si>
    <t>ATLANTIC CO BD OF WELFARE YOUT</t>
  </si>
  <si>
    <t>ATLANTIC COUNTY</t>
  </si>
  <si>
    <t>ATLANTIC COUNTY BOARD OF WELFA</t>
  </si>
  <si>
    <t>ATLANTIC COUNTY IMPROVEMENT AU</t>
  </si>
  <si>
    <t>ATLANTIC COUNTY LIBRARY</t>
  </si>
  <si>
    <t>ATLANTIC COUNTY PUBLIC HEALTH</t>
  </si>
  <si>
    <t>ATLANTIC COUNTY UTIL AUTHORITY</t>
  </si>
  <si>
    <t>ATLANTIC HIGHLANDS-HIGHLANDS S</t>
  </si>
  <si>
    <t>AUDUBON BOROUGH</t>
  </si>
  <si>
    <t>AUDUBON PARK BOROUGH</t>
  </si>
  <si>
    <t>AVALON BOROUGH</t>
  </si>
  <si>
    <t>AVON BY THE SEA BORO</t>
  </si>
  <si>
    <t>BARNEGAT LIGHT BOROUGH</t>
  </si>
  <si>
    <t>BAY HEAD BOROUGH</t>
  </si>
  <si>
    <t>BAYONNE CITY</t>
  </si>
  <si>
    <t>BAYONNE CITY HOUSING AUTH</t>
  </si>
  <si>
    <t>BAYONNE CITY MUNICIPAL UTILITI</t>
  </si>
  <si>
    <t>BAYSHORE REGIONAL SEWERAGE AUT</t>
  </si>
  <si>
    <t>BEACH HAVEN BOROUGH</t>
  </si>
  <si>
    <t>BELMAR BOROUGH</t>
  </si>
  <si>
    <t>BELVIDERE TOWN</t>
  </si>
  <si>
    <t>BERGEN COUNTY BD OF SOC SERV</t>
  </si>
  <si>
    <t>BERGEN COUNTY IMPROVEMENT AUTH</t>
  </si>
  <si>
    <t>BERGENFIELD BOROUGH</t>
  </si>
  <si>
    <t>BERGENFIELD BOROUGH, POLICE</t>
  </si>
  <si>
    <t>BERKELEY TOWNSHIP</t>
  </si>
  <si>
    <t>BERKELEY TOWNSHIP MUN UTIL AUT</t>
  </si>
  <si>
    <t>BERKELEY TOWNSHIP SEWERAGE AUT</t>
  </si>
  <si>
    <t>BERLIN BOROUGH</t>
  </si>
  <si>
    <t>BERLIN TOWNSHIP</t>
  </si>
  <si>
    <t>BERNARDS TOWNSHIP</t>
  </si>
  <si>
    <t>BERNARDSVILLE BOROUGH</t>
  </si>
  <si>
    <t>BETHLEHEM TOWNSHIP</t>
  </si>
  <si>
    <t>BEVERLY CITY</t>
  </si>
  <si>
    <t>BEVERLY SEWERAGE AUTHORITY</t>
  </si>
  <si>
    <t>BLAIRSTOWN TOWNSHIP</t>
  </si>
  <si>
    <t>BOGOTA BOROUGH</t>
  </si>
  <si>
    <t>BOONTON TOWN</t>
  </si>
  <si>
    <t>BOONTON TOWN HOUSING AUTHORITY</t>
  </si>
  <si>
    <t>BOONTON TOWNSHIP</t>
  </si>
  <si>
    <t>BORDENTOWN CITY</t>
  </si>
  <si>
    <t>BORDENTOWN SEWERAGE AUTHORITY</t>
  </si>
  <si>
    <t>BORDENTOWN TOWNSHIP FIRE DIST</t>
  </si>
  <si>
    <t>BOUND BROOK BOROUGH</t>
  </si>
  <si>
    <t>BRADLEY BEACH BOROUGH</t>
  </si>
  <si>
    <t>BRANCHBURG TOWNSHIP</t>
  </si>
  <si>
    <t>BRANCHVILLE BOROUGH</t>
  </si>
  <si>
    <t>BRIDGETON CITY</t>
  </si>
  <si>
    <t>BRIDGETON CITY HOUSING AUTH</t>
  </si>
  <si>
    <t>BUENA BOROUGH</t>
  </si>
  <si>
    <t>BUENA BOROUGH MUN UTIL AUTH</t>
  </si>
  <si>
    <t>BURLINGTON CITY</t>
  </si>
  <si>
    <t>BUTLER BOROUGH</t>
  </si>
  <si>
    <t>CALDWELL BOROUGH</t>
  </si>
  <si>
    <t>CAMDEN CITY</t>
  </si>
  <si>
    <t>CAMDEN CITY HOUSING AUTH</t>
  </si>
  <si>
    <t>CAMDEN CITY PARKING AUTH</t>
  </si>
  <si>
    <t>CAMDEN CO HEALTH SERVICES CTR</t>
  </si>
  <si>
    <t>CAMDEN CO IMPROVEMENT AUTHORIT</t>
  </si>
  <si>
    <t>CAMDEN CO POLLUTION CONTROL FI</t>
  </si>
  <si>
    <t>CAMDEN COUNTY MUN UTIL AUTH</t>
  </si>
  <si>
    <t>CAMDEN COUNTY SOIL CON DIST</t>
  </si>
  <si>
    <t>CAPE MAY CITY</t>
  </si>
  <si>
    <t>CAPE MAY CITY HOUSING AUTH</t>
  </si>
  <si>
    <t>CAPE MAY COUNTY BRIDGE COMM</t>
  </si>
  <si>
    <t>CAPE MAY COUNTY MUN UTIL AUTH</t>
  </si>
  <si>
    <t>CAPE-ATLANTIC SOIL CONSERV DIS</t>
  </si>
  <si>
    <t>CARTERET BOROUGH</t>
  </si>
  <si>
    <t>CARTERET BOROUGH HOUSING AUTH</t>
  </si>
  <si>
    <t>CEDAR GROVE TOWNSHIP</t>
  </si>
  <si>
    <t>CHATHAM BOROUGH</t>
  </si>
  <si>
    <t>CHATHAM TOWNSHIP</t>
  </si>
  <si>
    <t>CHERRY HILL TWP FIRE DIST 13</t>
  </si>
  <si>
    <t>CHESTER BOROUGH</t>
  </si>
  <si>
    <t>CHESTER BOROUGH/TWP JT FR PUB</t>
  </si>
  <si>
    <t>CHESTER TOWNSHIP</t>
  </si>
  <si>
    <t>CHESTERFIELD TOWNSHIP</t>
  </si>
  <si>
    <t>CINNAMINSON TOWNSHIP</t>
  </si>
  <si>
    <t>CINNAMINSON TWP FIRE DIST #1</t>
  </si>
  <si>
    <t>CLARK TOWNSHIP</t>
  </si>
  <si>
    <t>CLAYTON BOROUGH</t>
  </si>
  <si>
    <t>CLEMENTON BOROUGH</t>
  </si>
  <si>
    <t>CLIFFSIDE PARK BOROUGH</t>
  </si>
  <si>
    <t>CLINTON TOWN</t>
  </si>
  <si>
    <t>CLINTON TOWNSHIP</t>
  </si>
  <si>
    <t>CLOSTER BOROUGH</t>
  </si>
  <si>
    <t>COLLINGSWOOD BOROUGH</t>
  </si>
  <si>
    <t>COMMERCIAL TOWNSHIP</t>
  </si>
  <si>
    <t>COMPENSATION RATING &amp; INSPEC.</t>
  </si>
  <si>
    <t>CRANBURY TOWNSHIP</t>
  </si>
  <si>
    <t>CRANFORD TOWNSHIP</t>
  </si>
  <si>
    <t>CRESSKILL BOROUGH</t>
  </si>
  <si>
    <t>CUMBERLAND-SALEM CONSERVATION</t>
  </si>
  <si>
    <t>DEAL BOROUGH</t>
  </si>
  <si>
    <t>DEERFIELD TOWNSHIP</t>
  </si>
  <si>
    <t>DELANCO TOWNSHIP</t>
  </si>
  <si>
    <t>DELANCO TWP SEWERAGE AUTHORITY</t>
  </si>
  <si>
    <t>DELAWARE RIVER BASIN COMMISSIO</t>
  </si>
  <si>
    <t>DELAWARE TOWNSHIP</t>
  </si>
  <si>
    <t>DELRAN TOWNSHIP</t>
  </si>
  <si>
    <t>DELRAN TOWNSHIP SEWERAGE AUTH</t>
  </si>
  <si>
    <t>DEMAREST BOROUGH</t>
  </si>
  <si>
    <t>DENNIS TOWNSHIP</t>
  </si>
  <si>
    <t>DENVILLE TOWNSHIP</t>
  </si>
  <si>
    <t>DEPTFORD TOWNSHIP</t>
  </si>
  <si>
    <t>DEPTFORD TWP FIRE DISTRICT</t>
  </si>
  <si>
    <t>DEPTFORD TWP MUA</t>
  </si>
  <si>
    <t>DUMONT BOROUGH</t>
  </si>
  <si>
    <t>DUNELLEN BOROUGH</t>
  </si>
  <si>
    <t>EAGLESWOOD TOWNSHIP</t>
  </si>
  <si>
    <t>EAST GREENWICH TOWNSHIP</t>
  </si>
  <si>
    <t>EAST ORANGE CITY HOUSING AUTH</t>
  </si>
  <si>
    <t>EAST RUTHERFORD BOROUGH</t>
  </si>
  <si>
    <t>EAST WINDSOR TOWNSHIP</t>
  </si>
  <si>
    <t>EASTAMPTON TOWNSHIP</t>
  </si>
  <si>
    <t>EATONTOWN BOROUGH</t>
  </si>
  <si>
    <t>EDGEWATER BOROUGH HOUSING AUTH</t>
  </si>
  <si>
    <t>EDGEWATER PARK TOWNSHIP</t>
  </si>
  <si>
    <t>EDISON TOWNSHIP HOUSING AUTH</t>
  </si>
  <si>
    <t>EGG HARBOR CITY</t>
  </si>
  <si>
    <t>EGG HARBOR TOWNSHIP</t>
  </si>
  <si>
    <t>ELIZABETH CITY</t>
  </si>
  <si>
    <t>ELIZABETH CITY PARKING AUTHORI</t>
  </si>
  <si>
    <t>ELK TOWNSHIP</t>
  </si>
  <si>
    <t>ELMWOOD PARK BOROUGH</t>
  </si>
  <si>
    <t>EMERSON BOROUGH</t>
  </si>
  <si>
    <t>ENGLEWOOD CITY</t>
  </si>
  <si>
    <t>ENGLEWOOD CITY HOUSING AUTH</t>
  </si>
  <si>
    <t>ENGLEWOOD CLIFFS BOROUGH</t>
  </si>
  <si>
    <t>ENGLISHTOWN BOROUGH</t>
  </si>
  <si>
    <t>ESSEX &amp; UNION JOINT MEETING</t>
  </si>
  <si>
    <t>ESSEX COUNTY</t>
  </si>
  <si>
    <t>ESSEX COUNTY IMPROVEMENT AUTH</t>
  </si>
  <si>
    <t>ESSEX FELLS BOROUGH</t>
  </si>
  <si>
    <t>ESSEX REGIONAL HEALTH COMMISSI</t>
  </si>
  <si>
    <t>ESTELL MANOR CITY</t>
  </si>
  <si>
    <t>EWING LAWRENCE SEWERAGE AUTHOR</t>
  </si>
  <si>
    <t>EWING TOWNSHIP</t>
  </si>
  <si>
    <t>FAIR HAVEN BOROUGH</t>
  </si>
  <si>
    <t>FAIR LAWN BOROUGH</t>
  </si>
  <si>
    <t>FAIRVIEW BOROUGH</t>
  </si>
  <si>
    <t>FANWOOD BOROUGH</t>
  </si>
  <si>
    <t>FAR HILLS BOROUGH</t>
  </si>
  <si>
    <t>FLEMINGTON BOROUGH</t>
  </si>
  <si>
    <t>FRANKFORD TOWNSHIP</t>
  </si>
  <si>
    <t>FRANKLIN BOROUGH</t>
  </si>
  <si>
    <t>FRANKLIN TOWNSHIP SEW AUTH</t>
  </si>
  <si>
    <t>FREEHOLD BOROUGH</t>
  </si>
  <si>
    <t>FREEHOLD BOROUGH HOUSING AUTH</t>
  </si>
  <si>
    <t>FREEHOLD SOIL CONSERVATION DIS</t>
  </si>
  <si>
    <t>FRENCHTOWN BOROUGH</t>
  </si>
  <si>
    <t>GALLOWAY TOWNSHIP</t>
  </si>
  <si>
    <t>GARFIELD CITY HOUSING AUTH</t>
  </si>
  <si>
    <t>GARWOOD BOROUGH</t>
  </si>
  <si>
    <t>GLASSBORO BOROUGH</t>
  </si>
  <si>
    <t>GLEN GARDNER BOROUGH</t>
  </si>
  <si>
    <t>GLEN RIDGE BOROUGH</t>
  </si>
  <si>
    <t>GLEN ROCK BOROUGH</t>
  </si>
  <si>
    <t>GLOUCESTER COUNTY</t>
  </si>
  <si>
    <t>GLOUCESTER COUNTY BD OF SOC SE</t>
  </si>
  <si>
    <t>GLOUCESTER COUNTY SOIL CONSERV</t>
  </si>
  <si>
    <t>GLOUCESTER COUNTY UTILITIES AU</t>
  </si>
  <si>
    <t>GLOUCESTER TOWNSHIP FIRE COMM</t>
  </si>
  <si>
    <t>GLOUCESTER TWP FIRE COMM DST 4</t>
  </si>
  <si>
    <t>GLOUCESTER TWP M U A</t>
  </si>
  <si>
    <t>GREEN BROOK TOWNSHIP</t>
  </si>
  <si>
    <t>GREEN TOWNSHIP</t>
  </si>
  <si>
    <t>GREENWICH TOWNSHIP</t>
  </si>
  <si>
    <t>GUTTENBERG TOWN</t>
  </si>
  <si>
    <t>GUTTENBERG TOWN HOUSING AUTH</t>
  </si>
  <si>
    <t>HACKENSACK CITY HOUSING AUTH</t>
  </si>
  <si>
    <t>HACKETTSTOWN TOWN</t>
  </si>
  <si>
    <t>HACKETTSTOWN TOWN MUN UTIL AUT</t>
  </si>
  <si>
    <t>HADDON TOWNSHIP HOUSING AUTH</t>
  </si>
  <si>
    <t>HAINESPORT TOWNSHIP</t>
  </si>
  <si>
    <t>HALEDON BOROUGH</t>
  </si>
  <si>
    <t>HAMBURG BOROUGH</t>
  </si>
  <si>
    <t>HAMILTON TOWNSHIP MUN UTIL AUT</t>
  </si>
  <si>
    <t>HAMMONTON TOWN</t>
  </si>
  <si>
    <t>HAMPTON BOROUGH</t>
  </si>
  <si>
    <t>HAMPTON TOWNSHIP</t>
  </si>
  <si>
    <t>HANOVER TOWNSHIP SEW AUTH</t>
  </si>
  <si>
    <t>HANOVER TWP FIRE DIST 2</t>
  </si>
  <si>
    <t>HARRINGTON PARK BOROUGH</t>
  </si>
  <si>
    <t>HARRISON TOWN</t>
  </si>
  <si>
    <t>HARRISON TOWN HOUSING AUTH</t>
  </si>
  <si>
    <t>HARVEY CEDARS BOROUGH</t>
  </si>
  <si>
    <t>HASBROUCK HEIGHTS BOROUGH</t>
  </si>
  <si>
    <t>HAWORTH BOROUGH</t>
  </si>
  <si>
    <t>HELMETTA BOROUGH</t>
  </si>
  <si>
    <t>HIGH BRIDGE BOROUGH</t>
  </si>
  <si>
    <t>HIGHLAND PARK BOROUGH</t>
  </si>
  <si>
    <t>HIGHLAND PARK BOROUGH HOUSING</t>
  </si>
  <si>
    <t>HIGHTSTOWN BOROUGH</t>
  </si>
  <si>
    <t>HIGHTSTOWN BOROUGH HOUSING AUT</t>
  </si>
  <si>
    <t>HILLSBOROUGH TOWNSHIP</t>
  </si>
  <si>
    <t>HILLSDALE BOROUGH</t>
  </si>
  <si>
    <t>HO HO KUS BOROUGH</t>
  </si>
  <si>
    <t>HOBOKEN CITY HOUSING AUTH</t>
  </si>
  <si>
    <t>HOLLAND TOWNSHIP</t>
  </si>
  <si>
    <t>HOPEWELL TOWNSHIP</t>
  </si>
  <si>
    <t>HOPEWELL TWP FIRE DIST 1</t>
  </si>
  <si>
    <t>HOWELL TOWNSHIP</t>
  </si>
  <si>
    <t>HOWELL TOWNSHIP FIRE DIST #3</t>
  </si>
  <si>
    <t>HUDSON COUNTY</t>
  </si>
  <si>
    <t>HUDSON COUNTY IMPROVEMENT AUTH</t>
  </si>
  <si>
    <t>HUDSON REGIONAL HEALTH COMM</t>
  </si>
  <si>
    <t>HUDSON-ESSEX-PASSAIC SOIL CON</t>
  </si>
  <si>
    <t>HUNTERDON COUNTY</t>
  </si>
  <si>
    <t>INDEPENDENCE TOWNSHIP</t>
  </si>
  <si>
    <t>IRVINGTON TOWN HOUSING AUTH(N</t>
  </si>
  <si>
    <t>ISLAND HEIGHTS BOROUGH</t>
  </si>
  <si>
    <t>JACKSON TOWNSHIP</t>
  </si>
  <si>
    <t>JACKSON TOWNSHIP FIRE DISTRICT</t>
  </si>
  <si>
    <t>JACKSON TWP BD OF FIRE DIST 2</t>
  </si>
  <si>
    <t>JAMESBURG BOROUGH</t>
  </si>
  <si>
    <t>JEFFERSON TOWNSHIP</t>
  </si>
  <si>
    <t>JERSEY CITY HOUSING AUTHORITY</t>
  </si>
  <si>
    <t>JERSEY CITY MUNICIPAL UTIL AUT</t>
  </si>
  <si>
    <t>KEANSBURG BORO HOUSING AUTH</t>
  </si>
  <si>
    <t>KEANSBURG BOROUGH</t>
  </si>
  <si>
    <t>KEARNY TOWN</t>
  </si>
  <si>
    <t>KENILWORTH BOROUGH</t>
  </si>
  <si>
    <t>KEYPORT BOROUGH</t>
  </si>
  <si>
    <t>KINNELON BOROUGH</t>
  </si>
  <si>
    <t>KNOWLTON TOWNSHIP</t>
  </si>
  <si>
    <t>LACEY TOWNSHIP</t>
  </si>
  <si>
    <t>LACEY TOWNSHIP MUNICIPAL UTIL</t>
  </si>
  <si>
    <t>LAKE COMO BOROUGH</t>
  </si>
  <si>
    <t>LAKEHURST BOROUGH</t>
  </si>
  <si>
    <t>LAKEWOOD TOWNSHIP HOUSING AUTH</t>
  </si>
  <si>
    <t>LAKEWOOD TWP MUN UTILITY AUTH</t>
  </si>
  <si>
    <t>LAMBERTVILLE CITY</t>
  </si>
  <si>
    <t>LAMBERTVILLE CITY SEWERAGE AUT</t>
  </si>
  <si>
    <t>LAUREL SPRINGS BOROUGH</t>
  </si>
  <si>
    <t>LAVALLETTE BOROUGH</t>
  </si>
  <si>
    <t>LAWNSIDE BOROUGH</t>
  </si>
  <si>
    <t>LEBANON TOWNSHIP</t>
  </si>
  <si>
    <t>LEONIA BOROUGH</t>
  </si>
  <si>
    <t>LIBERTY TOWNSHIP</t>
  </si>
  <si>
    <t>LINDEN CITY</t>
  </si>
  <si>
    <t>LINDEN CITY HOUSING AUTHORITY</t>
  </si>
  <si>
    <t>LINDENWOLD BOROUGH</t>
  </si>
  <si>
    <t>LINDENWOLD TWP FIRE DIST 1</t>
  </si>
  <si>
    <t>LINWOOD CITY</t>
  </si>
  <si>
    <t>LITTLE FALLS TOWNSHIP</t>
  </si>
  <si>
    <t>LITTLE FERRY BOROUGH</t>
  </si>
  <si>
    <t>LIVINGSTON TOWNSHIP</t>
  </si>
  <si>
    <t>LODI BOROUGH</t>
  </si>
  <si>
    <t>LONG BEACH TOWNSHIP</t>
  </si>
  <si>
    <t>LONG BRANCH CITY</t>
  </si>
  <si>
    <t>LONG BRANCH CITY HOUSING AUTH</t>
  </si>
  <si>
    <t>LONG BRANCH CITY SEWERAGE AUTH</t>
  </si>
  <si>
    <t>LONG HILL TOWNSHIP</t>
  </si>
  <si>
    <t>LONGPORT BOROUGH</t>
  </si>
  <si>
    <t>LOPATCONG TOWNSHIP</t>
  </si>
  <si>
    <t>LOWER TOWNSHIP</t>
  </si>
  <si>
    <t>LOWER TOWNSHIP MUNICIPAL UTIL</t>
  </si>
  <si>
    <t>MADISON BORO HOUSING AUTHORITY</t>
  </si>
  <si>
    <t>MADISON BOROUGH</t>
  </si>
  <si>
    <t>MANALAPAN TOWNSHIP</t>
  </si>
  <si>
    <t>MANASQUAN BOROUGH</t>
  </si>
  <si>
    <t>MANCHESTER TOWNSHIP</t>
  </si>
  <si>
    <t>MANSFIELD TOWNSHIP</t>
  </si>
  <si>
    <t>MANTOLOKING BOROUGH</t>
  </si>
  <si>
    <t>MANTUA TOWNSHIP MUNICIPAL UTIL</t>
  </si>
  <si>
    <t>MANVILLE BORO DEP OF PUBLIC WO</t>
  </si>
  <si>
    <t>MANVILLE BOROUGH</t>
  </si>
  <si>
    <t>MAPLE SHADE TOWNSHIP</t>
  </si>
  <si>
    <t>MAPLEWOOD TOWNSHIP</t>
  </si>
  <si>
    <t>MARGATE CITY</t>
  </si>
  <si>
    <t>MARLBORO TOWNSHIP</t>
  </si>
  <si>
    <t>MARLBORO TOWNSHIP MUNICIPAL UT</t>
  </si>
  <si>
    <t>MATAWAN BOROUGH</t>
  </si>
  <si>
    <t>MAURICE RIVER TOWNSHIP</t>
  </si>
  <si>
    <t>MAYWOOD BOROUGH</t>
  </si>
  <si>
    <t>MEDFORD TOWNSHIP</t>
  </si>
  <si>
    <t>MENDHAM BOROUGH</t>
  </si>
  <si>
    <t>MENDHAM TOWNSHIP</t>
  </si>
  <si>
    <t>MERCER COUNTY</t>
  </si>
  <si>
    <t>MERCER COUNTY LIBRARY</t>
  </si>
  <si>
    <t>MERCER COUNTY PARK COMMISSION</t>
  </si>
  <si>
    <t>MERCER COUNTY SOIL CONSERVATIO</t>
  </si>
  <si>
    <t>MIDDLE BROOK REGIONAL HEALTH C</t>
  </si>
  <si>
    <t>MIDDLESEX BOROUGH</t>
  </si>
  <si>
    <t>MIDDLESEX COUNTY MUN JOINT INS</t>
  </si>
  <si>
    <t>MIDDLETOWN TOWNSHIP HOUSING AU</t>
  </si>
  <si>
    <t>MIDDLETOWN TOWNSHIP SEWERAGE A</t>
  </si>
  <si>
    <t>MIDLAND PARK BOROUGH</t>
  </si>
  <si>
    <t>MILFORD BOROUGH</t>
  </si>
  <si>
    <t>MILLBURN TOWNSHIP</t>
  </si>
  <si>
    <t>MILLSTONE TOWNSHIP</t>
  </si>
  <si>
    <t>MILLTOWN BOROUGH</t>
  </si>
  <si>
    <t>MILLVILLE CITY</t>
  </si>
  <si>
    <t>MINE HILL TOWNSHIP</t>
  </si>
  <si>
    <t>MONMOUTH BEACH BOROUGH</t>
  </si>
  <si>
    <t>MONMOUTH COUNTY REGIONAL HEALT</t>
  </si>
  <si>
    <t>MONROE TOWNSHIP</t>
  </si>
  <si>
    <t>MONROE TWP FIRE DISTRICT #3</t>
  </si>
  <si>
    <t>MONROE TWP FIRE DISTRICT 2</t>
  </si>
  <si>
    <t>MONTAGUE TOWNSHIP</t>
  </si>
  <si>
    <t>MONTCLAIR TOWNSHIP</t>
  </si>
  <si>
    <t>MOORESTOWN TOWNSHIP FIRE DIST</t>
  </si>
  <si>
    <t>MOORESTOWN TWP FIRE COMM DIST</t>
  </si>
  <si>
    <t>MORRIS PLAINS BOROUGH</t>
  </si>
  <si>
    <t>MORRIS TOWNSHIP</t>
  </si>
  <si>
    <t>MORRISTOWN TOWN HOUSING AUTHOR</t>
  </si>
  <si>
    <t>MOUNT ARLINGTON BOROUGH</t>
  </si>
  <si>
    <t>MOUNT HOLLY TOWNSHIP</t>
  </si>
  <si>
    <t>MOUNT LAUREL TOWNSHIP</t>
  </si>
  <si>
    <t>MOUNT OLIVE TOWNSHIP</t>
  </si>
  <si>
    <t>MOUNTAIN LAKES BOROUGH</t>
  </si>
  <si>
    <t>MOUNTAINSIDE BOROUGH</t>
  </si>
  <si>
    <t>MULLICA TOWNSHIP</t>
  </si>
  <si>
    <t>NATIONAL PARK BOROUGH</t>
  </si>
  <si>
    <t>NEPTUNE CITY BOROUGH</t>
  </si>
  <si>
    <t>NEPTUNE TOWNSHIP</t>
  </si>
  <si>
    <t>NEPTUNE TOWNSHIP FIRE DIST #2</t>
  </si>
  <si>
    <t>NETCONG BOROUGH</t>
  </si>
  <si>
    <t>NEW HANOVER TOWNSHIP</t>
  </si>
  <si>
    <t>NEW JERSEY SPORTS &amp; EXPOSITION</t>
  </si>
  <si>
    <t>NEWARK CITY HOUSING AUTH</t>
  </si>
  <si>
    <t>NEWTON TOWN HOUSING AUTH</t>
  </si>
  <si>
    <t>NJ SPORTS &amp; EXPOSITION AUTHORI</t>
  </si>
  <si>
    <t>NORTH ARLINGTON BOROUGH</t>
  </si>
  <si>
    <t>NORTH BERGEN TWP HOUSING AUTH</t>
  </si>
  <si>
    <t>NORTH BRUNSWICK TOWNSHIP</t>
  </si>
  <si>
    <t>NORTH CALDWELL TOWNSHIP</t>
  </si>
  <si>
    <t>NORTH HALEDON BOROUGH</t>
  </si>
  <si>
    <t>NORTH HANOVER TOWNSHIP</t>
  </si>
  <si>
    <t>NORTH HUDSON REGIONAL FIRE &amp; R</t>
  </si>
  <si>
    <t>NORTH HUDSON SEWERAGE AUTHORIT</t>
  </si>
  <si>
    <t>NORTH JERSEY DIST WATER SUPPLY</t>
  </si>
  <si>
    <t>NORTH PLAINFIELD BOROUGH</t>
  </si>
  <si>
    <t>NORTH WILDWOOD CITY</t>
  </si>
  <si>
    <t>NORTHFIELD CITY</t>
  </si>
  <si>
    <t>NORTHVALE BOROUGH</t>
  </si>
  <si>
    <t>NORWOOD BOROUGH</t>
  </si>
  <si>
    <t>NUTLEY TOWN</t>
  </si>
  <si>
    <t>OAKLYN BOROUGH</t>
  </si>
  <si>
    <t>OCEAN COUNTY</t>
  </si>
  <si>
    <t>OCEAN COUNTY BOARD OF SOCIAL S</t>
  </si>
  <si>
    <t>OCEAN COUNTY LIBRARY</t>
  </si>
  <si>
    <t>OCEAN COUNTY PIC</t>
  </si>
  <si>
    <t>OCEAN COUNTY SOIL CONSERVATION</t>
  </si>
  <si>
    <t>OCEAN COUNTY UTILITIES AUTHORI</t>
  </si>
  <si>
    <t>OCEAN GATE BOROUGH</t>
  </si>
  <si>
    <t>OCEAN TOWNSHIP</t>
  </si>
  <si>
    <t>OCEAN TOWNSHIP FIRE DIST #1</t>
  </si>
  <si>
    <t>OCEAN TOWNSHIP FIRE DIST #2</t>
  </si>
  <si>
    <t>OCEAN TOWNSHIP SEWERAGE AUTH</t>
  </si>
  <si>
    <t>OLD BRIDGE TOWNSHIP FIRE DIST</t>
  </si>
  <si>
    <t>OLD TAPPAN BOROUGH</t>
  </si>
  <si>
    <t>ORADELL BOROUGH</t>
  </si>
  <si>
    <t>ORANGE CITY HOUSING AUTHORITY</t>
  </si>
  <si>
    <t>OXFORD TOWNSHIP</t>
  </si>
  <si>
    <t>PALISADES PARK BOROUGH</t>
  </si>
  <si>
    <t>PALMYRA BOROUGH</t>
  </si>
  <si>
    <t>PARAMUS BOROUGH</t>
  </si>
  <si>
    <t>PASSAIC CITY</t>
  </si>
  <si>
    <t>PASSAIC CITY PUBLIC LIBRARY</t>
  </si>
  <si>
    <t>PASSAIC VALLEY SEWERAGE COMM</t>
  </si>
  <si>
    <t>PASSAIC VALLEY WATER COMM</t>
  </si>
  <si>
    <t>PATERSON CITY HOUSING AUTHORIT</t>
  </si>
  <si>
    <t>PATERSON CITY PARKING AUTH</t>
  </si>
  <si>
    <t>PEAPACK GLADSTONE BOROUGH</t>
  </si>
  <si>
    <t>PEMBERTON BOROUGH</t>
  </si>
  <si>
    <t>PEMBERTON TOWNSHIP MUNICIPAL U</t>
  </si>
  <si>
    <t>PENNINGTON BOROUGH</t>
  </si>
  <si>
    <t>PENNS GROVE SEWERAGE AUTHORITY</t>
  </si>
  <si>
    <t>PENNSAUKEN TOWNSHIP SEWERAGE A</t>
  </si>
  <si>
    <t>PENSIONERS GROUP</t>
  </si>
  <si>
    <t>PERTH AMBOY CITY HOUS AUTH</t>
  </si>
  <si>
    <t>PHILLIPSBURG TOWN</t>
  </si>
  <si>
    <t>PHILLIPSBURG TOWN HOUS AUTH</t>
  </si>
  <si>
    <t>PILESGROVE TOWNSHIP</t>
  </si>
  <si>
    <t>PINE BEACH BOROUGH</t>
  </si>
  <si>
    <t>PINE VALLEY BOROUGH</t>
  </si>
  <si>
    <t>PINELANDS COMMISSION</t>
  </si>
  <si>
    <t>PLAINFIELD CITY HOUSING AUTH</t>
  </si>
  <si>
    <t>PLAINSBORO TOWNSHIP</t>
  </si>
  <si>
    <t>PLAINSBORO TOWNSHIP FIRE DIST</t>
  </si>
  <si>
    <t>POINT PLEASANT BEACH BOROUGH</t>
  </si>
  <si>
    <t>POINT PLEASANT BOROUGH</t>
  </si>
  <si>
    <t>POMPTON LAKES BOROUGH</t>
  </si>
  <si>
    <t>POMPTON LAKES BOROUGH MUA</t>
  </si>
  <si>
    <t>PRINCETON</t>
  </si>
  <si>
    <t>PRINCETON HOUSING AUTHORITY</t>
  </si>
  <si>
    <t>PRINCETON JOINT PUBLIC LIBRARY</t>
  </si>
  <si>
    <t>PRINCETON RETIRED CH48</t>
  </si>
  <si>
    <t>PROSPECT PARK BOROUGH</t>
  </si>
  <si>
    <t>RAHWAY CITY HOUSING AUTHORITY</t>
  </si>
  <si>
    <t>RAHWAY CITY PARKING AUTHORITY</t>
  </si>
  <si>
    <t>RAHWAY VALLEY SEWERAGE AUTHORI</t>
  </si>
  <si>
    <t>RAMSEY BOROUGH</t>
  </si>
  <si>
    <t>RARITAN BOROUGH</t>
  </si>
  <si>
    <t>READINGTON TOWNSHIP</t>
  </si>
  <si>
    <t>RED BANK BOROUGH HOUSING AUTH</t>
  </si>
  <si>
    <t>RIDGEFIELD BOROUGH</t>
  </si>
  <si>
    <t>RIDGEWOOD PUBLIC LIBRARY</t>
  </si>
  <si>
    <t>RIDGEWOOD VILLAGE</t>
  </si>
  <si>
    <t>RIVER EDGE BOROUGH</t>
  </si>
  <si>
    <t>RIVER VALE TOWNSHIP</t>
  </si>
  <si>
    <t>RIVERDALE BOROUGH</t>
  </si>
  <si>
    <t>RIVERSIDE TOWNSHIP</t>
  </si>
  <si>
    <t>RIVERTON BOROUGH</t>
  </si>
  <si>
    <t>ROCHELLE PARK TOWNSHIP</t>
  </si>
  <si>
    <t>ROCKAWAY BOROUGH</t>
  </si>
  <si>
    <t>ROCKAWAY TOWNSHIP</t>
  </si>
  <si>
    <t>ROCKAWAY VALLEY SEWERAGE AUTH</t>
  </si>
  <si>
    <t>ROSELAND BOROUGH</t>
  </si>
  <si>
    <t>ROSELLE PARK BOROUGH</t>
  </si>
  <si>
    <t>ROXBURY TOWNSHIP</t>
  </si>
  <si>
    <t>RUMSON BOROUGH</t>
  </si>
  <si>
    <t>SALEM CITY</t>
  </si>
  <si>
    <t>SALEM CITY FREE PUBLIC LIBRARY</t>
  </si>
  <si>
    <t>SALEM CITY HOUSING AUTHORITY</t>
  </si>
  <si>
    <t>SANDYSTON TOWNSHIP</t>
  </si>
  <si>
    <t>SAYREVILLE HOUSING AUTHORITY</t>
  </si>
  <si>
    <t>SCOTCH PLAINS TOWNSHIP</t>
  </si>
  <si>
    <t>SEA BRIGHT BOROUGH</t>
  </si>
  <si>
    <t>SEA GIRT BOROUGH</t>
  </si>
  <si>
    <t>SEA ISLE CITY</t>
  </si>
  <si>
    <t>SEASIDE HEIGHTS BOROUGH</t>
  </si>
  <si>
    <t>SEASIDE PARK BOROUGH</t>
  </si>
  <si>
    <t>SECAUCUS HOUSING AUTHORITY</t>
  </si>
  <si>
    <t>SECAUCUS TOWN</t>
  </si>
  <si>
    <t>SECAUCUS TOWN MUNI UTIL AUTH</t>
  </si>
  <si>
    <t>SHAMONG TOWNSHIP</t>
  </si>
  <si>
    <t>SHIP BOTTOM BOROUGH</t>
  </si>
  <si>
    <t>SHREWSBURY BOROUGH</t>
  </si>
  <si>
    <t>SOMERS POINT CITY</t>
  </si>
  <si>
    <t>SOMERSET COUNTY BOARD OF SOC S</t>
  </si>
  <si>
    <t>SOMERVILLE BOROUGH</t>
  </si>
  <si>
    <t>SOUTH AMBOY CITY</t>
  </si>
  <si>
    <t>SOUTH AMBOY CITY HOUSING AUTHO</t>
  </si>
  <si>
    <t>SOUTH BOUND BROOK BOROUGH</t>
  </si>
  <si>
    <t>SOUTH JERSEY PORT CORPORATION</t>
  </si>
  <si>
    <t>SOUTH JERSEY TRANS AUTHORITY</t>
  </si>
  <si>
    <t>SOUTH ORANGE VILLAGE</t>
  </si>
  <si>
    <t>SOUTH TOMS RIVER BOROUGH</t>
  </si>
  <si>
    <t>SOUTHAMPTON TOWNSHIP</t>
  </si>
  <si>
    <t>SPOTSWOOD BOROUGH</t>
  </si>
  <si>
    <t>SPRING LAKE BOROUGH</t>
  </si>
  <si>
    <t>SPRING LAKE HEIGHTS BOROUGH</t>
  </si>
  <si>
    <t>SPRINGFIELD TOWNSHIP</t>
  </si>
  <si>
    <t>STAFFORD TOWNSHIP</t>
  </si>
  <si>
    <t>STANHOPE BOROUGH</t>
  </si>
  <si>
    <t>STILLWATER TOWNSHIP</t>
  </si>
  <si>
    <t>STONE HARBOR BOROUGH</t>
  </si>
  <si>
    <t>STRATFORD BOROUGH</t>
  </si>
  <si>
    <t>SUMMIT CITY</t>
  </si>
  <si>
    <t>SUSSEX BOROUGH</t>
  </si>
  <si>
    <t>SWEDESBORO BOROUGH</t>
  </si>
  <si>
    <t>TABERNACLE TOWNSHIP</t>
  </si>
  <si>
    <t>TEANECK TOWNSHIP</t>
  </si>
  <si>
    <t>TENAFLY BOROUGH</t>
  </si>
  <si>
    <t>TENAFLY BOROUGH LIBRARY</t>
  </si>
  <si>
    <t>TETERBORO BOROUGH</t>
  </si>
  <si>
    <t>TEWKSBURY TOWNSHIP</t>
  </si>
  <si>
    <t>TINTON FALLS BOROUGH</t>
  </si>
  <si>
    <t>TOTOWA BOROUGH</t>
  </si>
  <si>
    <t>TOWACO FIRE DISTRICT 2</t>
  </si>
  <si>
    <t>TRENTON CITY</t>
  </si>
  <si>
    <t>TRENTON CITY HOUSING AUTH</t>
  </si>
  <si>
    <t>TRENTON CITY LIBRARY</t>
  </si>
  <si>
    <t>TUCKERTON BOROUGH</t>
  </si>
  <si>
    <t>TWO RIVER WATER RECLAMATION AU</t>
  </si>
  <si>
    <t>UNION BEACH BOROUGH</t>
  </si>
  <si>
    <t>UNION CITY HOUSING AUTH</t>
  </si>
  <si>
    <t>UNION TOWNSHIP</t>
  </si>
  <si>
    <t>UPPER DEERFIELD TOWNSHIP</t>
  </si>
  <si>
    <t>UPPER FREEHOLD TOWNSHIP</t>
  </si>
  <si>
    <t>UPPER PITTSGROVE TOWNSHIP</t>
  </si>
  <si>
    <t>UPPER SADDLE RIVER BOROUGH</t>
  </si>
  <si>
    <t>VENTNOR CITY</t>
  </si>
  <si>
    <t>VINELAND CITY</t>
  </si>
  <si>
    <t>VINELAND CITY HOUSING AUTHORIT</t>
  </si>
  <si>
    <t>VOORHEES FIRE DISTRICT</t>
  </si>
  <si>
    <t>VOORHEES FIRE DISTRICT PFRS</t>
  </si>
  <si>
    <t>VOORHEES TOWNSHIP</t>
  </si>
  <si>
    <t>WALDWICK BOROUGH</t>
  </si>
  <si>
    <t>WANAQUE BOROUGH</t>
  </si>
  <si>
    <t>WARREN CO (PEQUEST RIVER) MUN</t>
  </si>
  <si>
    <t>WARREN CO BD OF CHOSEN FRHLDRS</t>
  </si>
  <si>
    <t>WARREN CO MOSQ EXTERM COMM</t>
  </si>
  <si>
    <t>WARREN CO POLLUTION CONTROL</t>
  </si>
  <si>
    <t>WARREN COUNTY SOIL CONSERVATIO</t>
  </si>
  <si>
    <t>WARREN TOWNSHIP</t>
  </si>
  <si>
    <t>WASHINGTON BOROUGH</t>
  </si>
  <si>
    <t>WASHINGTON TWP BD OF FIRE COMM</t>
  </si>
  <si>
    <t>WATCHUNG BOROUGH</t>
  </si>
  <si>
    <t>WATERFORD TOWNSHIP</t>
  </si>
  <si>
    <t>WEEHAWKEN TOWNSHIP</t>
  </si>
  <si>
    <t>WEEHAWKEN TOWNSHIP HOUSING AUT</t>
  </si>
  <si>
    <t>WEST AMWELL TOWNSHIP</t>
  </si>
  <si>
    <t>WEST CAPE MAY BOROUGH</t>
  </si>
  <si>
    <t>WEST DEPTFORD TOWNSHIP</t>
  </si>
  <si>
    <t>WEST NEW YORK HOUSING AUTHORIT</t>
  </si>
  <si>
    <t>WEST WILDWOOD BOROUGH</t>
  </si>
  <si>
    <t>WEST WINDSOR TOWNSHIP PARKING</t>
  </si>
  <si>
    <t>WESTAMPTON TOWNSHIP</t>
  </si>
  <si>
    <t>WEYMOUTH TOWNSHIP</t>
  </si>
  <si>
    <t>WHITE TOWNSHIP</t>
  </si>
  <si>
    <t>WILDWOOD CITY</t>
  </si>
  <si>
    <t>WILDWOOD CITY HOUSING AUTH</t>
  </si>
  <si>
    <t>WILDWOOD CREST BOROUGH</t>
  </si>
  <si>
    <t>WILLINGBORO TOWNSHIP</t>
  </si>
  <si>
    <t>WINFIELD TOWNSHIP</t>
  </si>
  <si>
    <t>WOOD-RIDGE BOROUGH</t>
  </si>
  <si>
    <t>WOODBINE BOROUGH</t>
  </si>
  <si>
    <t>WOODBRIDGE TOWNSHIP FIRE DIST</t>
  </si>
  <si>
    <t>WOODBURY CITY</t>
  </si>
  <si>
    <t>WOODBURY HEIGHTS BOROUGH</t>
  </si>
  <si>
    <t>WOODCLIFF LAKE BOROUGH</t>
  </si>
  <si>
    <t>WOODLAND TOWNSHIP</t>
  </si>
  <si>
    <t>WOODLYNNE BOROUGH</t>
  </si>
  <si>
    <t>WRIGHTSTOWN BOROUGH MUN UTIL A</t>
  </si>
  <si>
    <t>WYCKOFF TOWNSHIP</t>
  </si>
  <si>
    <t>CUMBERLAND COUNTY IMPROV AUTH</t>
  </si>
  <si>
    <t>ORANGE CITY</t>
  </si>
  <si>
    <t>PARK RIDGE BOROUGH</t>
  </si>
  <si>
    <t>PITTSGROVE TOWNSHIP</t>
  </si>
  <si>
    <t>RAHWAY CITY</t>
  </si>
  <si>
    <t>VERONA TOWNSHIP</t>
  </si>
  <si>
    <t>0044-00</t>
  </si>
  <si>
    <t>0331-00</t>
  </si>
  <si>
    <t>0360-03</t>
  </si>
  <si>
    <t>0526-00</t>
  </si>
  <si>
    <t>0994-00</t>
  </si>
  <si>
    <t>0220-00</t>
  </si>
  <si>
    <t>MOORESTOWN TOWNSHIP</t>
  </si>
  <si>
    <t>PEMBERTON TOWNSHIP</t>
  </si>
  <si>
    <t xml:space="preserve">HUNTERDON COUNTY                         </t>
  </si>
  <si>
    <t>0052-00</t>
  </si>
  <si>
    <t>PERTH AMBOY CITY REDEVELOPMENT</t>
  </si>
  <si>
    <t xml:space="preserve">WEST AMWELL TOWNSHIP                     </t>
  </si>
  <si>
    <t xml:space="preserve">CAPE MAY COUNTY BRIDGE COMM   </t>
  </si>
  <si>
    <t xml:space="preserve">CLINTON TOWN                  </t>
  </si>
  <si>
    <t>LYNDHURST TOWNSHIP</t>
  </si>
  <si>
    <t xml:space="preserve">RAHWAY CITY HOUSING AUTHORITY            </t>
  </si>
  <si>
    <t xml:space="preserve">ANDOVER TOWNSHIP              </t>
  </si>
  <si>
    <t>BEDMINSTER TOWNSHIP</t>
  </si>
  <si>
    <t xml:space="preserve">BETHLEHEM TOWNSHIP                       </t>
  </si>
  <si>
    <t xml:space="preserve">BOUND BROOK BOROUGH           </t>
  </si>
  <si>
    <t xml:space="preserve">BUENA BOROUGH                 </t>
  </si>
  <si>
    <t xml:space="preserve">GARFIELD CITY HOUSING AUTH               </t>
  </si>
  <si>
    <t>HAWTHORN BOROUGH</t>
  </si>
  <si>
    <t xml:space="preserve">MILFORD BOROUGH               </t>
  </si>
  <si>
    <t xml:space="preserve">PATERSON CITY HOUSING AUTHORITY          </t>
  </si>
  <si>
    <t>PENNSAUKEN TOWNSHIP</t>
  </si>
  <si>
    <t xml:space="preserve">SEA ISLE CITY                            </t>
  </si>
  <si>
    <t xml:space="preserve">CLAYTON BOROUGH               </t>
  </si>
  <si>
    <t xml:space="preserve">SEA BRIGHT BOROUGH            </t>
  </si>
  <si>
    <t xml:space="preserve">STONE HARBOR BOROUGH                     </t>
  </si>
  <si>
    <t xml:space="preserve">NORTH BERGEN TWP HOUSING AUTH            </t>
  </si>
  <si>
    <t xml:space="preserve">LITTLE FERRY BOROUGH                     </t>
  </si>
  <si>
    <t xml:space="preserve">MIDLAND PARK BOROUGH          </t>
  </si>
  <si>
    <t xml:space="preserve">MAYWOOD BOROUGH                          </t>
  </si>
  <si>
    <t xml:space="preserve">NETCONG BOROUGH                          </t>
  </si>
  <si>
    <t xml:space="preserve">WEST DEPTFORD TOWNSHIP                   </t>
  </si>
  <si>
    <t xml:space="preserve">ISLAND HEIGHTS BOROUGH                   </t>
  </si>
  <si>
    <t xml:space="preserve">LINWOOD CITY                             </t>
  </si>
  <si>
    <t xml:space="preserve">UPPER DEERFIELD TOWNSHIP                 </t>
  </si>
  <si>
    <t xml:space="preserve">RARITAN BOROUGH                          </t>
  </si>
  <si>
    <t xml:space="preserve">SOUTH BOUND BROOK BOROUGH     </t>
  </si>
  <si>
    <t xml:space="preserve">HAMILTON TOWNSHIP FIRE COMM DIST #3      </t>
  </si>
  <si>
    <t xml:space="preserve">MARLBORO TOWNSHIP             </t>
  </si>
  <si>
    <t>BARRINGTON BOROUGH</t>
  </si>
  <si>
    <t>0112-00</t>
  </si>
  <si>
    <t>HAMMONTON TOWN BD OF ED</t>
  </si>
  <si>
    <t xml:space="preserve">SOUTH TOMS RIVER BOROUGH                 </t>
  </si>
  <si>
    <t>ALLENTOWN BOROUGH</t>
  </si>
  <si>
    <t xml:space="preserve">WOODBURY HEIGHTS BOROUGH                 </t>
  </si>
  <si>
    <t xml:space="preserve">CLINTON TOWNSHIP                         </t>
  </si>
  <si>
    <t xml:space="preserve">EGG HARBOR TOWNSHIP           </t>
  </si>
  <si>
    <t xml:space="preserve">BERLIN BOROUGH                           </t>
  </si>
  <si>
    <t xml:space="preserve">STILLWATER TOWNSHIP                      </t>
  </si>
  <si>
    <t xml:space="preserve">GLEN ROCK BOROUGH             </t>
  </si>
  <si>
    <t xml:space="preserve">SUSSEX BOROUGH                </t>
  </si>
  <si>
    <t xml:space="preserve">LAMBERTVILLE CITY                        </t>
  </si>
  <si>
    <t xml:space="preserve">WOODBINE BOROUGH                         </t>
  </si>
  <si>
    <t xml:space="preserve">DELAWARE TOWNSHIP                        </t>
  </si>
  <si>
    <t xml:space="preserve">CLEMENTON BOROUGH                        </t>
  </si>
  <si>
    <t xml:space="preserve">STAFFORD TOWNSHIP                        </t>
  </si>
  <si>
    <t xml:space="preserve">MOUNT OLIVE TOWNSHIP                     </t>
  </si>
  <si>
    <t xml:space="preserve">HAMPTON TOWNSHIP              </t>
  </si>
  <si>
    <t>WAYNE TOWNSHIP</t>
  </si>
  <si>
    <t xml:space="preserve">EAST RUTHERFORD BOROUGH                  </t>
  </si>
  <si>
    <t>0185-00</t>
  </si>
  <si>
    <t xml:space="preserve">EAST RUTHERFORD BOROUGH BD OF </t>
  </si>
  <si>
    <t xml:space="preserve">PEAPACK GLADSTONE BOROUGH                </t>
  </si>
  <si>
    <t xml:space="preserve">BEACH HAVEN BOROUGH           </t>
  </si>
  <si>
    <t>0197-00</t>
  </si>
  <si>
    <t>NEWARK PUBLIC SCHOOLS</t>
  </si>
  <si>
    <t>ATLANTIC HIGHLANDS BOROUGH</t>
  </si>
  <si>
    <t xml:space="preserve">SWEDESBORO BOROUGH                       </t>
  </si>
  <si>
    <t>CAMDEN COUNTY</t>
  </si>
  <si>
    <t xml:space="preserve">ALPINE BOROUGH                           </t>
  </si>
  <si>
    <t xml:space="preserve">OAKLYN BOROUGH                           </t>
  </si>
  <si>
    <t xml:space="preserve">MATAWAN BOROUGH                          </t>
  </si>
  <si>
    <t xml:space="preserve">BARNEGAT LIGHT BOROUGH                   </t>
  </si>
  <si>
    <t xml:space="preserve">AUDUBON BOROUGH               </t>
  </si>
  <si>
    <t>0236-00</t>
  </si>
  <si>
    <t>UNION CITY BD OF ED</t>
  </si>
  <si>
    <t>0241-00</t>
  </si>
  <si>
    <t>SCOTCH PLAINS FANWOOD BD OF ED</t>
  </si>
  <si>
    <t xml:space="preserve">SCOTCH PLAINS TOWNSHIP                   </t>
  </si>
  <si>
    <t xml:space="preserve">BERKELEY TOWNSHIP             </t>
  </si>
  <si>
    <t xml:space="preserve">LOWER TOWNSHIP                           </t>
  </si>
  <si>
    <t xml:space="preserve">NORTH BRUNSWICK TOWNSHIP                 </t>
  </si>
  <si>
    <t xml:space="preserve">SOMERS POINT CITY                        </t>
  </si>
  <si>
    <t>PLEASANTVILLE CITY</t>
  </si>
  <si>
    <t xml:space="preserve">MENDHAM BOROUGH                          </t>
  </si>
  <si>
    <t xml:space="preserve">PENNINGTON BOROUGH                       </t>
  </si>
  <si>
    <t xml:space="preserve">MOUNT ARLINGTON BOROUGH                  </t>
  </si>
  <si>
    <t xml:space="preserve">WANAQUE BOROUGH                          </t>
  </si>
  <si>
    <t xml:space="preserve">FANWOOD BOROUGH                          </t>
  </si>
  <si>
    <t xml:space="preserve">TUCKERTON BOROUGH                        </t>
  </si>
  <si>
    <t xml:space="preserve">DELRAN TOWNSHIP                          </t>
  </si>
  <si>
    <t xml:space="preserve">SANDYSTON TOWNSHIP                       </t>
  </si>
  <si>
    <t xml:space="preserve">BRANCHBURG TOWNSHIP                      </t>
  </si>
  <si>
    <t xml:space="preserve">WHITE TOWNSHIP                </t>
  </si>
  <si>
    <t xml:space="preserve">EAST WINDSOR TOWNSHIP                    </t>
  </si>
  <si>
    <t>0292-00</t>
  </si>
  <si>
    <t>JACKSON TOWNSHIP BD OF ED</t>
  </si>
  <si>
    <t>0299-00</t>
  </si>
  <si>
    <t>CAMDEN CITY BOARD OF EDUCATION</t>
  </si>
  <si>
    <t>CLIFTON CITY</t>
  </si>
  <si>
    <t>0311-00</t>
  </si>
  <si>
    <t>OGDENSBURG BOROUGH BOARD OF ED</t>
  </si>
  <si>
    <t xml:space="preserve">READINGTON TOWNSHIP           </t>
  </si>
  <si>
    <t xml:space="preserve">TETERBORO BOROUGH                        </t>
  </si>
  <si>
    <t>0326-00</t>
  </si>
  <si>
    <t xml:space="preserve">CLAYTON BOROUGH BD OF ED      </t>
  </si>
  <si>
    <t>BLOOMINGDALE BOROUGH</t>
  </si>
  <si>
    <t>0334-00</t>
  </si>
  <si>
    <t>CLIFFSIDE PARK BOROUGH BD OF E</t>
  </si>
  <si>
    <t xml:space="preserve">CAMDEN CITY                              </t>
  </si>
  <si>
    <t>WEST LONG BRANCH BOROUGH</t>
  </si>
  <si>
    <t xml:space="preserve">UNION CITY HOUSING AUTH                  </t>
  </si>
  <si>
    <t xml:space="preserve">FRANKFORD TOWNSHIP                       </t>
  </si>
  <si>
    <t xml:space="preserve">CAMDEN CITY HOUSING AUTH                 </t>
  </si>
  <si>
    <t xml:space="preserve">ESSEX COUNTY                             </t>
  </si>
  <si>
    <t xml:space="preserve">MERCER COUNTY                 </t>
  </si>
  <si>
    <t xml:space="preserve">MERCER COUNTY LIBRARY         </t>
  </si>
  <si>
    <t>PASSAIC COUNTY</t>
  </si>
  <si>
    <t xml:space="preserve">HUDSON COUNTY                 </t>
  </si>
  <si>
    <t xml:space="preserve">ESTELL MANOR CITY                        </t>
  </si>
  <si>
    <t xml:space="preserve">NEWARK CITY                              </t>
  </si>
  <si>
    <t xml:space="preserve">SOUTH AMBOY CITY                         </t>
  </si>
  <si>
    <t xml:space="preserve">TRENTON CITY                  </t>
  </si>
  <si>
    <t xml:space="preserve">TRENTON CITY LIBRARY          </t>
  </si>
  <si>
    <t xml:space="preserve">JERSEY CITY </t>
  </si>
  <si>
    <t>JERSEY CITY (POLICE)</t>
  </si>
  <si>
    <t>JERSEY CITY (FIRE)</t>
  </si>
  <si>
    <t>JERSEY CITY (GENERAL ACCOUNTS)</t>
  </si>
  <si>
    <t xml:space="preserve">ALLENDALE BOROUGH                        </t>
  </si>
  <si>
    <t xml:space="preserve">BRANCHVILLE BOROUGH                      </t>
  </si>
  <si>
    <t>CHESILHURST BOROUGH</t>
  </si>
  <si>
    <t xml:space="preserve">CHESTER BOROUGH                          </t>
  </si>
  <si>
    <t xml:space="preserve">CLOSTER BOROUGH               </t>
  </si>
  <si>
    <t xml:space="preserve">DUNELLEN BOROUGH                         </t>
  </si>
  <si>
    <t>0377-00</t>
  </si>
  <si>
    <t>ELMER BOROUGH</t>
  </si>
  <si>
    <t xml:space="preserve">EMERSON BOROUGH                          </t>
  </si>
  <si>
    <t xml:space="preserve">ENGLEWOOD CLIFFS BOROUGH      </t>
  </si>
  <si>
    <t xml:space="preserve">FAIR HAVEN BOROUGH                       </t>
  </si>
  <si>
    <t>GIBBSBORO BOROUGH</t>
  </si>
  <si>
    <t xml:space="preserve">GLEN GARDNER BOROUGH                     </t>
  </si>
  <si>
    <t xml:space="preserve">HAMPTON BOROUGH                          </t>
  </si>
  <si>
    <t xml:space="preserve">HELMETTA BOROUGH              </t>
  </si>
  <si>
    <t xml:space="preserve">JAMESBURG BOROUGH             </t>
  </si>
  <si>
    <t xml:space="preserve">LAKEHURST BOROUGH                        </t>
  </si>
  <si>
    <t xml:space="preserve">LAWNSIDE BOROUGH                         </t>
  </si>
  <si>
    <t xml:space="preserve">LINDENWOLD BOROUGH                       </t>
  </si>
  <si>
    <t xml:space="preserve">MILLTOWN BOROUGH                         </t>
  </si>
  <si>
    <t xml:space="preserve">NEPTUNE CITY BOROUGH                     </t>
  </si>
  <si>
    <t xml:space="preserve">TINTON FALLS BOROUGH                     </t>
  </si>
  <si>
    <t xml:space="preserve">NORTH CALDWELL TOWNSHIP                  </t>
  </si>
  <si>
    <t xml:space="preserve">OLD TAPPAN BOROUGH                       </t>
  </si>
  <si>
    <t xml:space="preserve">PARAMUS BOROUGH                          </t>
  </si>
  <si>
    <t xml:space="preserve">PEMBERTON BOROUGH             </t>
  </si>
  <si>
    <t xml:space="preserve">RIVERTON BOROUGH                         </t>
  </si>
  <si>
    <t>0426-00</t>
  </si>
  <si>
    <t>ROCKY HILL BOROUGH</t>
  </si>
  <si>
    <t xml:space="preserve">ROSELAND BOROUGH                         </t>
  </si>
  <si>
    <t xml:space="preserve">SHIP BOTTOM BOROUGH                      </t>
  </si>
  <si>
    <t xml:space="preserve">SHREWSBURY BOROUGH                       </t>
  </si>
  <si>
    <t xml:space="preserve">SPOTSWOOD BOROUGH                        </t>
  </si>
  <si>
    <t xml:space="preserve">STRATFORD BOROUGH                        </t>
  </si>
  <si>
    <t xml:space="preserve">WATCHUNG BOROUGH                         </t>
  </si>
  <si>
    <t xml:space="preserve">WEST CAPE MAY BOROUGH         </t>
  </si>
  <si>
    <t xml:space="preserve">WEST WILDWOOD BOROUGH                    </t>
  </si>
  <si>
    <t xml:space="preserve">WOODCLIFF LAKE BOROUGH                   </t>
  </si>
  <si>
    <t xml:space="preserve">ALEXANDRIA TOWNSHIP                      </t>
  </si>
  <si>
    <t xml:space="preserve">BERLIN TOWNSHIP               </t>
  </si>
  <si>
    <t>BRICK TOWNSHIP</t>
  </si>
  <si>
    <t>BURLINGTON TOWNSHIP</t>
  </si>
  <si>
    <t xml:space="preserve">CHESTER TOWNSHIP                         </t>
  </si>
  <si>
    <t xml:space="preserve">CINNAMINSON TOWNSHIP                     </t>
  </si>
  <si>
    <t xml:space="preserve">COMMERCIAL TOWNSHIP           </t>
  </si>
  <si>
    <t xml:space="preserve">CRANBURY TOWNSHIP                        </t>
  </si>
  <si>
    <t xml:space="preserve">DEERFIELD TOWNSHIP                       </t>
  </si>
  <si>
    <t xml:space="preserve">DELANCO TOWNSHIP                         </t>
  </si>
  <si>
    <t xml:space="preserve">DENNIS TOWNSHIP                          </t>
  </si>
  <si>
    <t xml:space="preserve">DEPTFORD TOWNSHIP                        </t>
  </si>
  <si>
    <t xml:space="preserve">EAGLESWOOD TOWNSHIP           </t>
  </si>
  <si>
    <t xml:space="preserve">EASTAMPTON TOWNSHIP                      </t>
  </si>
  <si>
    <t xml:space="preserve">EAST GREENWICH TOWNSHIP                  </t>
  </si>
  <si>
    <t xml:space="preserve">EDGEWATER PARK TOWNSHIP                  </t>
  </si>
  <si>
    <t xml:space="preserve">ELK TOWNSHIP                  </t>
  </si>
  <si>
    <t>EVESHAM TOWNSHIP</t>
  </si>
  <si>
    <t xml:space="preserve">GREEN TOWNSHIP                           </t>
  </si>
  <si>
    <t xml:space="preserve">GREEN BROOK TOWNSHIP          </t>
  </si>
  <si>
    <t xml:space="preserve">HAINESPORT TOWNSHIP                      </t>
  </si>
  <si>
    <t xml:space="preserve">HARRISON TOWNSHIP                        </t>
  </si>
  <si>
    <t xml:space="preserve">KNOWLTON TOWNSHIP                        </t>
  </si>
  <si>
    <t xml:space="preserve">LACEY TOWNSHIP                           </t>
  </si>
  <si>
    <t xml:space="preserve">LIBERTY TOWNSHIP                         </t>
  </si>
  <si>
    <t>OLD BRIDGE TOWNSHIP</t>
  </si>
  <si>
    <t>MAHWAH TOWNSHIP</t>
  </si>
  <si>
    <t xml:space="preserve">MANALAPAN TOWNSHIP            </t>
  </si>
  <si>
    <t xml:space="preserve">MANSFIELD TOWNSHIP                       </t>
  </si>
  <si>
    <t xml:space="preserve">MEDFORD TOWNSHIP                         </t>
  </si>
  <si>
    <t xml:space="preserve">MILLSTONE TOWNSHIP            </t>
  </si>
  <si>
    <t xml:space="preserve">MINE HILL TOWNSHIP            </t>
  </si>
  <si>
    <t xml:space="preserve">MONTAGUE TOWNSHIP                        </t>
  </si>
  <si>
    <t xml:space="preserve">MOUNT LAUREL TOWNSHIP                    </t>
  </si>
  <si>
    <t xml:space="preserve">MULLICA TOWNSHIP                         </t>
  </si>
  <si>
    <t xml:space="preserve">NEW HANOVER TOWNSHIP                     </t>
  </si>
  <si>
    <t xml:space="preserve">OXFORD TOWNSHIP                          </t>
  </si>
  <si>
    <t xml:space="preserve">PILESGROVE TOWNSHIP                      </t>
  </si>
  <si>
    <t xml:space="preserve">PLAINSBORO TOWNSHIP                      </t>
  </si>
  <si>
    <t>PLUMSTED TOWNSHIP</t>
  </si>
  <si>
    <t xml:space="preserve">RIVER VALE TOWNSHIP           </t>
  </si>
  <si>
    <t xml:space="preserve">ROXBURY TOWNSHIP                         </t>
  </si>
  <si>
    <t xml:space="preserve">SHAMONG TOWNSHIP                         </t>
  </si>
  <si>
    <t xml:space="preserve">SOUTHAMPTON TOWNSHIP          </t>
  </si>
  <si>
    <t>SOUTH BRUNSWICK TOWNSHIP</t>
  </si>
  <si>
    <t>SOUTH HARRISON TOWNSHIP</t>
  </si>
  <si>
    <t xml:space="preserve">SPRINGFIELD TOWNSHIP          </t>
  </si>
  <si>
    <t xml:space="preserve">TABERNACLE TOWNSHIP                      </t>
  </si>
  <si>
    <t xml:space="preserve">UPPER PITTSGROVE TOWNSHIP                </t>
  </si>
  <si>
    <t xml:space="preserve">VOORHEES TOWNSHIP             </t>
  </si>
  <si>
    <t>WASHINGTON TWP</t>
  </si>
  <si>
    <t xml:space="preserve">WATERFORD TOWNSHIP                       </t>
  </si>
  <si>
    <t xml:space="preserve">WEYMOUTH TOWNSHIP             </t>
  </si>
  <si>
    <t xml:space="preserve">WILLINGBORO TOWNSHIP                     </t>
  </si>
  <si>
    <t>0564-00</t>
  </si>
  <si>
    <t>WINSLOW TOWNSHIP</t>
  </si>
  <si>
    <t xml:space="preserve">WOODLAND TOWNSHIP             </t>
  </si>
  <si>
    <t>0590-00</t>
  </si>
  <si>
    <t>NORTHERN VALLEY REGIONAL HS BD</t>
  </si>
  <si>
    <t>0618-00</t>
  </si>
  <si>
    <t xml:space="preserve">SHAMONG TOWNSHIP BD OF ED     </t>
  </si>
  <si>
    <t>0649-00</t>
  </si>
  <si>
    <t>LOWER TOWNSHIP BD OF ED</t>
  </si>
  <si>
    <t>0683-00</t>
  </si>
  <si>
    <t xml:space="preserve">JERSEY CITY BD OF ED          </t>
  </si>
  <si>
    <t>0717-00</t>
  </si>
  <si>
    <t>PISCATAWAY TOWNSHIP BD OF ED</t>
  </si>
  <si>
    <t>0739-00</t>
  </si>
  <si>
    <t>BOONTON TOWNSHIP BD OF ED</t>
  </si>
  <si>
    <t>0740-00</t>
  </si>
  <si>
    <t>CHATHAM TOWNSHIP BD OF ED</t>
  </si>
  <si>
    <t>0756-00</t>
  </si>
  <si>
    <t xml:space="preserve">EAGLESWOOD TOWNSHIP BD OF ED  </t>
  </si>
  <si>
    <t>0759-00</t>
  </si>
  <si>
    <t xml:space="preserve">LACEY TOWNSHIP BD OF ED       </t>
  </si>
  <si>
    <t>0760-00</t>
  </si>
  <si>
    <t xml:space="preserve">LAKEHURST BOROUGH BD OF ED    </t>
  </si>
  <si>
    <t>0770-00</t>
  </si>
  <si>
    <t>WEST MILFORD TOWNSHIP BD OF ED</t>
  </si>
  <si>
    <t>0812-00</t>
  </si>
  <si>
    <t xml:space="preserve">WINFIELD TOWNSHIP BD OF ED    </t>
  </si>
  <si>
    <t>0832-00</t>
  </si>
  <si>
    <t>HANOVER PARK REG HS DIST BD OF</t>
  </si>
  <si>
    <t xml:space="preserve">ATLANTIC COUNTY                          </t>
  </si>
  <si>
    <t xml:space="preserve">ATLANTIC COUNTY LIBRARY                  </t>
  </si>
  <si>
    <t xml:space="preserve">ATLANTIC COUNTY PUBLIC HEALTH            </t>
  </si>
  <si>
    <t>BERGEN COUNTY</t>
  </si>
  <si>
    <t>BURLINGTON COUNTY</t>
  </si>
  <si>
    <t>CAPE MAY COUNTY</t>
  </si>
  <si>
    <t>CUMBERLAND COUNTY</t>
  </si>
  <si>
    <t xml:space="preserve">GLOUCESTER COUNTY                        </t>
  </si>
  <si>
    <t>MIDDLESEX COUNTY</t>
  </si>
  <si>
    <t>MONMOUTH COUNTY</t>
  </si>
  <si>
    <t>MORRIS COUNTY</t>
  </si>
  <si>
    <t xml:space="preserve">OCEAN COUNTY                             </t>
  </si>
  <si>
    <t xml:space="preserve">OCEAN COUNTY LIBRARY                     </t>
  </si>
  <si>
    <t>SALEM COUNTY</t>
  </si>
  <si>
    <t>SOMERSET COUNTY</t>
  </si>
  <si>
    <t>UNION COUNTY</t>
  </si>
  <si>
    <t xml:space="preserve">WARREN CO BD OF CHOSEN FRHLDRS           </t>
  </si>
  <si>
    <t xml:space="preserve">ASBURY PARK CITY                         </t>
  </si>
  <si>
    <t xml:space="preserve">ATLANTIC CITY                            </t>
  </si>
  <si>
    <t>ATLANTIC CITY ERI</t>
  </si>
  <si>
    <t xml:space="preserve">ATLANTIC CITY PFRS                       </t>
  </si>
  <si>
    <t xml:space="preserve">BEVERLY CITY                             </t>
  </si>
  <si>
    <t xml:space="preserve">BRIDGETON CITY                           </t>
  </si>
  <si>
    <t xml:space="preserve">BURLINGTON CITY                          </t>
  </si>
  <si>
    <t>EAST ORANGE CITY</t>
  </si>
  <si>
    <t xml:space="preserve">EGG HARBOR CITY                          </t>
  </si>
  <si>
    <t xml:space="preserve">ELIZABETH CITY                </t>
  </si>
  <si>
    <t xml:space="preserve">ENGLEWOOD CITY                           </t>
  </si>
  <si>
    <t xml:space="preserve">LINDEN CITY                              </t>
  </si>
  <si>
    <t xml:space="preserve">MILLVILLE CITY                           </t>
  </si>
  <si>
    <t>NEW BRUNSWICK CITY</t>
  </si>
  <si>
    <t xml:space="preserve">NORTHFIELD CITY                          </t>
  </si>
  <si>
    <t xml:space="preserve">NORTH WILDWOOD CITY                      </t>
  </si>
  <si>
    <t xml:space="preserve">PASSAIC CITY                  </t>
  </si>
  <si>
    <t xml:space="preserve">PASSAIC CITY PUBLIC LIBRARY   </t>
  </si>
  <si>
    <t>PERTH AMBOY CITY</t>
  </si>
  <si>
    <t xml:space="preserve">RAHWAY CITY                              </t>
  </si>
  <si>
    <t xml:space="preserve">SALEM CITY                    </t>
  </si>
  <si>
    <t>UNION CITY</t>
  </si>
  <si>
    <t xml:space="preserve">WILDWOOD CITY                            </t>
  </si>
  <si>
    <t xml:space="preserve">WOODBURY CITY                            </t>
  </si>
  <si>
    <t xml:space="preserve">RIDGEWOOD VILLAGE                        </t>
  </si>
  <si>
    <t xml:space="preserve">RIDGEWOOD PUBLIC LIBRARY                 </t>
  </si>
  <si>
    <t xml:space="preserve">BOONTON TOWN                  </t>
  </si>
  <si>
    <t xml:space="preserve">HARRISON TOWN                            </t>
  </si>
  <si>
    <t>IRVINGTON TOWN</t>
  </si>
  <si>
    <t xml:space="preserve">KEARNY TOWN                   </t>
  </si>
  <si>
    <t xml:space="preserve">MONTCLAIR TOWNSHIP                       </t>
  </si>
  <si>
    <t xml:space="preserve">NUTLEY TOWN                   </t>
  </si>
  <si>
    <t xml:space="preserve">SECAUCUS TOWN                            </t>
  </si>
  <si>
    <t>WESTFIELD TOWN</t>
  </si>
  <si>
    <t>WEST NEW YORK TOWN</t>
  </si>
  <si>
    <t>BELLEVILLE TOWNSHIP</t>
  </si>
  <si>
    <t xml:space="preserve">ALLENHURST BOROUGH                       </t>
  </si>
  <si>
    <t xml:space="preserve">AVON BY THE SEA BORO                     </t>
  </si>
  <si>
    <t xml:space="preserve">BELMAR BOROUGH                           </t>
  </si>
  <si>
    <t xml:space="preserve">BERGENFIELD BOROUGH                      </t>
  </si>
  <si>
    <t xml:space="preserve">BERGENFIELD BOROUGH, POLICE              </t>
  </si>
  <si>
    <t xml:space="preserve">BRADLEY BEACH BOROUGH         </t>
  </si>
  <si>
    <t>BRIELLE BOROUGH</t>
  </si>
  <si>
    <t xml:space="preserve">BUTLER BOROUGH                           </t>
  </si>
  <si>
    <t xml:space="preserve">CALDWELL BOROUGH                         </t>
  </si>
  <si>
    <t xml:space="preserve">CARTERET BOROUGH                         </t>
  </si>
  <si>
    <t xml:space="preserve">CLIFFSIDE PARK BOROUGH        </t>
  </si>
  <si>
    <t xml:space="preserve">COLLINGSWOOD BOROUGH                     </t>
  </si>
  <si>
    <t xml:space="preserve">DEAL BOROUGH                  </t>
  </si>
  <si>
    <t xml:space="preserve">DUMONT BOROUGH                           </t>
  </si>
  <si>
    <t xml:space="preserve">ELMWOOD PARK BOROUGH          </t>
  </si>
  <si>
    <t xml:space="preserve">EATONTOWN BOROUGH                        </t>
  </si>
  <si>
    <t xml:space="preserve">ESSEX FELLS BOROUGH           </t>
  </si>
  <si>
    <t xml:space="preserve">FAIR LAWN BOROUGH                        </t>
  </si>
  <si>
    <t xml:space="preserve">FAIRVIEW BOROUGH              </t>
  </si>
  <si>
    <t>FLORHAM PARK BOROUGH</t>
  </si>
  <si>
    <t>FORT LEE BOROUGH</t>
  </si>
  <si>
    <t xml:space="preserve">FREEHOLD BOROUGH                         </t>
  </si>
  <si>
    <t xml:space="preserve">GARWOOD BOROUGH                          </t>
  </si>
  <si>
    <t xml:space="preserve">GLASSBORO BOROUGH                        </t>
  </si>
  <si>
    <t xml:space="preserve">HASBROUCK HEIGHTS BOROUGH                </t>
  </si>
  <si>
    <t xml:space="preserve">KEANSBURG BOROUGH                        </t>
  </si>
  <si>
    <t xml:space="preserve">KENILWORTH BOROUGH                       </t>
  </si>
  <si>
    <t xml:space="preserve">LAVALLETTE BOROUGH                       </t>
  </si>
  <si>
    <t xml:space="preserve">LEONIA BOROUGH                           </t>
  </si>
  <si>
    <t xml:space="preserve">LODI BOROUGH                             </t>
  </si>
  <si>
    <t xml:space="preserve">MANVILLE BOROUGH                         </t>
  </si>
  <si>
    <t xml:space="preserve">MANVILLE BORO DEP OF PUBLIC WORKS        </t>
  </si>
  <si>
    <t xml:space="preserve">MIDDLESEX BOROUGH             </t>
  </si>
  <si>
    <t xml:space="preserve">MONMOUTH BEACH BOROUGH                   </t>
  </si>
  <si>
    <t xml:space="preserve">MORRIS PLAINS BOROUGH                    </t>
  </si>
  <si>
    <t xml:space="preserve">MOUNTAIN LAKES BOROUGH                   </t>
  </si>
  <si>
    <t xml:space="preserve">NORTH ARLINGTON BOROUGH                  </t>
  </si>
  <si>
    <t xml:space="preserve">OCEAN GATE BOROUGH                       </t>
  </si>
  <si>
    <t xml:space="preserve">ORADELL BOROUGH                          </t>
  </si>
  <si>
    <t xml:space="preserve">PALISADES PARK BOROUGH                   </t>
  </si>
  <si>
    <t xml:space="preserve">PARK RIDGE BOROUGH            </t>
  </si>
  <si>
    <t xml:space="preserve">POINT PLEASANT BOROUGH                   </t>
  </si>
  <si>
    <t xml:space="preserve">POINT PLEASANT BEACH BOROUGH             </t>
  </si>
  <si>
    <t xml:space="preserve">POMPTON LAKES BOROUGH         </t>
  </si>
  <si>
    <t xml:space="preserve">RAMSEY BOROUGH                           </t>
  </si>
  <si>
    <t>RED BANK BOROUGH</t>
  </si>
  <si>
    <t xml:space="preserve">RIDGEFIELD BOROUGH                       </t>
  </si>
  <si>
    <t xml:space="preserve">ROSELLE PARK BOROUGH                     </t>
  </si>
  <si>
    <t xml:space="preserve">RUMSON BOROUGH                </t>
  </si>
  <si>
    <t xml:space="preserve">SEA GIRT BOROUGH                         </t>
  </si>
  <si>
    <t xml:space="preserve">SEASIDE HEIGHTS BOROUGH       </t>
  </si>
  <si>
    <t xml:space="preserve">SEASIDE PARK BOROUGH                     </t>
  </si>
  <si>
    <t xml:space="preserve">SOMERVILLE BOROUGH                       </t>
  </si>
  <si>
    <t xml:space="preserve">SPRING LAKE BOROUGH                      </t>
  </si>
  <si>
    <t xml:space="preserve">SPRING LAKE HEIGHTS BOROUGH              </t>
  </si>
  <si>
    <t xml:space="preserve">TENAFLY BOROUGH                          </t>
  </si>
  <si>
    <t>WESTWOOD BOROUGH</t>
  </si>
  <si>
    <t xml:space="preserve">WILDWOOD CREST BOROUGH                   </t>
  </si>
  <si>
    <t xml:space="preserve">WOODLYNNE BOROUGH                        </t>
  </si>
  <si>
    <t xml:space="preserve">WOOD-RIDGE BOROUGH                       </t>
  </si>
  <si>
    <t xml:space="preserve">HILLSDALE BOROUGH                        </t>
  </si>
  <si>
    <t xml:space="preserve">PALMYRA BOROUGH                          </t>
  </si>
  <si>
    <t xml:space="preserve">CLARK TOWNSHIP                           </t>
  </si>
  <si>
    <t xml:space="preserve">CRANFORD TOWNSHIP                        </t>
  </si>
  <si>
    <t xml:space="preserve">EWING TOWNSHIP                           </t>
  </si>
  <si>
    <t>HADDON TOWNSHIP</t>
  </si>
  <si>
    <t xml:space="preserve">INDEPENDENCE TOWNSHIP                    </t>
  </si>
  <si>
    <t xml:space="preserve">LAWRENCE TOWNSHIP                        </t>
  </si>
  <si>
    <t xml:space="preserve">LONG BEACH TOWNSHIP           </t>
  </si>
  <si>
    <t xml:space="preserve">MILLBURN TOWNSHIP             </t>
  </si>
  <si>
    <t xml:space="preserve">NEPTUNE TOWNSHIP                         </t>
  </si>
  <si>
    <t xml:space="preserve">ROCHELLE PARK TOWNSHIP        </t>
  </si>
  <si>
    <t xml:space="preserve">ROCKAWAY TOWNSHIP                        </t>
  </si>
  <si>
    <t xml:space="preserve">SPRINGFIELD TOWNSHIP                     </t>
  </si>
  <si>
    <t xml:space="preserve">TEANECK TOWNSHIP                         </t>
  </si>
  <si>
    <t xml:space="preserve">UNION TOWNSHIP                           </t>
  </si>
  <si>
    <t xml:space="preserve">WASHINGTON TOWNSHIP                      </t>
  </si>
  <si>
    <t xml:space="preserve">WEEHAWKEN TOWNSHIP                       </t>
  </si>
  <si>
    <t>1018-00</t>
  </si>
  <si>
    <t>ATLANTIC CITY BD OF ED</t>
  </si>
  <si>
    <t>1026-00</t>
  </si>
  <si>
    <t>DUMONT BOROUGH BD OF ED</t>
  </si>
  <si>
    <t>1037-00</t>
  </si>
  <si>
    <t>NEW MILFORD BOROUGH BD OF ED</t>
  </si>
  <si>
    <t>1082-00</t>
  </si>
  <si>
    <t xml:space="preserve">HARRISON TOWN BD OF ED        </t>
  </si>
  <si>
    <t>1084-00</t>
  </si>
  <si>
    <t xml:space="preserve">NORTH BERGEN TWP BD OF ED     </t>
  </si>
  <si>
    <t>1087-00</t>
  </si>
  <si>
    <t>HAMILTON TOWNSHIP BD OF ED</t>
  </si>
  <si>
    <t>1088-00</t>
  </si>
  <si>
    <t>LAWRENCE TOWNSHIP BD OF ED</t>
  </si>
  <si>
    <t>1116-00</t>
  </si>
  <si>
    <t>BOONTON TOWN BD OF ED</t>
  </si>
  <si>
    <t>1117-00</t>
  </si>
  <si>
    <t xml:space="preserve">BUTLER BOROUGH BD OF ED       </t>
  </si>
  <si>
    <t>1118-00</t>
  </si>
  <si>
    <t>CHATHAM BOROUGH BD OF ED</t>
  </si>
  <si>
    <t>1132-00</t>
  </si>
  <si>
    <t>MORRIS HILLS REGIONAL SCHOOL D</t>
  </si>
  <si>
    <t>1133-00</t>
  </si>
  <si>
    <t xml:space="preserve">LAKEWOOD TWP BD OF ED         </t>
  </si>
  <si>
    <t>1145-00</t>
  </si>
  <si>
    <t>NORTH PLAINFIELD BOROUGH BD OF</t>
  </si>
  <si>
    <t>1150-00</t>
  </si>
  <si>
    <t xml:space="preserve">CRANFORD TOWNSHIP BD OF ED    </t>
  </si>
  <si>
    <t>1153-00</t>
  </si>
  <si>
    <t>KENILWORTH BOROUGH BD OF ED</t>
  </si>
  <si>
    <t>1154-00</t>
  </si>
  <si>
    <t>LINDEN CITY BD OF ED</t>
  </si>
  <si>
    <t>1156-00</t>
  </si>
  <si>
    <t>NEW PROVIDENCE BORO BD OF ED</t>
  </si>
  <si>
    <t>1157-00</t>
  </si>
  <si>
    <t>PLAINFIELD CITY BD OF ED</t>
  </si>
  <si>
    <t>1166-00</t>
  </si>
  <si>
    <t>PHILLIPSBURG TOWN BD OF ED</t>
  </si>
  <si>
    <t xml:space="preserve">GUTTENBERG TOWN HOUSING AUTH  </t>
  </si>
  <si>
    <t xml:space="preserve">HACKENSACK CITY HOUSING AUTH             </t>
  </si>
  <si>
    <t xml:space="preserve">IRVINGTON TOWN HOUSING AUTH(N </t>
  </si>
  <si>
    <t xml:space="preserve">MORRISTOWN TOWN HOUSING AUTHORITY        </t>
  </si>
  <si>
    <t xml:space="preserve">PHILLIPSBURG TOWN HOUS AUTH              </t>
  </si>
  <si>
    <t xml:space="preserve">PLAINFIELD CITY HOUSING AUTH             </t>
  </si>
  <si>
    <t xml:space="preserve">SOUTH AMBOY CITY HOUSING AUTHORITY       </t>
  </si>
  <si>
    <t xml:space="preserve">DELANCO TWP SEWERAGE AUTHORITY           </t>
  </si>
  <si>
    <t xml:space="preserve">EWING LAWRENCE SEWERAGE AUTHORITY        </t>
  </si>
  <si>
    <t xml:space="preserve">LAMBERTVILLE CITY SEWERAGE AUTH          </t>
  </si>
  <si>
    <t xml:space="preserve">PENNSAUKEN TOWNSHIP SEWERAGE AUTH        </t>
  </si>
  <si>
    <t>1191-00</t>
  </si>
  <si>
    <t>RUNNEMEDE BOROUGH SEWERAGE AUT</t>
  </si>
  <si>
    <t xml:space="preserve">ELIZABETH CITY PARKING AUTHORITY         </t>
  </si>
  <si>
    <t xml:space="preserve">PATERSON CITY PARKING AUTH               </t>
  </si>
  <si>
    <t xml:space="preserve">ASBURY PARK CITY HOUSING AUTH </t>
  </si>
  <si>
    <t xml:space="preserve">HARRISON TOWN HOUSING AUTH               </t>
  </si>
  <si>
    <t xml:space="preserve">HOBOKEN CITY HOUSING AUTH     </t>
  </si>
  <si>
    <t xml:space="preserve">JERSEY CITY HOUSING AUTHORITY </t>
  </si>
  <si>
    <t xml:space="preserve">LONG BRANCH CITY HOUSING AUTH            </t>
  </si>
  <si>
    <t xml:space="preserve">NEWARK CITY HOUSING AUTH      </t>
  </si>
  <si>
    <t xml:space="preserve">ORANGE CITY HOUSING AUTHORITY </t>
  </si>
  <si>
    <t xml:space="preserve">TRENTON CITY HOUSING AUTH     </t>
  </si>
  <si>
    <t xml:space="preserve">BEVERLY SEWERAGE AUTHORITY               </t>
  </si>
  <si>
    <t xml:space="preserve">RAHWAY VALLEY SEWERAGE AUTHORITY         </t>
  </si>
  <si>
    <t xml:space="preserve">PASSAIC VALLEY WATER COMM                </t>
  </si>
  <si>
    <t xml:space="preserve">MONMOUTH COUNTY REGIONAL HEALTH COMM #1  </t>
  </si>
  <si>
    <t xml:space="preserve">NORTH JERSEY DIST WATER SUPPLY COMM      </t>
  </si>
  <si>
    <t>NEW JERSEY TURNPIKE AUTHORITY</t>
  </si>
  <si>
    <t>1229-00</t>
  </si>
  <si>
    <t>RUTGERS UNIVERSITY (STATE)</t>
  </si>
  <si>
    <t xml:space="preserve">ESSEX &amp; UNION JOINT MEETING              </t>
  </si>
  <si>
    <t xml:space="preserve">JERSEY CITY MUNICIPAL UTIL AUTHORITY     </t>
  </si>
  <si>
    <t xml:space="preserve">LONG BRANCH CITY SEWERAGE AUTH           </t>
  </si>
  <si>
    <t xml:space="preserve">MOORESTOWN TOWNSHIP FIRE DIST </t>
  </si>
  <si>
    <t xml:space="preserve">NEPTUNE TOWNSHIP FIRE DIST #2 </t>
  </si>
  <si>
    <t xml:space="preserve">TOWACO FIRE DISTRICT 2                   </t>
  </si>
  <si>
    <t>1277-00</t>
  </si>
  <si>
    <t>MORRIS COUNTY AUDIO VISUAL AID</t>
  </si>
  <si>
    <t>1281-00</t>
  </si>
  <si>
    <t xml:space="preserve">CENTRAL REGIONAL H S DIST     </t>
  </si>
  <si>
    <t>1282-00</t>
  </si>
  <si>
    <t>WATCHUNG HILLS REGIONAL HS DIS</t>
  </si>
  <si>
    <t>1285-00</t>
  </si>
  <si>
    <t>NEW JERSEY INSTITUTE OF TECHNO (STATE)</t>
  </si>
  <si>
    <t>1289-00</t>
  </si>
  <si>
    <t>CLIFTON CITY BOARD OF EDUCATIO</t>
  </si>
  <si>
    <t>1290-00</t>
  </si>
  <si>
    <t xml:space="preserve">PASSAIC CITY BD OF ED         </t>
  </si>
  <si>
    <t>1294-00</t>
  </si>
  <si>
    <t>LYNDHURST TOWNSHIP BD OF ED</t>
  </si>
  <si>
    <t xml:space="preserve">HAMILTON TOWNSHIP FIRE COMM DIST #4      </t>
  </si>
  <si>
    <t xml:space="preserve">MOORESTOWN TWP FIRE COMM DIST 2          </t>
  </si>
  <si>
    <t xml:space="preserve">PENNS GROVE SEWERAGE AUTHORITY           </t>
  </si>
  <si>
    <t xml:space="preserve">EDISON TOWNSHIP HOUSING AUTH             </t>
  </si>
  <si>
    <t>1313-00</t>
  </si>
  <si>
    <t>WEST MORRIS REGIONAL BD OF ED</t>
  </si>
  <si>
    <t>1317-00</t>
  </si>
  <si>
    <t>SOUTH HUNTERDON REGIONAL BD OF</t>
  </si>
  <si>
    <t xml:space="preserve">FRANKLIN TOWNSHIP SEW AUTH    </t>
  </si>
  <si>
    <t>1327-00</t>
  </si>
  <si>
    <t>CLAYTON BOROUGH SEWERAGE AUTH</t>
  </si>
  <si>
    <t xml:space="preserve">WRIGHTSTOWN BOROUGH MUN UTIL AUTH        </t>
  </si>
  <si>
    <t xml:space="preserve">HIGHTSTOWN BOROUGH HOUSING AUTHORITY     </t>
  </si>
  <si>
    <t xml:space="preserve">RED BANK BOROUGH HOUSING AUTH </t>
  </si>
  <si>
    <t xml:space="preserve">EAST ORANGE CITY HOUSING AUTH </t>
  </si>
  <si>
    <t xml:space="preserve">RAHWAY CITY PARKING AUTHORITY            </t>
  </si>
  <si>
    <t xml:space="preserve">HIGHLAND PARK BOROUGH HOUSING AUTH       </t>
  </si>
  <si>
    <t xml:space="preserve">BRIDGETON CITY HOUSING AUTH              </t>
  </si>
  <si>
    <t>1367-00</t>
  </si>
  <si>
    <t>STRATFORD BOROUGH SEWERAGE AUT</t>
  </si>
  <si>
    <t xml:space="preserve">HANOVER TOWNSHIP SEW AUTH                </t>
  </si>
  <si>
    <t>1370-00</t>
  </si>
  <si>
    <t>1374-00</t>
  </si>
  <si>
    <t>SOMERSET COUNTY VOC TECH SCH D</t>
  </si>
  <si>
    <t xml:space="preserve">PRINCETON JOINT PUBLIC LIBRARY           </t>
  </si>
  <si>
    <t xml:space="preserve">ENGLEWOOD CITY HOUSING AUTH              </t>
  </si>
  <si>
    <t xml:space="preserve">BOONTON TOWN HOUSING AUTHORITY           </t>
  </si>
  <si>
    <t>1391-00</t>
  </si>
  <si>
    <t>OCEAN CITY HOUSING AUTHORITY</t>
  </si>
  <si>
    <t xml:space="preserve">DEPTFORD TWP MUA                         </t>
  </si>
  <si>
    <t xml:space="preserve">CARTERET BOROUGH HOUSING AUTH </t>
  </si>
  <si>
    <t xml:space="preserve">LAKEWOOD TOWNSHIP HOUSING AUTHORITY      </t>
  </si>
  <si>
    <t>1406-00</t>
  </si>
  <si>
    <t>BUENA REGIONAL SCHOOL DIST</t>
  </si>
  <si>
    <t>BELMAR HOUSING AUTHORITY</t>
  </si>
  <si>
    <t xml:space="preserve">SALEM CITY HOUSING AUTHORITY             </t>
  </si>
  <si>
    <t xml:space="preserve">MERCER COUNTY PARK COMMISSION </t>
  </si>
  <si>
    <t xml:space="preserve">HAMILTON TOWNSHIP FIRE COMM DIST #2      </t>
  </si>
  <si>
    <t>1438-00</t>
  </si>
  <si>
    <t>MATAWAN-ABERDEEN REGIONAL HS D</t>
  </si>
  <si>
    <t xml:space="preserve">GLOUCESTER TWP M U A                     </t>
  </si>
  <si>
    <t>1441-00</t>
  </si>
  <si>
    <t>ATLANTIC CAPE COMMUNITY COLLEG</t>
  </si>
  <si>
    <t>1444-00</t>
  </si>
  <si>
    <t xml:space="preserve">OCEAN COUNTY COLLEGE          </t>
  </si>
  <si>
    <t>FAIRFIELD TOWNSHIP</t>
  </si>
  <si>
    <t>1447-00</t>
  </si>
  <si>
    <t>EASTERN CAMDEN COUNTY REG SCHO</t>
  </si>
  <si>
    <t xml:space="preserve">KEANSBURG BORO HOUSING AUTH   </t>
  </si>
  <si>
    <t xml:space="preserve">POMPTON LAKES BOROUGH MUA                </t>
  </si>
  <si>
    <t xml:space="preserve">VINELAND CITY HOUSING AUTHORITY          </t>
  </si>
  <si>
    <t>1461-00</t>
  </si>
  <si>
    <t>HOPEWELL VALLEY REG SCH DIST</t>
  </si>
  <si>
    <t xml:space="preserve">CAPE MAY CITY HOUSING AUTH    </t>
  </si>
  <si>
    <t xml:space="preserve">HACKETTSTOWN TOWN MUN UTIL AUTH          </t>
  </si>
  <si>
    <t xml:space="preserve">BERKELEY TOWNSHIP SEWERAGE AUTH          </t>
  </si>
  <si>
    <t>1468-00</t>
  </si>
  <si>
    <t xml:space="preserve">CUMBERLAND COUNTY COLLEGE     </t>
  </si>
  <si>
    <t xml:space="preserve">WOODBRIDGE TOWNSHIP FIRE DIST #2         </t>
  </si>
  <si>
    <t xml:space="preserve">HADDON TOWNSHIP HOUSING AUTH  </t>
  </si>
  <si>
    <t xml:space="preserve">OCEAN TOWNSHIP SEWERAGE AUTH             </t>
  </si>
  <si>
    <t>1478-00</t>
  </si>
  <si>
    <t>MERCER COUNTY COMMUNITY COLLEG</t>
  </si>
  <si>
    <t xml:space="preserve">ATLANTIC COUNTY IMPROVEMENT AUTH         </t>
  </si>
  <si>
    <t>1481-00</t>
  </si>
  <si>
    <t xml:space="preserve">MORRIS COUNTY COLLEGE         </t>
  </si>
  <si>
    <t>1487-00</t>
  </si>
  <si>
    <t>PRINCETON REGIONAL SCHOOL DIST</t>
  </si>
  <si>
    <t xml:space="preserve">OLD BRIDGE TOWNSHIP FIRE DIST 2          </t>
  </si>
  <si>
    <t xml:space="preserve">MIDDLETOWN TOWNSHIP SEWERAGE AUTHORITY   </t>
  </si>
  <si>
    <t>1495-00</t>
  </si>
  <si>
    <t xml:space="preserve">ESSEX COUNTY COLLEGE          </t>
  </si>
  <si>
    <t>WEST NEW YORK TOWN PARKING AUT</t>
  </si>
  <si>
    <t xml:space="preserve">ESSEX REGIONAL HEALTH COMMISSION         </t>
  </si>
  <si>
    <t xml:space="preserve">HAMILTON TOWNSHIP MUN UTIL AUTH          </t>
  </si>
  <si>
    <t xml:space="preserve">LINDEN CITY HOUSING AUTHORITY </t>
  </si>
  <si>
    <t>1515-00</t>
  </si>
  <si>
    <t>TOMS RIVER SCHOOL DIST</t>
  </si>
  <si>
    <t>1517-00</t>
  </si>
  <si>
    <t>WESTWOOD REGIONAL BD OF ED</t>
  </si>
  <si>
    <t xml:space="preserve">TWO RIVER WATER RECLAMATION AUTHORITY    </t>
  </si>
  <si>
    <t xml:space="preserve">GLOUCESTER COUNTY UTILITIES AUTH         </t>
  </si>
  <si>
    <t xml:space="preserve">SOUTH JERSEY PORT CORPORATION            </t>
  </si>
  <si>
    <t>1531-00</t>
  </si>
  <si>
    <t xml:space="preserve">NORTH WARREN REG HIGH SCHOOL  </t>
  </si>
  <si>
    <t>1539-00</t>
  </si>
  <si>
    <t xml:space="preserve">BUENA BOROUGH MUN UTIL AUTH              </t>
  </si>
  <si>
    <t xml:space="preserve">BAYSHORE REGIONAL SEWERAGE AUTH          </t>
  </si>
  <si>
    <t xml:space="preserve">MIDDLE BROOK REGIONAL HEALTH COMM        </t>
  </si>
  <si>
    <t xml:space="preserve">EDGEWATER BOROUGH HOUSING AUTH           </t>
  </si>
  <si>
    <t xml:space="preserve">HAMILTON TOWNSHIP FIRE COMM DIST #5      </t>
  </si>
  <si>
    <t xml:space="preserve">WILDWOOD CITY HOUSING AUTH               </t>
  </si>
  <si>
    <t xml:space="preserve">FREEHOLD BOROUGH HOUSING AUTH </t>
  </si>
  <si>
    <t xml:space="preserve">WOODBRIDGE TOWNSHIP FIRE DIST </t>
  </si>
  <si>
    <t xml:space="preserve">ATLANTIC COUNTY BOARD OF WELFARE         </t>
  </si>
  <si>
    <t xml:space="preserve">BERGEN COUNTY BD OF SOC SERV             </t>
  </si>
  <si>
    <t xml:space="preserve">GLOUCESTER COUNTY BD OF SOC SERV         </t>
  </si>
  <si>
    <t xml:space="preserve">OCEAN COUNTY BOARD OF SOCIAL SEVICES     </t>
  </si>
  <si>
    <t xml:space="preserve">SOMERSET COUNTY BOARD OF SOC SERV        </t>
  </si>
  <si>
    <t>UNION COUNTY BOARD OF SOC SERV</t>
  </si>
  <si>
    <t xml:space="preserve">LOWER TOWNSHIP MUNICIPAL UTIL </t>
  </si>
  <si>
    <t xml:space="preserve">HUDSON REGIONAL HEALTH COMM              </t>
  </si>
  <si>
    <t xml:space="preserve">OCEAN COUNTY UTILITIES AUTHORITY         </t>
  </si>
  <si>
    <t xml:space="preserve">MARLBORO TOWNSHIP MUNICIPAL UTIL AUTH    </t>
  </si>
  <si>
    <t xml:space="preserve">NEW JERSEY SPORTS &amp; EXPOSITION AUTH      </t>
  </si>
  <si>
    <t xml:space="preserve">NJ SPORTS &amp; EXPOSITION AUTHORITY         </t>
  </si>
  <si>
    <t xml:space="preserve">ROCKAWAY VALLEY SEWERAGE AUTH            </t>
  </si>
  <si>
    <t>1603-00</t>
  </si>
  <si>
    <t>RUTGERS UNIVERSITY-NEWARK (STATE)</t>
  </si>
  <si>
    <t>1604-00</t>
  </si>
  <si>
    <t>CHERRY HILL TOWNSHIP FIRE DIST</t>
  </si>
  <si>
    <t>1610-00</t>
  </si>
  <si>
    <t>MANASQUAN RIVER REG SEWERAGE A</t>
  </si>
  <si>
    <t>1611-00</t>
  </si>
  <si>
    <t>BERGEN COUNTY SPEC SER SCH DIS</t>
  </si>
  <si>
    <t>1615-00</t>
  </si>
  <si>
    <t>OCEAN COUNTY AUDIO VISUAL AIDS</t>
  </si>
  <si>
    <t xml:space="preserve">MIDDLETOWN TOWNSHIP HOUSING AUTHORITY    </t>
  </si>
  <si>
    <t xml:space="preserve">WEEHAWKEN TOWNSHIP HOUSING AUTH          </t>
  </si>
  <si>
    <t xml:space="preserve">PEMBERTON TOWNSHIP MUNICIPAL UTIL AUTH   </t>
  </si>
  <si>
    <t xml:space="preserve">JACKSON TOWNSHIP FIRE DISTRICT # 3       </t>
  </si>
  <si>
    <t xml:space="preserve">CAMDEN COUNTY MUN UTIL AUTH              </t>
  </si>
  <si>
    <t xml:space="preserve">WEST WINDSOR TOWNSHIP PARKING AUTH       </t>
  </si>
  <si>
    <t xml:space="preserve">ATLANTIC COUNTY UTIL AUTHORITY           </t>
  </si>
  <si>
    <t xml:space="preserve">LACEY TOWNSHIP MUNICIPAL UTIL </t>
  </si>
  <si>
    <t>1646-00</t>
  </si>
  <si>
    <t>DOVER TOWNSHIP PARKING AUTHORI</t>
  </si>
  <si>
    <t xml:space="preserve">ESSEX COUNTY IMPROVEMENT AUTH </t>
  </si>
  <si>
    <t xml:space="preserve">CAPE MAY COUNTY MUN UTIL AUTH            </t>
  </si>
  <si>
    <t xml:space="preserve">NEWTON TOWN HOUSING AUTH      </t>
  </si>
  <si>
    <t xml:space="preserve">LAKEWOOD TWP MUN UTILITY AUTH            </t>
  </si>
  <si>
    <t xml:space="preserve">OCEAN COUNTY SOIL CONSERVATION DIST      </t>
  </si>
  <si>
    <t xml:space="preserve">CUMBERLAND-SALEM CONSERVATION DISTRICT   </t>
  </si>
  <si>
    <t xml:space="preserve">FREEHOLD SOIL CONSERVATION DIST          </t>
  </si>
  <si>
    <t xml:space="preserve">WARREN COUNTY SOIL CONSERVATION DIST     </t>
  </si>
  <si>
    <t xml:space="preserve">CHESTER BOROUGH/TWP JT FR PUB LIB        </t>
  </si>
  <si>
    <t xml:space="preserve">CAPE-ATLANTIC SOIL CONSERV DIST          </t>
  </si>
  <si>
    <t xml:space="preserve">WASHINGTON TWP BD OF FIRE COMM           </t>
  </si>
  <si>
    <t xml:space="preserve">MERCER COUNTY SOIL CONSERVATION DIST     </t>
  </si>
  <si>
    <t xml:space="preserve">GLOUCESTER TWP FIRE COMM DST 4           </t>
  </si>
  <si>
    <t xml:space="preserve">GLOUCESTER COUNTY SOIL CONSERVATION DIST </t>
  </si>
  <si>
    <t>1690-00</t>
  </si>
  <si>
    <t>DURIDGE REG HEALTH COMMISSION</t>
  </si>
  <si>
    <t>1691-00</t>
  </si>
  <si>
    <t>1699-00</t>
  </si>
  <si>
    <t>MIDDLESEX COUNTY EDUCATIONAL S</t>
  </si>
  <si>
    <t xml:space="preserve">ABERDEEN TOWNSHIP FIRE DISTRICT 1        </t>
  </si>
  <si>
    <t xml:space="preserve">CHERRY HILL TWP FIRE DIST 13             </t>
  </si>
  <si>
    <t xml:space="preserve">GLOUCESTER TOWNSHIP FIRE COMM DIST 5     </t>
  </si>
  <si>
    <t xml:space="preserve">CAMDEN CITY PARKING AUTH      </t>
  </si>
  <si>
    <t>1721-00</t>
  </si>
  <si>
    <t>GLOUCESTER COUNTY SPEC SERV SC</t>
  </si>
  <si>
    <t xml:space="preserve">MADISON BORO HOUSING AUTHORITY           </t>
  </si>
  <si>
    <t xml:space="preserve">PINELANDS COMMISSION                     </t>
  </si>
  <si>
    <t xml:space="preserve">WARREN CO MOSQ EXTERM COMM               </t>
  </si>
  <si>
    <t xml:space="preserve">ATLANTIC CITY MUN UTIL AUTH              </t>
  </si>
  <si>
    <t>NJ TRANSIT CORPORATION</t>
  </si>
  <si>
    <t xml:space="preserve">MANTUA TOWNSHIP MUNICIPAL UTIL AUTH      </t>
  </si>
  <si>
    <t xml:space="preserve">VOORHEES FIRE DISTRICT                   </t>
  </si>
  <si>
    <t xml:space="preserve">VOORHEES FIRE DISTRICT PFRS              </t>
  </si>
  <si>
    <t xml:space="preserve">CAMDEN COUNTY SOIL CON DIST   </t>
  </si>
  <si>
    <t xml:space="preserve">WARREN CO (PEQUEST RIVER) MUN </t>
  </si>
  <si>
    <t xml:space="preserve">DEPTFORD TWP FIRE DISTRICT               </t>
  </si>
  <si>
    <t xml:space="preserve">HUDSON-ESSEX-PASSAIC SOIL CON DIST       </t>
  </si>
  <si>
    <t>1761-00</t>
  </si>
  <si>
    <t xml:space="preserve">UNION COUNTY COLLEGE          </t>
  </si>
  <si>
    <t xml:space="preserve">OCEAN TOWNSHIP FIRE DIST #2   </t>
  </si>
  <si>
    <t xml:space="preserve">CAMDEN CO IMPROVEMENT AUTHORITY          </t>
  </si>
  <si>
    <t xml:space="preserve">ATLANTIC HIGHLANDS-HIGHLANDS SEWAGE AUTH </t>
  </si>
  <si>
    <t xml:space="preserve">SAYREVILLE HOUSING AUTHORITY  </t>
  </si>
  <si>
    <t xml:space="preserve">BORDENTOWN SEWERAGE AUTHORITY </t>
  </si>
  <si>
    <t xml:space="preserve">HUDSON COUNTY IMPROVEMENT AUTH           </t>
  </si>
  <si>
    <t xml:space="preserve">OLD BRIDGE TOWNSHIP FIRE DIST #3         </t>
  </si>
  <si>
    <t xml:space="preserve">WARREN CO POLLUTION CONTROL              </t>
  </si>
  <si>
    <t xml:space="preserve">OCEAN TOWNSHIP FIRE DIST #1   </t>
  </si>
  <si>
    <t xml:space="preserve">HAMILTON TOWNSHIP FIRE COMM DIST #8      </t>
  </si>
  <si>
    <t xml:space="preserve">CAMDEN CO HEALTH SERVICES CTR            </t>
  </si>
  <si>
    <t xml:space="preserve">HOWELL TOWNSHIP FIRE DIST #3             </t>
  </si>
  <si>
    <t>1821-00</t>
  </si>
  <si>
    <t>THOMAS EDISON STATE UNIVERSITY  (STATE)</t>
  </si>
  <si>
    <t>1825-00</t>
  </si>
  <si>
    <t>ROWAN UNIVERSITY (STATE)</t>
  </si>
  <si>
    <t xml:space="preserve">GLOUCESTER TOWNSHIP FIRE COMM DIST 6     </t>
  </si>
  <si>
    <t xml:space="preserve">CAMDEN CO POLLUTION CONTROL FIN          </t>
  </si>
  <si>
    <t>WOODBRIDGE TWP FIRE DIST # 11</t>
  </si>
  <si>
    <t xml:space="preserve">NORTH HUDSON SEWERAGE AUTHORITY          </t>
  </si>
  <si>
    <t xml:space="preserve">BERKELEY TOWNSHIP MUN UTIL AUTH          </t>
  </si>
  <si>
    <t xml:space="preserve">PLAINSBORO TOWNSHIP FIRE DIST </t>
  </si>
  <si>
    <t>1854-00</t>
  </si>
  <si>
    <t>GREAT MEADOWS REGIONAL BD OF E</t>
  </si>
  <si>
    <t>1864-00</t>
  </si>
  <si>
    <t>VINELAND/MILLVILLE URBAN ENT Z</t>
  </si>
  <si>
    <t>1883-00</t>
  </si>
  <si>
    <t>LEARNING COMMUNITY CHARTER SCH</t>
  </si>
  <si>
    <t xml:space="preserve">BERGEN COUNTY IMPROVEMENT AUTHORITY      </t>
  </si>
  <si>
    <t>1901-00</t>
  </si>
  <si>
    <t>GRANVILLE CHARTER SCHOOL</t>
  </si>
  <si>
    <t xml:space="preserve">NORTH HUDSON REGIONAL FIRE &amp; RESCUE      </t>
  </si>
  <si>
    <t>1908-00</t>
  </si>
  <si>
    <t xml:space="preserve">CLASSICAL ACADEMY CHARTER SCH </t>
  </si>
  <si>
    <t xml:space="preserve">BAYONNE CITY MUNICIPAL UTILITIES AUTH    </t>
  </si>
  <si>
    <t>1920-00</t>
  </si>
  <si>
    <t>QUEEN CITY ACADEMY CHARTER SCH</t>
  </si>
  <si>
    <t>1921-00</t>
  </si>
  <si>
    <t>VILLAGE CHARTER SCHOOL</t>
  </si>
  <si>
    <t>1925-00</t>
  </si>
  <si>
    <t xml:space="preserve">GRAY CHARTER SCHOOL           </t>
  </si>
  <si>
    <t>1926-00</t>
  </si>
  <si>
    <t>PACE CHARTER SCHOOL OF HAMILTO</t>
  </si>
  <si>
    <t>1927-00</t>
  </si>
  <si>
    <t>OCEANSIDE CHARTER SCHOOL</t>
  </si>
  <si>
    <t>1928-00</t>
  </si>
  <si>
    <t>CALLA CHARTER SCHOOL</t>
  </si>
  <si>
    <t>2005-00</t>
  </si>
  <si>
    <t>ENGLEWOOD ON THE PALISADES CHA</t>
  </si>
  <si>
    <t>2012-00</t>
  </si>
  <si>
    <t>SIMON BOLIVAR CHARTER SCHOOL</t>
  </si>
  <si>
    <t>2014-00</t>
  </si>
  <si>
    <t>ALEXANDER HAMILTON CHARTER SCH</t>
  </si>
  <si>
    <t>2015-00</t>
  </si>
  <si>
    <t>MARION P THOMAS CHARTER SCHOOL</t>
  </si>
  <si>
    <t>2016-00</t>
  </si>
  <si>
    <t>GREENVILLE COMMUNITY CHARTER S</t>
  </si>
  <si>
    <t xml:space="preserve">COMPENSATION RATING &amp; INSPEC. BUR.       </t>
  </si>
  <si>
    <t>8005-00</t>
  </si>
  <si>
    <t>NJ BUILDING AUTHORITY</t>
  </si>
  <si>
    <t xml:space="preserve">DELAWARE RIVER BASIN COMMISSION          </t>
  </si>
  <si>
    <t>8010-00</t>
  </si>
  <si>
    <t>BAYONNE LOCAL REDEVELPOMENT AU</t>
  </si>
  <si>
    <t>8021-00</t>
  </si>
  <si>
    <t>FREEDOM ACADEMY CHARTER SCHOOL</t>
  </si>
  <si>
    <t>8031-00</t>
  </si>
  <si>
    <t>JOINT DISPATCHING AUTH OF SPRI</t>
  </si>
  <si>
    <t>8034-00</t>
  </si>
  <si>
    <t>CENTRAL JERSEY ARTS CHARTER SC</t>
  </si>
  <si>
    <t>8035-00</t>
  </si>
  <si>
    <t>UNIVERSITY HEIGHTS CHARTER SCH</t>
  </si>
  <si>
    <t>8037-00</t>
  </si>
  <si>
    <t>HUDSON COUNTY ECONOMIC DEV COR</t>
  </si>
  <si>
    <t>8038-00</t>
  </si>
  <si>
    <t>MANALAPAN TWP BD OF FIRE COMM</t>
  </si>
  <si>
    <t>8039-00</t>
  </si>
  <si>
    <t>UNION COUNTY TEAMS CHARTER SCH</t>
  </si>
  <si>
    <t>8041-00</t>
  </si>
  <si>
    <t>BRICK TWP FIRE DIST 2</t>
  </si>
  <si>
    <t>8043-00</t>
  </si>
  <si>
    <t>CAMDEN ACADEMY CHARTER SCHOOL</t>
  </si>
  <si>
    <t>8050-00</t>
  </si>
  <si>
    <t>DELAWARE RIVER PORT AUTHORITY</t>
  </si>
  <si>
    <t>8051-00</t>
  </si>
  <si>
    <t xml:space="preserve">ECO CHARTER SCHOOL            </t>
  </si>
  <si>
    <t>8053-00</t>
  </si>
  <si>
    <t>FRANKLIN CHARTER SCHOOL</t>
  </si>
  <si>
    <t>8057-00</t>
  </si>
  <si>
    <t>LIBERTY ACADEMY CHARTER SCHOOL</t>
  </si>
  <si>
    <t>8058-00</t>
  </si>
  <si>
    <t>MEADOWLANDS CONSERVATION TRUST</t>
  </si>
  <si>
    <t>8062-00</t>
  </si>
  <si>
    <t>OLD BRIDGE ECONOMIC DEVEL CORP</t>
  </si>
  <si>
    <t xml:space="preserve">SECAUCUS TOWN MUNI UTIL AUTH             </t>
  </si>
  <si>
    <t xml:space="preserve">SOUTH JERSEY TRANS AUTHORITY             </t>
  </si>
  <si>
    <t>8074-00</t>
  </si>
  <si>
    <t>STATEWIDE INSURANCE FUND</t>
  </si>
  <si>
    <t>8075-00</t>
  </si>
  <si>
    <t>TEAM ACADEMY CHARTER SCHOOL</t>
  </si>
  <si>
    <t>8078-00</t>
  </si>
  <si>
    <t>WALL TOWNSHIP FIRE DIST 3</t>
  </si>
  <si>
    <t xml:space="preserve">LINDENWOLD TWP FIRE DIST 1               </t>
  </si>
  <si>
    <t>8085-00</t>
  </si>
  <si>
    <t>UNIVERSITY ACADEMY CHARTER HS</t>
  </si>
  <si>
    <t>8086-00</t>
  </si>
  <si>
    <t>FOUNDATION ACADEMY CHARTER SCH</t>
  </si>
  <si>
    <t>8088-00</t>
  </si>
  <si>
    <t>PASSAIC COUNTY IMPROVEMENT AUT</t>
  </si>
  <si>
    <t>8090-00</t>
  </si>
  <si>
    <t>HARRISON TWP FIRE DIST 1</t>
  </si>
  <si>
    <t>8091-00</t>
  </si>
  <si>
    <t>BERGEN ARTS &amp; SCIENCE CHARTER</t>
  </si>
  <si>
    <t>8092-00</t>
  </si>
  <si>
    <t>GALLOWAY COMMUNITY CHARTER SCH</t>
  </si>
  <si>
    <t>8093-00</t>
  </si>
  <si>
    <t>CAPITAL PREPARATORY CHARTER HI</t>
  </si>
  <si>
    <t>8095-00</t>
  </si>
  <si>
    <t>PRIDE ACADEMY CHARTER SCHOOL</t>
  </si>
  <si>
    <t xml:space="preserve">SECAUCUS HOUSING AUTHORITY               </t>
  </si>
  <si>
    <t>8101-00</t>
  </si>
  <si>
    <t>PAUL ROBESON CHARTER SCHOOL</t>
  </si>
  <si>
    <t>8102-00</t>
  </si>
  <si>
    <t>ETHICAL COMM CHRTR SCHOOL</t>
  </si>
  <si>
    <t>8103-00</t>
  </si>
  <si>
    <t>INSTITUTE FOR EXCELLENCE CH SC</t>
  </si>
  <si>
    <t>8109-00</t>
  </si>
  <si>
    <t>COMMUNITY CH SCHOOL OF PATTERS</t>
  </si>
  <si>
    <t>8111-00</t>
  </si>
  <si>
    <t>RENAISSANCE REG LEADERSHIP CHT</t>
  </si>
  <si>
    <t>8112-00</t>
  </si>
  <si>
    <t>HOBOKEN DUAL LANGUAGE CH SCHOO</t>
  </si>
  <si>
    <t>8114-00</t>
  </si>
  <si>
    <t>ACADEMY FOR URBAN LEADERSHIP</t>
  </si>
  <si>
    <t>8118-00</t>
  </si>
  <si>
    <t>NEWARK LEGACY CHARTER SCHOOL</t>
  </si>
  <si>
    <t>8119-00</t>
  </si>
  <si>
    <t>STOCKTON AFFILIATED SVCS INC</t>
  </si>
  <si>
    <t>8121-00</t>
  </si>
  <si>
    <t>GREAT OAKS CHARTER SCHOOL</t>
  </si>
  <si>
    <t>8122-00</t>
  </si>
  <si>
    <t>PEOPLES PREPARATORY CHARTER SC</t>
  </si>
  <si>
    <t>8123-00</t>
  </si>
  <si>
    <t>DR LENA EDWARDS ACAD CHTR SCHL</t>
  </si>
  <si>
    <t>8125-00</t>
  </si>
  <si>
    <t>THE KINGDOM CH SCHOOL OF LEADE</t>
  </si>
  <si>
    <t>8128-00</t>
  </si>
  <si>
    <t>JOHN P HOLLAND CHARTER SCHOOL</t>
  </si>
  <si>
    <t>8129-00</t>
  </si>
  <si>
    <t>PASSAIC ARTS &amp; SCIENCE CHTR SC</t>
  </si>
  <si>
    <t>8130-00</t>
  </si>
  <si>
    <t>PLUMSTED MUNICIPAL UTILITIES A</t>
  </si>
  <si>
    <t xml:space="preserve">PRINCETON                                </t>
  </si>
  <si>
    <t xml:space="preserve">PRINCETON RETIRED CH48                   </t>
  </si>
  <si>
    <t>8141-00</t>
  </si>
  <si>
    <t>100 LEGACY ACADEMY CHARTER SCH</t>
  </si>
  <si>
    <t>8153-00</t>
  </si>
  <si>
    <t>NEWARK PREP CHARTER SCHOOL</t>
  </si>
  <si>
    <t>8155-00</t>
  </si>
  <si>
    <t>BENJAMIN BANNEKER PREP CH SCHO</t>
  </si>
  <si>
    <t>8158-00</t>
  </si>
  <si>
    <t>MERIT PREP CHARTER SCHOOL NEWARK</t>
  </si>
  <si>
    <t>8159-00</t>
  </si>
  <si>
    <t>CITY INVINCIBLE CHARTER SCHOOL</t>
  </si>
  <si>
    <t>8160-00</t>
  </si>
  <si>
    <t>PAULO FREIRE CHARTER SCHOOL</t>
  </si>
  <si>
    <t>8162-00</t>
  </si>
  <si>
    <t>PHILIP'S ACADEMY CHARTER SCHOO</t>
  </si>
  <si>
    <t>8163-00</t>
  </si>
  <si>
    <t>PATERSON ARTS AND SCIENCE CHARTER SCH</t>
  </si>
  <si>
    <t>8164-00</t>
  </si>
  <si>
    <t>CAMDEN COUNTY CHARTER SCHOOL</t>
  </si>
  <si>
    <t>8165-00</t>
  </si>
  <si>
    <t>SOUTH HUNTERDON REGIONAL SCHOO</t>
  </si>
  <si>
    <t>8166-00</t>
  </si>
  <si>
    <t>HOPE COMMUNITY CHARTER SCHOOL</t>
  </si>
  <si>
    <t>8182-00</t>
  </si>
  <si>
    <t>9910-00</t>
  </si>
  <si>
    <t>PALISADES INTERSTATE PARK COMM</t>
  </si>
  <si>
    <t>COLTS NECK TOWNSHIP</t>
  </si>
  <si>
    <t>FLORENCE TOWNSHIP</t>
  </si>
  <si>
    <t>MONTGOMERY TOWNSHIP</t>
  </si>
  <si>
    <t>WESTVILLE BOROUGH</t>
  </si>
  <si>
    <t>SPARTA TOWNSHIP</t>
  </si>
  <si>
    <t>WOODSTOWN BOROUGH</t>
  </si>
  <si>
    <t>PATERSON CITY</t>
  </si>
  <si>
    <t>LUMBERTON TOWNSHIP</t>
  </si>
  <si>
    <t xml:space="preserve">MAPLE SHADE TOWNSHIP                     </t>
  </si>
  <si>
    <t>WOODBRIDGE TOWNSHIP</t>
  </si>
  <si>
    <t>HOLMDEL TOWNSHIP</t>
  </si>
  <si>
    <t>HADDON HEIGHTS BOROUGH</t>
  </si>
  <si>
    <t>CHERRY HILL TOWNSHIP</t>
  </si>
  <si>
    <t>POHATCONG TOWNSHIP</t>
  </si>
  <si>
    <t>PEQUANNOCK TOWNSHIP</t>
  </si>
  <si>
    <t>EAST BRUNSWICK TOWNSHIP</t>
  </si>
  <si>
    <t>OCEAN CITY</t>
  </si>
  <si>
    <t>WENONAH BOROUGH</t>
  </si>
  <si>
    <t>RUTHERFORD BOROUGH</t>
  </si>
  <si>
    <t>SADDLE RIVER BOROUGH</t>
  </si>
  <si>
    <t>HARDYSTON TOWNSHIP</t>
  </si>
  <si>
    <t>METUCHEN BOROUGH</t>
  </si>
  <si>
    <t>WALL TOWNSHIP</t>
  </si>
  <si>
    <t>BORDENTOWN TWP</t>
  </si>
  <si>
    <t xml:space="preserve">AUDUBON PARK BOROUGH                     </t>
  </si>
  <si>
    <t>BEACHWOOD BOROUGH</t>
  </si>
  <si>
    <t>BROOKLAWN BOROUGH</t>
  </si>
  <si>
    <t>EAST NEWARK BOROUGH</t>
  </si>
  <si>
    <t>FRANKLIN LAKES BOROUGH</t>
  </si>
  <si>
    <t>HOPATCONG BOROUGH</t>
  </si>
  <si>
    <t>MAGNOLIA BOROUGH</t>
  </si>
  <si>
    <t>MEDFORD LAKES BOROUGH</t>
  </si>
  <si>
    <t>MONTVALE BOROUGH</t>
  </si>
  <si>
    <t>RINGWOOD BOROUGH</t>
  </si>
  <si>
    <t>SOMERDALE BOROUGH</t>
  </si>
  <si>
    <t>SOUTH PLAINFIELD BOROUGH</t>
  </si>
  <si>
    <t>WEST PATERSON BOROUGH</t>
  </si>
  <si>
    <t>LITTLE EGG HARBOR TOWNSHIP</t>
  </si>
  <si>
    <t>MONTVILLE TOWNSHIP</t>
  </si>
  <si>
    <t>HAZLET TOWNSHIP</t>
  </si>
  <si>
    <t>WOOLWICH TOWNSHIP</t>
  </si>
  <si>
    <t>BRIGANTINE CITY</t>
  </si>
  <si>
    <t xml:space="preserve">ORANGE CITY                   </t>
  </si>
  <si>
    <t>PLAINFIELD CITY</t>
  </si>
  <si>
    <t>RIDGEFIELD PARK VILLAGE</t>
  </si>
  <si>
    <t>DOVER TOWN</t>
  </si>
  <si>
    <t>MORRISTOWN TOWN</t>
  </si>
  <si>
    <t>MERCHANTVILLE BOROUGH</t>
  </si>
  <si>
    <t>NEW MILFORD BOROUGH</t>
  </si>
  <si>
    <t>NEW PROVIDENCE BOROUGH</t>
  </si>
  <si>
    <t>WHARTON BOROUGH</t>
  </si>
  <si>
    <t>LAKEWOOD TOWNSHIP</t>
  </si>
  <si>
    <t>NORTH BERGEN TWP</t>
  </si>
  <si>
    <t>PARSIPPANY TROY HILLS TOWNSHIP</t>
  </si>
  <si>
    <t>EDISON TOWNSHIP</t>
  </si>
  <si>
    <t>SOUTH HACKENSACK TOWNSHIP</t>
  </si>
  <si>
    <t>ESSEX COUNTY PARK COMMISSION</t>
  </si>
  <si>
    <t>1509-00</t>
  </si>
  <si>
    <t xml:space="preserve">BROOKDALE COMMUNITY COLLEGE   </t>
  </si>
  <si>
    <t>WINSLOW TOWNSHIP FIRE DIST #1</t>
  </si>
  <si>
    <t>GARFIELD CITY</t>
  </si>
  <si>
    <t>EAST HANOVER TOWNSHIP</t>
  </si>
  <si>
    <t>0004-12</t>
  </si>
  <si>
    <t>KEAN UNIVERSITY (STATE)</t>
  </si>
  <si>
    <t>0004-13</t>
  </si>
  <si>
    <t>WILLIAM PATERSON UNIVERSITY (STATE)</t>
  </si>
  <si>
    <t>0004-14</t>
  </si>
  <si>
    <t>MONTCLAIR STATE UNIVERSITY (STATE)</t>
  </si>
  <si>
    <t>0004-15</t>
  </si>
  <si>
    <t>THE COLLEGE OF NEW JERSEY STATE (STATE)</t>
  </si>
  <si>
    <t>0110-00</t>
  </si>
  <si>
    <t>FRANKLIN TWP BD OF ED</t>
  </si>
  <si>
    <t>0111-00</t>
  </si>
  <si>
    <t xml:space="preserve">BERKELEY TWP BD OF ED         </t>
  </si>
  <si>
    <t>0113-00</t>
  </si>
  <si>
    <t>SOUTH BRUNSWICK TWP BD OF ED</t>
  </si>
  <si>
    <t>0114-00</t>
  </si>
  <si>
    <t xml:space="preserve">HAWTHORNE BOROUGH BD OF ED    </t>
  </si>
  <si>
    <t>0114-01</t>
  </si>
  <si>
    <t>HAWTHORNE BOROUGH BOE PARAPROF</t>
  </si>
  <si>
    <t>0115-00</t>
  </si>
  <si>
    <t xml:space="preserve">MENDHAM BOROUGH BD OF ED      </t>
  </si>
  <si>
    <t>0117-00</t>
  </si>
  <si>
    <t>WEST DEPTFOD TWP BD OF ED</t>
  </si>
  <si>
    <t>0120-00</t>
  </si>
  <si>
    <t>BELVIDERE TOWN BD OF ED</t>
  </si>
  <si>
    <t>0123-00</t>
  </si>
  <si>
    <t>MOUNT OLIVE TWP BD OF ED</t>
  </si>
  <si>
    <t>0124-00</t>
  </si>
  <si>
    <t xml:space="preserve">PARAMUS BD OF ED              </t>
  </si>
  <si>
    <t>0126-00</t>
  </si>
  <si>
    <t>SOMERS POINT CITY BD OF ED</t>
  </si>
  <si>
    <t>0127-00</t>
  </si>
  <si>
    <t>MIDDLETOWN TOWNSHIP BD OF ED</t>
  </si>
  <si>
    <t>0129-00</t>
  </si>
  <si>
    <t>NEWTON TOWN BD OF ED</t>
  </si>
  <si>
    <t>0130-00</t>
  </si>
  <si>
    <t xml:space="preserve">JAMESBURG BOROUGH BD OF ED    </t>
  </si>
  <si>
    <t>0145-00</t>
  </si>
  <si>
    <t xml:space="preserve">PLEASANTVILLE CITY BD OF ED   </t>
  </si>
  <si>
    <t>0146-00</t>
  </si>
  <si>
    <t>WALL TOWNSHIP BD OF ED</t>
  </si>
  <si>
    <t>0147-00</t>
  </si>
  <si>
    <t>DEERFIELD TWP BD OF ED</t>
  </si>
  <si>
    <t>0148-00</t>
  </si>
  <si>
    <t>AVALON BOROUGH BD OF ED</t>
  </si>
  <si>
    <t>0149-00</t>
  </si>
  <si>
    <t>FLEMINGTON-RARITAN BORO BD OF ED</t>
  </si>
  <si>
    <t>0151-00</t>
  </si>
  <si>
    <t xml:space="preserve">PATERSON CITY BD OF ED        </t>
  </si>
  <si>
    <t>0152-00</t>
  </si>
  <si>
    <t>HOLLAND TOWNSHIP BD OF ED</t>
  </si>
  <si>
    <t>0153-00</t>
  </si>
  <si>
    <t xml:space="preserve">WINSLOW TOWNSHIP BD OF ED     </t>
  </si>
  <si>
    <t>0154-00</t>
  </si>
  <si>
    <t xml:space="preserve">MIDDLE TOWNSHIP BD OF ED      </t>
  </si>
  <si>
    <t>0154-01</t>
  </si>
  <si>
    <t>0155-00</t>
  </si>
  <si>
    <t xml:space="preserve">HALEDON BOROUGH BD OF ED      </t>
  </si>
  <si>
    <t>0156-00</t>
  </si>
  <si>
    <t xml:space="preserve">LITTLE FERRY BOROUGH BD OF ED </t>
  </si>
  <si>
    <t>0157-00</t>
  </si>
  <si>
    <t>MANSFIELD TOWNSHIP BD OF ED</t>
  </si>
  <si>
    <t>0158-00</t>
  </si>
  <si>
    <t xml:space="preserve">PASSAIC COUNTY REGIONAL HS BD </t>
  </si>
  <si>
    <t>0158-01</t>
  </si>
  <si>
    <t xml:space="preserve">PASSAIC COUNTY REG HS BOE NON </t>
  </si>
  <si>
    <t>0159-00</t>
  </si>
  <si>
    <t>HOWELL TOWNSHIP BD OF ED</t>
  </si>
  <si>
    <t>0163-00</t>
  </si>
  <si>
    <t xml:space="preserve">DELANCO TOWNSHIP BD OF ED     </t>
  </si>
  <si>
    <t>0165-00</t>
  </si>
  <si>
    <t xml:space="preserve">EVESHAM TWP BD OF ED          </t>
  </si>
  <si>
    <t>0168-00</t>
  </si>
  <si>
    <t>LOWER CAMDEN COUNTY REG HS</t>
  </si>
  <si>
    <t>0169-00</t>
  </si>
  <si>
    <t>RANCOCAS VALLEY REGIONAL HS</t>
  </si>
  <si>
    <t>0170-00</t>
  </si>
  <si>
    <t>MOUNT HOLLY TOWNSHIP BD OF ED</t>
  </si>
  <si>
    <t>0173-00</t>
  </si>
  <si>
    <t xml:space="preserve">FRANKLIN BOROUGH BD OF ED     </t>
  </si>
  <si>
    <t>0173-01</t>
  </si>
  <si>
    <t>FRANKLIN BOROUGH BD OF ED CUST</t>
  </si>
  <si>
    <t>0179-00</t>
  </si>
  <si>
    <t>BARRINGTON BOROUGH BD OF ED</t>
  </si>
  <si>
    <t>0181-00</t>
  </si>
  <si>
    <t>HADDONFIELD BOROUGH BD OF ED</t>
  </si>
  <si>
    <t>0186-00</t>
  </si>
  <si>
    <t xml:space="preserve">MAYWOOD BOROUGH BD OF ED      </t>
  </si>
  <si>
    <t>0189-00</t>
  </si>
  <si>
    <t>PROSPECT PARK BOROUGH BD OF ED</t>
  </si>
  <si>
    <t>0190-00</t>
  </si>
  <si>
    <t>METUCHEN BORO BD OF ED</t>
  </si>
  <si>
    <t>0191-00</t>
  </si>
  <si>
    <t xml:space="preserve">STAFFORD TOWNSHIP BD OF ED    </t>
  </si>
  <si>
    <t>0192-00</t>
  </si>
  <si>
    <t xml:space="preserve">WANAQUE BOROUGH BD OF ED      </t>
  </si>
  <si>
    <t>0193-00</t>
  </si>
  <si>
    <t>BRICK TWP BD OF ED</t>
  </si>
  <si>
    <t>0196-00</t>
  </si>
  <si>
    <t xml:space="preserve">AUDUBON BOROUGH BD OF ED      </t>
  </si>
  <si>
    <t>0197-03</t>
  </si>
  <si>
    <t>NEWARK CITY BD OF ED</t>
  </si>
  <si>
    <t>0198-00</t>
  </si>
  <si>
    <t>RIVERSIDE TOWNSHIP BOD OF ED</t>
  </si>
  <si>
    <t>0199-00</t>
  </si>
  <si>
    <t xml:space="preserve">ATLANTIC HIGHLANDS BOROUGH BD </t>
  </si>
  <si>
    <t>0202-00</t>
  </si>
  <si>
    <t>WEST LONG BRANCH BOROUGH BD OF ED</t>
  </si>
  <si>
    <t>0203-00</t>
  </si>
  <si>
    <t>WAYNE TOWNSHIP BD OF ED</t>
  </si>
  <si>
    <t>0223-00</t>
  </si>
  <si>
    <t xml:space="preserve">LEONIA BOROUGH BD OF ED       </t>
  </si>
  <si>
    <t>0224-00</t>
  </si>
  <si>
    <t>GLASSBORO BOROUGH BD OF ED</t>
  </si>
  <si>
    <t>0225-00</t>
  </si>
  <si>
    <t xml:space="preserve">MARGATE CITY BD OF ED         </t>
  </si>
  <si>
    <t>0226-00</t>
  </si>
  <si>
    <t>RUNNEMEDE BOROUGH BD OF ED</t>
  </si>
  <si>
    <t>0227-00</t>
  </si>
  <si>
    <t>TEWKSBURY TOWNSHIP BD OF ED</t>
  </si>
  <si>
    <t>0228-00</t>
  </si>
  <si>
    <t xml:space="preserve">OAKLYN BOROUGH BD OF ED       </t>
  </si>
  <si>
    <t>0229-00</t>
  </si>
  <si>
    <t>HOLMDEL TOWNSHIP BD OF ED</t>
  </si>
  <si>
    <t>0230-00</t>
  </si>
  <si>
    <t xml:space="preserve">HO HO KUS BOROUGH BD OF ED    </t>
  </si>
  <si>
    <t>0231-00</t>
  </si>
  <si>
    <t>VINELAND CITY BD OF ED</t>
  </si>
  <si>
    <t>0232-00</t>
  </si>
  <si>
    <t>LINCOLN PARK BOROUGH BD OF ED</t>
  </si>
  <si>
    <t>0233-00</t>
  </si>
  <si>
    <t>MERCHANTVILLE BOROUGH BD OF ED</t>
  </si>
  <si>
    <t>0234-00</t>
  </si>
  <si>
    <t>NORTH CALDWELL TOWNSHIP BD OF ED</t>
  </si>
  <si>
    <t>0235-00</t>
  </si>
  <si>
    <t xml:space="preserve">WEST NEW YORK TOWN BD OF ED   </t>
  </si>
  <si>
    <t>0237-00</t>
  </si>
  <si>
    <t xml:space="preserve">MIDLAND PARK BOROUGH BD OF ED </t>
  </si>
  <si>
    <t>0238-00</t>
  </si>
  <si>
    <t xml:space="preserve">OCEAN CITY BD OF ED           </t>
  </si>
  <si>
    <t>0239-00</t>
  </si>
  <si>
    <t>RAHWAY CITY BD OF ED</t>
  </si>
  <si>
    <t>0239-01</t>
  </si>
  <si>
    <t>RAHWAY CITY BD OF ED TEACHERS</t>
  </si>
  <si>
    <t>0240-00</t>
  </si>
  <si>
    <t>JEFFERSON TOWNSHIP BD OF ED</t>
  </si>
  <si>
    <t>0242-00</t>
  </si>
  <si>
    <t>WASHINGTON TOWNSHIP BD OF ED</t>
  </si>
  <si>
    <t>0243-00</t>
  </si>
  <si>
    <t>BLOOMINGDALE BOROUGH BD OF ED</t>
  </si>
  <si>
    <t>0244-00</t>
  </si>
  <si>
    <t xml:space="preserve">WEEHAWKEN TOWNSHIP BD OF ED   </t>
  </si>
  <si>
    <t>0252-00</t>
  </si>
  <si>
    <t xml:space="preserve">RIVERTON BOROUGH BD OF ED     </t>
  </si>
  <si>
    <t>0264-00</t>
  </si>
  <si>
    <t>MOORESTOWN TOWNSHIP BD OF ED</t>
  </si>
  <si>
    <t>0264-01</t>
  </si>
  <si>
    <t>0265-00</t>
  </si>
  <si>
    <t xml:space="preserve">PEMBERTON TOWNSHIP BD OF ED   </t>
  </si>
  <si>
    <t>0266-00</t>
  </si>
  <si>
    <t xml:space="preserve">WALLINGTON BOROUGH BD OF ED   </t>
  </si>
  <si>
    <t>0267-00</t>
  </si>
  <si>
    <t>MAPLE SHADE TOWNSHIP BD OF ED</t>
  </si>
  <si>
    <t>0268-00</t>
  </si>
  <si>
    <t>LINDENWOLD BOROUGH BD OF ED</t>
  </si>
  <si>
    <t>0269-00</t>
  </si>
  <si>
    <t xml:space="preserve">CHERRY HILL TOWNSHIP BD OF ED </t>
  </si>
  <si>
    <t>0270-00</t>
  </si>
  <si>
    <t xml:space="preserve">NETCONG BOROUGH BD OF ED      </t>
  </si>
  <si>
    <t>0271-00</t>
  </si>
  <si>
    <t>MANTUA TOWNSHIP BD OF ED</t>
  </si>
  <si>
    <t>0272-00</t>
  </si>
  <si>
    <t>BERLIN BOROUGH BD OF ED</t>
  </si>
  <si>
    <t>0273-00</t>
  </si>
  <si>
    <t>BOUND BROOK BOROUGH BD OF ED</t>
  </si>
  <si>
    <t>0275-00</t>
  </si>
  <si>
    <t>PERTH AMBOY CITY BD OF ED</t>
  </si>
  <si>
    <t>0285-00</t>
  </si>
  <si>
    <t xml:space="preserve">HAMBURG BOROUGH BD OF ED      </t>
  </si>
  <si>
    <t>0289-00</t>
  </si>
  <si>
    <t xml:space="preserve">OAKLAND BOROUGH BD OF ED      </t>
  </si>
  <si>
    <t>0291-00</t>
  </si>
  <si>
    <t>HIGHLAND PARK BOROUGH BD OF ED</t>
  </si>
  <si>
    <t>0291-01</t>
  </si>
  <si>
    <t xml:space="preserve">HIGHLAND PARK BOROUGH BD OF ED </t>
  </si>
  <si>
    <t>0293-00</t>
  </si>
  <si>
    <t xml:space="preserve">ELK TWP BD OF ED              </t>
  </si>
  <si>
    <t>0295-00</t>
  </si>
  <si>
    <t xml:space="preserve">GLEN ROCK BOROUGH BD OF ED    </t>
  </si>
  <si>
    <t>0297-00</t>
  </si>
  <si>
    <t>HOPEWELL TOWNSHIP BD OF ED</t>
  </si>
  <si>
    <t>0298-00</t>
  </si>
  <si>
    <t xml:space="preserve">ALPINE BOROUGH BD OF ED       </t>
  </si>
  <si>
    <t>0303-00</t>
  </si>
  <si>
    <t>MORRIS PLAINS BOROUGH BD OF ED</t>
  </si>
  <si>
    <t>0304-00</t>
  </si>
  <si>
    <t xml:space="preserve">WYCKOFF TOWNSHIP BD OF ED     </t>
  </si>
  <si>
    <t>0305-00</t>
  </si>
  <si>
    <t xml:space="preserve">CRESSKILL BOROUGH BD OF ED    </t>
  </si>
  <si>
    <t>0306-00</t>
  </si>
  <si>
    <t>EAST WINDSOR REG SCHOOL DIST</t>
  </si>
  <si>
    <t>0307-00</t>
  </si>
  <si>
    <t>HASBROUCK HEIGHTS BOROUGH BD O</t>
  </si>
  <si>
    <t>0308-00</t>
  </si>
  <si>
    <t>NORTH HALEDON BOROUGH BD OF ED</t>
  </si>
  <si>
    <t>0310-00</t>
  </si>
  <si>
    <t>DUNELLEN BOROUGH BD OF ED</t>
  </si>
  <si>
    <t>0312-00</t>
  </si>
  <si>
    <t>WESTVILLE BOROUGH BD OF ED</t>
  </si>
  <si>
    <t>0313-00</t>
  </si>
  <si>
    <t xml:space="preserve">RIVER VALE TOWNSHIP BD OF ED  </t>
  </si>
  <si>
    <t>0315-00</t>
  </si>
  <si>
    <t xml:space="preserve">OCEAN TOWNSHIP BD OF ED       </t>
  </si>
  <si>
    <t>0316-00</t>
  </si>
  <si>
    <t xml:space="preserve">EDGEWATER BOROUGH BD OF ED    </t>
  </si>
  <si>
    <t>0317-00</t>
  </si>
  <si>
    <t>MONROE TOWNSHIP BD OF ED</t>
  </si>
  <si>
    <t>0318-00</t>
  </si>
  <si>
    <t>SOUTH RIVER BOROUGH BD OF ED</t>
  </si>
  <si>
    <t>0324-00</t>
  </si>
  <si>
    <t>BRIDGEWATER RARITAN BD OF ED</t>
  </si>
  <si>
    <t>0325-00</t>
  </si>
  <si>
    <t>SPOTSWOOD BOROUGH BD OF ED</t>
  </si>
  <si>
    <t>0327-00</t>
  </si>
  <si>
    <t>PENNSVILLE TOWNSHIP BD OF ED</t>
  </si>
  <si>
    <t>0330-00</t>
  </si>
  <si>
    <t xml:space="preserve">LONG BEACH ISLAND BD OF ED    </t>
  </si>
  <si>
    <t>0332-00</t>
  </si>
  <si>
    <t>UPPER DEERFIELD TOWNSHIP BD OF ED</t>
  </si>
  <si>
    <t>0335-00</t>
  </si>
  <si>
    <t>FLORENCE TOWNSHIP BD OF ED</t>
  </si>
  <si>
    <t>0338-00</t>
  </si>
  <si>
    <t xml:space="preserve">LONG HILL TOWNSHIP BD OF ED   </t>
  </si>
  <si>
    <t>0341-00</t>
  </si>
  <si>
    <t>HARRISON TOWNSHIP BD OF ED</t>
  </si>
  <si>
    <t>0347-00</t>
  </si>
  <si>
    <t>VERNON TOWNSHIP BD OF ED</t>
  </si>
  <si>
    <t>0568-00</t>
  </si>
  <si>
    <t>CORBIN CITY BD OF ED</t>
  </si>
  <si>
    <t>0569-00</t>
  </si>
  <si>
    <t xml:space="preserve">EGG HARBOR TOWNSHIP BD OF ED  </t>
  </si>
  <si>
    <t>0570-00</t>
  </si>
  <si>
    <t xml:space="preserve">ESTELL MANOR CITY BD OF ED    </t>
  </si>
  <si>
    <t>0571-00</t>
  </si>
  <si>
    <t xml:space="preserve">FOLSOM BOROUGH BD OF ED       </t>
  </si>
  <si>
    <t>0572-00</t>
  </si>
  <si>
    <t>GALLOWAY TOWNSHIP BD OF ED</t>
  </si>
  <si>
    <t>0573-00</t>
  </si>
  <si>
    <t xml:space="preserve">HAMILTON TOWNSHIP BD OF ED    </t>
  </si>
  <si>
    <t>0574-00</t>
  </si>
  <si>
    <t xml:space="preserve">LINWOOD CITY BD OF ED         </t>
  </si>
  <si>
    <t>0575-00</t>
  </si>
  <si>
    <t xml:space="preserve">MULLICA TOWNSHIP BD OF ED     </t>
  </si>
  <si>
    <t>0576-00</t>
  </si>
  <si>
    <t xml:space="preserve">PORT REPUBLIC CITY BD OF ED   </t>
  </si>
  <si>
    <t>0577-00</t>
  </si>
  <si>
    <t xml:space="preserve">WEYMOUTH TOWNSHIP BD OF ED    </t>
  </si>
  <si>
    <t>0578-00</t>
  </si>
  <si>
    <t xml:space="preserve">ALLENDALE BOROUGH BD OF ED    </t>
  </si>
  <si>
    <t>0579-00</t>
  </si>
  <si>
    <t>CARLSTADT BOROUGH BD OF ED</t>
  </si>
  <si>
    <t>0580-00</t>
  </si>
  <si>
    <t xml:space="preserve">CLOSTER BOROUGH BD OF ED      </t>
  </si>
  <si>
    <t>0581-00</t>
  </si>
  <si>
    <t xml:space="preserve">DEMAREST BOROUGH BD OF ED     </t>
  </si>
  <si>
    <t>0582-00</t>
  </si>
  <si>
    <t xml:space="preserve">EMERSON BOROUGH BD OF ED      </t>
  </si>
  <si>
    <t>0583-00</t>
  </si>
  <si>
    <t xml:space="preserve">ENGLEWOOD CLIFFS BORO BOE     </t>
  </si>
  <si>
    <t>0584-00</t>
  </si>
  <si>
    <t>FRANKLIN LAKES BOROUGH BD OF E</t>
  </si>
  <si>
    <t>0585-00</t>
  </si>
  <si>
    <t xml:space="preserve">HARRINGTON PARK BOROUGH BD OF </t>
  </si>
  <si>
    <t>0586-00</t>
  </si>
  <si>
    <t xml:space="preserve">HAWORTH BOROUGH BD OF ED      </t>
  </si>
  <si>
    <t>0587-00</t>
  </si>
  <si>
    <t xml:space="preserve">MAHWAH TOWNSHIP BD OF ED      </t>
  </si>
  <si>
    <t>0588-00</t>
  </si>
  <si>
    <t xml:space="preserve">MONTVALE BOROUGH BD OF ED     </t>
  </si>
  <si>
    <t>0589-00</t>
  </si>
  <si>
    <t xml:space="preserve">MOONACHIE BOROUGH BD OF ED    </t>
  </si>
  <si>
    <t>0590-01</t>
  </si>
  <si>
    <t>0591-00</t>
  </si>
  <si>
    <t xml:space="preserve">NORTHVALE BOROUGH BD OF ED    </t>
  </si>
  <si>
    <t>0592-00</t>
  </si>
  <si>
    <t xml:space="preserve">NORWOOD BOROUGH BD OF ED      </t>
  </si>
  <si>
    <t>0593-00</t>
  </si>
  <si>
    <t>OLD TAPPAN BOROUGH BD OF ED</t>
  </si>
  <si>
    <t>0594-00</t>
  </si>
  <si>
    <t xml:space="preserve">PASCACK VALLEY REGIONAL HS    </t>
  </si>
  <si>
    <t>0595-00</t>
  </si>
  <si>
    <t>ROCKLEIGH BORU BD OF ED</t>
  </si>
  <si>
    <t>0596-00</t>
  </si>
  <si>
    <t xml:space="preserve">SADDLE RIVER BOROUGH BD OF ED </t>
  </si>
  <si>
    <t>0597-00</t>
  </si>
  <si>
    <t>SADDLE BROOK TOWNSHIP BD OF ED</t>
  </si>
  <si>
    <t>0599-00</t>
  </si>
  <si>
    <t xml:space="preserve">UPPER SADDLE RIVER BOROUGH BD </t>
  </si>
  <si>
    <t>0600-00</t>
  </si>
  <si>
    <t xml:space="preserve">WALDWICK BOROUGH BD OF ED     </t>
  </si>
  <si>
    <t>0601-00</t>
  </si>
  <si>
    <t>WOODCLIFF LAKE BOROUGH BD OF E</t>
  </si>
  <si>
    <t>0602-00</t>
  </si>
  <si>
    <t xml:space="preserve">BASS RIVER TOWNSHIP BD OF ED  </t>
  </si>
  <si>
    <t>0603-00</t>
  </si>
  <si>
    <t>BURLINGTON TOWNSHIP BD OF ED</t>
  </si>
  <si>
    <t>0604-00</t>
  </si>
  <si>
    <t>CHESTERFIELD TOWNSHIP BD OF ED</t>
  </si>
  <si>
    <t>0605-00</t>
  </si>
  <si>
    <t>CINNAMINSON TOWNSHIP BD OF ED</t>
  </si>
  <si>
    <t>0606-00</t>
  </si>
  <si>
    <t>DELRAN TOWNSHIP BD OF ED</t>
  </si>
  <si>
    <t>0607-00</t>
  </si>
  <si>
    <t>EASTAMPTON TOWNSHIP BD OF ED</t>
  </si>
  <si>
    <t>0608-00</t>
  </si>
  <si>
    <t xml:space="preserve">EDGEWATER PARK TOWNSHIP BD OF </t>
  </si>
  <si>
    <t>0610-00</t>
  </si>
  <si>
    <t>HAINESPORT TOWNSHIP BD OF ED</t>
  </si>
  <si>
    <t>0611-00</t>
  </si>
  <si>
    <t xml:space="preserve">LUMBERTON TOWNSHIP BD OF ED   </t>
  </si>
  <si>
    <t>0612-00</t>
  </si>
  <si>
    <t>MEDFORD TOWNSHIP BD OF ED</t>
  </si>
  <si>
    <t>0613-00</t>
  </si>
  <si>
    <t>MEDFORD LAKES BOROUGH BD OF ED</t>
  </si>
  <si>
    <t>0614-00</t>
  </si>
  <si>
    <t>MOUNT LAUREL TWP BD OF ED</t>
  </si>
  <si>
    <t>0615-00</t>
  </si>
  <si>
    <t>NEW HANOVER TOWNSHIP BD OF ED</t>
  </si>
  <si>
    <t>0616-00</t>
  </si>
  <si>
    <t>NORTH HANOVER TOWNSHIP BD OF E</t>
  </si>
  <si>
    <t>0617-00</t>
  </si>
  <si>
    <t>PEMBERTON BOROUGH BD OF ED</t>
  </si>
  <si>
    <t>0619-00</t>
  </si>
  <si>
    <t>SOUTHAMPTON TWP BD OF ED</t>
  </si>
  <si>
    <t>0620-00</t>
  </si>
  <si>
    <t xml:space="preserve">SPRINGFIELD TOWNSHIP BD OF ED </t>
  </si>
  <si>
    <t>0621-00</t>
  </si>
  <si>
    <t>TABERNACLE TOWNSHIP BD OF ED</t>
  </si>
  <si>
    <t>0622-00</t>
  </si>
  <si>
    <t>0623-00</t>
  </si>
  <si>
    <t>WESTAMPTON TOWNSHIP BD OF ED</t>
  </si>
  <si>
    <t>0624-00</t>
  </si>
  <si>
    <t xml:space="preserve">WILLINGBORO TWP BD OF ED      </t>
  </si>
  <si>
    <t>0625-00</t>
  </si>
  <si>
    <t xml:space="preserve">WOODLAND TOWNSHIP BD OF ED    </t>
  </si>
  <si>
    <t>0627-00</t>
  </si>
  <si>
    <t>BERLIN TOWNSHIP BD OF ED</t>
  </si>
  <si>
    <t>0628-00</t>
  </si>
  <si>
    <t xml:space="preserve">BROOKLAWN BORO BD OF ED       </t>
  </si>
  <si>
    <t>0629-00</t>
  </si>
  <si>
    <t>CHESILHURST BOROUGH BD OF ED</t>
  </si>
  <si>
    <t>0630-00</t>
  </si>
  <si>
    <t>CLEMENTON BOROUGH BD OF ED</t>
  </si>
  <si>
    <t>0631-00</t>
  </si>
  <si>
    <t xml:space="preserve">GIBBSBORO BOROUGH BD OF ED    </t>
  </si>
  <si>
    <t>0632-00</t>
  </si>
  <si>
    <t>GLOUCESTER TOWNSHIP BD OF ED</t>
  </si>
  <si>
    <t>0633-00</t>
  </si>
  <si>
    <t>HADDON HEIGHTS BOROUGH BD OF ED</t>
  </si>
  <si>
    <t>0635-00</t>
  </si>
  <si>
    <t>LAUREL SPRINGS BOROUGH BD OF E</t>
  </si>
  <si>
    <t>0636-00</t>
  </si>
  <si>
    <t>LAWNSIDE BOROUGH BD OF ED</t>
  </si>
  <si>
    <t>0637-00</t>
  </si>
  <si>
    <t>MAGNOLIA BOROUGH BD OF ED</t>
  </si>
  <si>
    <t>0638-00</t>
  </si>
  <si>
    <t>MOUNT EPHRAIM BOROUGH BD OF ED</t>
  </si>
  <si>
    <t>0639-00</t>
  </si>
  <si>
    <t>PENNSAUKEN TOWNSHIP BD OF ED</t>
  </si>
  <si>
    <t>0640-00</t>
  </si>
  <si>
    <t>PINE HILL BOROUGH BD OF ED</t>
  </si>
  <si>
    <t>0642-00</t>
  </si>
  <si>
    <t>SOMERDALE BOROUGH BD OF ED</t>
  </si>
  <si>
    <t>0643-00</t>
  </si>
  <si>
    <t>STRATFORD BOROUGH BD OF ED</t>
  </si>
  <si>
    <t>0645-00</t>
  </si>
  <si>
    <t xml:space="preserve">VOORHEES TOWNSHIP BD OF ED    </t>
  </si>
  <si>
    <t>0646-00</t>
  </si>
  <si>
    <t xml:space="preserve">WATERFORD TOWNSHIP BD OF ED   </t>
  </si>
  <si>
    <t>0647-00</t>
  </si>
  <si>
    <t>CAPE MAY CITY BOARD OF EDUCATI</t>
  </si>
  <si>
    <t>0648-00</t>
  </si>
  <si>
    <t>DENNIS TOWNSHIP BD OF ED</t>
  </si>
  <si>
    <t>0650-00</t>
  </si>
  <si>
    <t xml:space="preserve">SEA ISLE CITY BD OF ED        </t>
  </si>
  <si>
    <t>0651-00</t>
  </si>
  <si>
    <t>STONE HARBOR BOROUGH BD OF ED</t>
  </si>
  <si>
    <t>0652-00</t>
  </si>
  <si>
    <t>UPPER TOWNSHIP BD OF ED</t>
  </si>
  <si>
    <t>0653-00</t>
  </si>
  <si>
    <t>WEST CAPE MAY BOROUGH BD OF ED</t>
  </si>
  <si>
    <t>0655-00</t>
  </si>
  <si>
    <t xml:space="preserve">WOODBINE BOROUGH BD OF ED     </t>
  </si>
  <si>
    <t>0656-00</t>
  </si>
  <si>
    <t>COMMERCIAL TOWNSHIP BD OF ED</t>
  </si>
  <si>
    <t>0657-00</t>
  </si>
  <si>
    <t xml:space="preserve">DOWNE TOWNSHIP BD OF ED       </t>
  </si>
  <si>
    <t>0658-00</t>
  </si>
  <si>
    <t xml:space="preserve">FAIRFIELD TOWNSHIP BD OF ED   </t>
  </si>
  <si>
    <t>0659-00</t>
  </si>
  <si>
    <t xml:space="preserve">GREENWICH TOWNSHIP BD OF ED   </t>
  </si>
  <si>
    <t>0660-00</t>
  </si>
  <si>
    <t>0661-00</t>
  </si>
  <si>
    <t>MAURICE RIVER TOWNSHIP BD OF E</t>
  </si>
  <si>
    <t>0662-00</t>
  </si>
  <si>
    <t>SHILOH BOROUGH BD OF ED</t>
  </si>
  <si>
    <t>0663-00</t>
  </si>
  <si>
    <t>STOW CREEK TOWNSHIP BD OF ED</t>
  </si>
  <si>
    <t>0664-00</t>
  </si>
  <si>
    <t>CEDAR GROVE TOWNSHIP BD OF ED</t>
  </si>
  <si>
    <t>0665-00</t>
  </si>
  <si>
    <t>ROSELAND BOROUGH BD OF ED</t>
  </si>
  <si>
    <t>0666-00</t>
  </si>
  <si>
    <t>VERONA BOROUGH BD OF ED</t>
  </si>
  <si>
    <t>0667-00</t>
  </si>
  <si>
    <t>ESSEX COUNTY VOCATIONAL SCH BD</t>
  </si>
  <si>
    <t>0668-00</t>
  </si>
  <si>
    <t>DEPTFORD TWP BD OF ED</t>
  </si>
  <si>
    <t>0669-00</t>
  </si>
  <si>
    <t>EAST GREENWICH TOWNSHIP BD OF</t>
  </si>
  <si>
    <t>0670-00</t>
  </si>
  <si>
    <t>FRANKLIN TOWNSHIP BD OF ED</t>
  </si>
  <si>
    <t>0671-00</t>
  </si>
  <si>
    <t>GREENWICH TOWNSHIP BD OF ED</t>
  </si>
  <si>
    <t>0672-00</t>
  </si>
  <si>
    <t>LOGAN TOWNSHIP BD OF ED</t>
  </si>
  <si>
    <t>0673-00</t>
  </si>
  <si>
    <t>NATIONAL PARK BOROUGH BD OF ED</t>
  </si>
  <si>
    <t>0674-00</t>
  </si>
  <si>
    <t xml:space="preserve">NEWFIELD BOROUGH BD OF ED     </t>
  </si>
  <si>
    <t>0675-00</t>
  </si>
  <si>
    <t>PAULSBORO BOROUGH BD OF ED</t>
  </si>
  <si>
    <t>0676-00</t>
  </si>
  <si>
    <t>PITMAN BOROUGH BD OF ED</t>
  </si>
  <si>
    <t>0677-00</t>
  </si>
  <si>
    <t>SOUTH HARRISON BOROUGH BD OF E</t>
  </si>
  <si>
    <t>0678-00</t>
  </si>
  <si>
    <t>SWEDESBORO WOOLWICH BD OF ED</t>
  </si>
  <si>
    <t>0679-00</t>
  </si>
  <si>
    <t xml:space="preserve">WENONAH BOROUGH BD OF ED      </t>
  </si>
  <si>
    <t>0680-00</t>
  </si>
  <si>
    <t>WOODBURY HEIGHTS BOROUGH BD OF ED</t>
  </si>
  <si>
    <t>0681-00</t>
  </si>
  <si>
    <t xml:space="preserve">EAST NEWARK BOROUGH BD OF ED  </t>
  </si>
  <si>
    <t>0682-00</t>
  </si>
  <si>
    <t xml:space="preserve">GUTTENBERG TOWN BD OF ED      </t>
  </si>
  <si>
    <t>0684-00</t>
  </si>
  <si>
    <t>ALEXANDRIA TOWNSHIP BD OF ED</t>
  </si>
  <si>
    <t>0685-00</t>
  </si>
  <si>
    <t xml:space="preserve">BETHLEHEM TOWNSHIP BD OF ED   </t>
  </si>
  <si>
    <t>0686-00</t>
  </si>
  <si>
    <t xml:space="preserve">BLOOMSBURY BOROUGH BD OF ED   </t>
  </si>
  <si>
    <t>0687-00</t>
  </si>
  <si>
    <t xml:space="preserve">CALIFON BOROUGH BD OF ED      </t>
  </si>
  <si>
    <t>0688-00</t>
  </si>
  <si>
    <t>CLINTON TOWN BD OF ED</t>
  </si>
  <si>
    <t>0689-00</t>
  </si>
  <si>
    <t xml:space="preserve">CLINTON TOWNSHIP BD OF ED     </t>
  </si>
  <si>
    <t>0690-00</t>
  </si>
  <si>
    <t xml:space="preserve">DELAWARE TOWNSHIP BD OF ED    </t>
  </si>
  <si>
    <t>0691-00</t>
  </si>
  <si>
    <t xml:space="preserve">EAST AMWELL TOWNSHIP BD OF ED </t>
  </si>
  <si>
    <t>0692-00</t>
  </si>
  <si>
    <t>0693-00</t>
  </si>
  <si>
    <t xml:space="preserve">FRENCHTOWN BOROUGH BD OF ED   </t>
  </si>
  <si>
    <t>0695-00</t>
  </si>
  <si>
    <t xml:space="preserve">HAMPTON BOROUGH BD OF ED      </t>
  </si>
  <si>
    <t>0696-00</t>
  </si>
  <si>
    <t xml:space="preserve">HIGH BRIDGE BOROUGH BD OF ED  </t>
  </si>
  <si>
    <t>0697-00</t>
  </si>
  <si>
    <t>KINGWOOD TOWNSHIP BD OF ED</t>
  </si>
  <si>
    <t>0698-00</t>
  </si>
  <si>
    <t>LAMBERTVILLE CITY BD OF ED</t>
  </si>
  <si>
    <t>0699-00</t>
  </si>
  <si>
    <t xml:space="preserve">LEBANON BOROUGH BD OF ED      </t>
  </si>
  <si>
    <t>0700-00</t>
  </si>
  <si>
    <t xml:space="preserve">MILFORD BOROUGH BD OF ED      </t>
  </si>
  <si>
    <t>0701-00</t>
  </si>
  <si>
    <t>NORTH HUNTERDON VOORHEES REG H</t>
  </si>
  <si>
    <t>0702-00</t>
  </si>
  <si>
    <t>READINGTON TOWNSHIP BD OF ED</t>
  </si>
  <si>
    <t>0703-00</t>
  </si>
  <si>
    <t>STOCKTON BOROUGH BD OF ED</t>
  </si>
  <si>
    <t>0704-00</t>
  </si>
  <si>
    <t>UNION TOWNSHIP BD OF ED</t>
  </si>
  <si>
    <t>0705-00</t>
  </si>
  <si>
    <t>WEST AMWELL TOWNSHIP BD OF ED</t>
  </si>
  <si>
    <t>0706-00</t>
  </si>
  <si>
    <t>LEBANON TOWNSHIP BD OF ED</t>
  </si>
  <si>
    <t>0708-00</t>
  </si>
  <si>
    <t>ROBBINSVILLE TOWNSHIP BD OF ED</t>
  </si>
  <si>
    <t>0710-00</t>
  </si>
  <si>
    <t>CRANBURY TOWNSHIP BD OF ED</t>
  </si>
  <si>
    <t>0711-00</t>
  </si>
  <si>
    <t>EAST BRUNSWICK TWP BD OF ED</t>
  </si>
  <si>
    <t>0713-00</t>
  </si>
  <si>
    <t xml:space="preserve">OLD BRIDGE TOWNSHIP BD OF ED  </t>
  </si>
  <si>
    <t>0714-00</t>
  </si>
  <si>
    <t>MILLTOWN BOROUGH BD OF ED</t>
  </si>
  <si>
    <t>0715-00</t>
  </si>
  <si>
    <t>0716-00</t>
  </si>
  <si>
    <t>NORTH BRUNSWICK CITY BD OF ED</t>
  </si>
  <si>
    <t>0719-00</t>
  </si>
  <si>
    <t xml:space="preserve">SOUTH AMBOY CITY BD OF ED     </t>
  </si>
  <si>
    <t>0720-00</t>
  </si>
  <si>
    <t>SOUTH PLAINFIELD BD OF ED</t>
  </si>
  <si>
    <t>0721-00</t>
  </si>
  <si>
    <t>WOODBRIDGE TOWNSHIP BD OF ED</t>
  </si>
  <si>
    <t>0722-00</t>
  </si>
  <si>
    <t xml:space="preserve">COLTS NECK TOWNSHIP BD OF ED  </t>
  </si>
  <si>
    <t>0723-00</t>
  </si>
  <si>
    <t>FAIR HAVEN BOROUGH BD OF ED</t>
  </si>
  <si>
    <t>0724-00</t>
  </si>
  <si>
    <t xml:space="preserve">FARMINGDALE BOROUGH BD OF ED  </t>
  </si>
  <si>
    <t>0724-01</t>
  </si>
  <si>
    <t>FARMINGDALE BOROUGH BD OF ED A</t>
  </si>
  <si>
    <t>0725-00</t>
  </si>
  <si>
    <t>FREEHOLD TOWNSHIP BD OF ED</t>
  </si>
  <si>
    <t>0727-00</t>
  </si>
  <si>
    <t>LITTLE SILVER BOROUGH BD OF ED</t>
  </si>
  <si>
    <t>0729-00</t>
  </si>
  <si>
    <t xml:space="preserve">MARLBORO TOWNSHIP BD OF ED    </t>
  </si>
  <si>
    <t>0729-01</t>
  </si>
  <si>
    <t>MARLBORO TWP BOE BUS DRIVERS &amp;</t>
  </si>
  <si>
    <t>0730-00</t>
  </si>
  <si>
    <t>MILLSTONE TOWNSHIP BD OF ED</t>
  </si>
  <si>
    <t>0731-00</t>
  </si>
  <si>
    <t>NEPTUNE CITY BD OF ED</t>
  </si>
  <si>
    <t>0732-00</t>
  </si>
  <si>
    <t>HAZLET TOWNSHIP BD OF ED</t>
  </si>
  <si>
    <t>0733-00</t>
  </si>
  <si>
    <t xml:space="preserve">ROOSEVELT BOROUGH BD OF ED    </t>
  </si>
  <si>
    <t>0735-00</t>
  </si>
  <si>
    <t xml:space="preserve">SHREWSBURY BOROUGH BD OF ED   </t>
  </si>
  <si>
    <t>0738-00</t>
  </si>
  <si>
    <t xml:space="preserve">UNION BEACH BOROUGH BD OF ED  </t>
  </si>
  <si>
    <t>0741-00</t>
  </si>
  <si>
    <t>CHESTER TOWNSHIP BD OF ED</t>
  </si>
  <si>
    <t>0742-00</t>
  </si>
  <si>
    <t>EAST HANOVER TOWNSHIP BD OF ED</t>
  </si>
  <si>
    <t>0742-01</t>
  </si>
  <si>
    <t>EAST HANOVER TWP BD OF ED (BUS</t>
  </si>
  <si>
    <t>0743-00</t>
  </si>
  <si>
    <t xml:space="preserve">HANOVER TOWNSHIP BD OF ED     </t>
  </si>
  <si>
    <t>0744-00</t>
  </si>
  <si>
    <t>KINNELON BOROUGH BD OF ED</t>
  </si>
  <si>
    <t>0745-00</t>
  </si>
  <si>
    <t xml:space="preserve">MENDHAM TOWNSHIP BD OF ED     </t>
  </si>
  <si>
    <t>0746-00</t>
  </si>
  <si>
    <t xml:space="preserve">MINE HILL TOWNSHIP BD OF ED   </t>
  </si>
  <si>
    <t>0747-00</t>
  </si>
  <si>
    <t xml:space="preserve">MONTVILLE TWP BD OF ED        </t>
  </si>
  <si>
    <t>0748-00</t>
  </si>
  <si>
    <t xml:space="preserve">MOUNT ARLINGTON BOROUGH BD OF </t>
  </si>
  <si>
    <t>0749-00</t>
  </si>
  <si>
    <t xml:space="preserve">PEQUANNOCK TOWNSHIP BD OF ED  </t>
  </si>
  <si>
    <t>0750-00</t>
  </si>
  <si>
    <t>RANDOLPH TOWNSHIP BD OF ED</t>
  </si>
  <si>
    <t>0751-00</t>
  </si>
  <si>
    <t xml:space="preserve">RIVERDALE BOROUGH BD OF ED    </t>
  </si>
  <si>
    <t>0752-00</t>
  </si>
  <si>
    <t>ROXBURY TOWNSHIP BD OF ED</t>
  </si>
  <si>
    <t>0754-00</t>
  </si>
  <si>
    <t xml:space="preserve">BAY HEAD BOROUGH BD OF ED     </t>
  </si>
  <si>
    <t>0755-00</t>
  </si>
  <si>
    <t xml:space="preserve">BEACH HAVEN BOROUGH BD OF ED  </t>
  </si>
  <si>
    <t>0758-00</t>
  </si>
  <si>
    <t>ISLAND HEIGHTS BOROUGH BD OF E</t>
  </si>
  <si>
    <t>0761-00</t>
  </si>
  <si>
    <t>LITTLE EGG HARBOR TWP BD OF ED</t>
  </si>
  <si>
    <t>0762-00</t>
  </si>
  <si>
    <t>MANCHESTER TOWNSHIP BD OF ED</t>
  </si>
  <si>
    <t>0763-00</t>
  </si>
  <si>
    <t>OCEAN TOWNSHIP BD OF ED</t>
  </si>
  <si>
    <t>0764-00</t>
  </si>
  <si>
    <t>PLUMSTED TOWNSHIP BOARD OF ED</t>
  </si>
  <si>
    <t>0765-00</t>
  </si>
  <si>
    <t xml:space="preserve">TUCKERTON BOROUGH BD OF ED    </t>
  </si>
  <si>
    <t>0766-00</t>
  </si>
  <si>
    <t>BARNEGAT TOWNSHIP BD OF ED</t>
  </si>
  <si>
    <t>0767-00</t>
  </si>
  <si>
    <t>LITTLE FALLS TOWNSHIP BD OF ED</t>
  </si>
  <si>
    <t>0768-00</t>
  </si>
  <si>
    <t xml:space="preserve">RINGWOOD BOROUGH BD OF ED     </t>
  </si>
  <si>
    <t>0769-00</t>
  </si>
  <si>
    <t xml:space="preserve">TOTOWA BOROUGH BD OF ED       </t>
  </si>
  <si>
    <t>0771-00</t>
  </si>
  <si>
    <t>WOODLAND PARK BOARD OF EDUCATI</t>
  </si>
  <si>
    <t>0772-00</t>
  </si>
  <si>
    <t xml:space="preserve">ALLOWAY TOWNSHIP BD OF ED     </t>
  </si>
  <si>
    <t>0773-00</t>
  </si>
  <si>
    <t xml:space="preserve">ELMER BORO BD OF ED           </t>
  </si>
  <si>
    <t>0774-00</t>
  </si>
  <si>
    <t xml:space="preserve">ELSINBORO TOWNSHIP BD OF ED   </t>
  </si>
  <si>
    <t>0775-00</t>
  </si>
  <si>
    <t>LOWER ALLOWAYS CREEK TWP BD OF</t>
  </si>
  <si>
    <t>0776-00</t>
  </si>
  <si>
    <t>MANNINGTON TOWNSHIP BD OF ED</t>
  </si>
  <si>
    <t>0777-00</t>
  </si>
  <si>
    <t xml:space="preserve">OLDMANS TOWNSHIP BD OF ED     </t>
  </si>
  <si>
    <t>0778-00</t>
  </si>
  <si>
    <t>PENNS GROVE CARNEYS POINT REG</t>
  </si>
  <si>
    <t>0779-00</t>
  </si>
  <si>
    <t xml:space="preserve">PITTSGROVE TOWNSHIP BD OF ED  </t>
  </si>
  <si>
    <t>0779-01</t>
  </si>
  <si>
    <t>PITTSGROVE TWP BD OF ED NON TE</t>
  </si>
  <si>
    <t>0780-00</t>
  </si>
  <si>
    <t xml:space="preserve">QUINTON TOWNSHIP BD OF ED     </t>
  </si>
  <si>
    <t>0781-00</t>
  </si>
  <si>
    <t>UPPER PITTSGROVE TOWNSHIP BD O</t>
  </si>
  <si>
    <t>0782-00</t>
  </si>
  <si>
    <t>BEDMINSTER TOWNSHIP BD OF ED</t>
  </si>
  <si>
    <t>0783-00</t>
  </si>
  <si>
    <t>BERNARDS TWP BD OF ED</t>
  </si>
  <si>
    <t>0784-00</t>
  </si>
  <si>
    <t xml:space="preserve">BRANCHBURG TOWNSHIP BD OF ED  </t>
  </si>
  <si>
    <t>0786-00</t>
  </si>
  <si>
    <t xml:space="preserve">GREEN BROOK TOWNSHIP BD OF ED </t>
  </si>
  <si>
    <t>0787-00</t>
  </si>
  <si>
    <t>HILLSBOROUGH TWP BD OF ED</t>
  </si>
  <si>
    <t>0788-00</t>
  </si>
  <si>
    <t>MILLSTONE BOROUGH BD OF ED</t>
  </si>
  <si>
    <t>0789-00</t>
  </si>
  <si>
    <t xml:space="preserve">MONTGOMERY TOWNSHIP BD OF ED  </t>
  </si>
  <si>
    <t>0792-00</t>
  </si>
  <si>
    <t>SOUTH BOUND BROOK BOROUGH BD O</t>
  </si>
  <si>
    <t>0793-00</t>
  </si>
  <si>
    <t xml:space="preserve">WARREN TOWNSHIP BD OF ED      </t>
  </si>
  <si>
    <t>0794-00</t>
  </si>
  <si>
    <t>WATCHUNG BOROUGH BD OF ED</t>
  </si>
  <si>
    <t>0797-00</t>
  </si>
  <si>
    <t>BYRAM TOWNSHIP BD OF ED</t>
  </si>
  <si>
    <t>0798-00</t>
  </si>
  <si>
    <t>FRANKFORD TOWNSHIP BD OF ED</t>
  </si>
  <si>
    <t>0799-00</t>
  </si>
  <si>
    <t>FREDON TOWNSHIP BD OF ED</t>
  </si>
  <si>
    <t>0800-00</t>
  </si>
  <si>
    <t>GREEN TOWNSHIP BD OF ED</t>
  </si>
  <si>
    <t>0801-00</t>
  </si>
  <si>
    <t xml:space="preserve">HAMPTON TOWNSHIP BD OF ED     </t>
  </si>
  <si>
    <t>0802-00</t>
  </si>
  <si>
    <t>HARDYSTON TOWNSHIP BD OF ED</t>
  </si>
  <si>
    <t>0803-00</t>
  </si>
  <si>
    <t>HOPATCONG BOROUGH BD OF ED</t>
  </si>
  <si>
    <t>0804-00</t>
  </si>
  <si>
    <t xml:space="preserve">LAFAYETTE TOWNSHIP BD OF ED   </t>
  </si>
  <si>
    <t>0805-00</t>
  </si>
  <si>
    <t xml:space="preserve">MONTAGUE TOWNSHIP BD OF ED    </t>
  </si>
  <si>
    <t>0806-00</t>
  </si>
  <si>
    <t>SANDYSTON WALPACK CONSOL SCH D</t>
  </si>
  <si>
    <t>0807-00</t>
  </si>
  <si>
    <t>SPARTA TOWNSHIP BD OF ED</t>
  </si>
  <si>
    <t>0808-00</t>
  </si>
  <si>
    <t xml:space="preserve">STANHOPE BOROUGH BD OF ED     </t>
  </si>
  <si>
    <t>0809-00</t>
  </si>
  <si>
    <t xml:space="preserve">STILLWATER TOWNSHIP BD OF ED  </t>
  </si>
  <si>
    <t>0813-00</t>
  </si>
  <si>
    <t>ALLAMUCHY TOWNSHIP BD OF ED</t>
  </si>
  <si>
    <t>0814-00</t>
  </si>
  <si>
    <t xml:space="preserve">ALPHA BOROUGH BD OF ED        </t>
  </si>
  <si>
    <t>0815-00</t>
  </si>
  <si>
    <t xml:space="preserve">BLAIRSTOWN TWP BD OF ED       </t>
  </si>
  <si>
    <t>0816-00</t>
  </si>
  <si>
    <t>0817-00</t>
  </si>
  <si>
    <t>FRELINGHUYSEN TOWNSHIP BD OF E</t>
  </si>
  <si>
    <t>0818-00</t>
  </si>
  <si>
    <t>0820-00</t>
  </si>
  <si>
    <t xml:space="preserve">HARMONY TOWNSHIP BD OF ED     </t>
  </si>
  <si>
    <t>0821-00</t>
  </si>
  <si>
    <t xml:space="preserve">HOPE TOWNSHIP BD OF ED        </t>
  </si>
  <si>
    <t>0822-00</t>
  </si>
  <si>
    <t>KNOWLTON TWP BD OF ED</t>
  </si>
  <si>
    <t>0824-00</t>
  </si>
  <si>
    <t>LOPATCONG TOWNSHIP BD OF ED</t>
  </si>
  <si>
    <t>0825-00</t>
  </si>
  <si>
    <t>0826-00</t>
  </si>
  <si>
    <t>OXFORD TOWNSHIP BD OF ED</t>
  </si>
  <si>
    <t>0828-00</t>
  </si>
  <si>
    <t xml:space="preserve">POHATCONG TOWNSHIP BD OF ED   </t>
  </si>
  <si>
    <t>0829-00</t>
  </si>
  <si>
    <t>0830-00</t>
  </si>
  <si>
    <t xml:space="preserve">WHITE TOWNSHIP BD OF ED       </t>
  </si>
  <si>
    <t>0831-00</t>
  </si>
  <si>
    <t>HUNTERDON CENTRAL HS BD OF ED</t>
  </si>
  <si>
    <t>0833-00</t>
  </si>
  <si>
    <t>RAMAPO INDIAN HILLS REGIONAL H</t>
  </si>
  <si>
    <t>0834-00</t>
  </si>
  <si>
    <t>BELLMAWR BOROUGH BD OF ED</t>
  </si>
  <si>
    <t>1017-00</t>
  </si>
  <si>
    <t>ABSECON CITY BD OF ED</t>
  </si>
  <si>
    <t>1019-00</t>
  </si>
  <si>
    <t>BRIGANTINE CITY BD OF ED</t>
  </si>
  <si>
    <t>1020-00</t>
  </si>
  <si>
    <t xml:space="preserve">EGG HARBOR CITY BD OF ED      </t>
  </si>
  <si>
    <t>1021-00</t>
  </si>
  <si>
    <t xml:space="preserve">NORTHFIELD CITY BD OF ED      </t>
  </si>
  <si>
    <t>1022-00</t>
  </si>
  <si>
    <t>VENTNOR CITY BD OF ED</t>
  </si>
  <si>
    <t>1023-00</t>
  </si>
  <si>
    <t>ATLANTIC COUNTY VOC TECH SCHOO</t>
  </si>
  <si>
    <t>1024-00</t>
  </si>
  <si>
    <t xml:space="preserve">BERGENFIELD BOROUGH BD OF ED  </t>
  </si>
  <si>
    <t>1024-01</t>
  </si>
  <si>
    <t>BERGENFIELD BOROUGH BD OF ED</t>
  </si>
  <si>
    <t>1025-00</t>
  </si>
  <si>
    <t>BOGOTA BOROUGH BD OF ED</t>
  </si>
  <si>
    <t>1027-00</t>
  </si>
  <si>
    <t xml:space="preserve">ELMWOOD PARK BOROUGH BD OF ED </t>
  </si>
  <si>
    <t>1028-00</t>
  </si>
  <si>
    <t xml:space="preserve">ENGLEWOOD CITY BD OF ED       </t>
  </si>
  <si>
    <t>1029-00</t>
  </si>
  <si>
    <t xml:space="preserve">FAIR LAWN BOROUGH BD OF ED    </t>
  </si>
  <si>
    <t>1030-00</t>
  </si>
  <si>
    <t xml:space="preserve">FAIRVIEW BOROUGH BD OF ED     </t>
  </si>
  <si>
    <t>1031-00</t>
  </si>
  <si>
    <t xml:space="preserve">FORT LEE BOROUGH BD OF ED     </t>
  </si>
  <si>
    <t>1032-00</t>
  </si>
  <si>
    <t xml:space="preserve">GARFIELD CITY BD OF ED        </t>
  </si>
  <si>
    <t>1033-00</t>
  </si>
  <si>
    <t xml:space="preserve">HACKENSACK CITY BD OF ED      </t>
  </si>
  <si>
    <t>1034-00</t>
  </si>
  <si>
    <t xml:space="preserve">HILLSDALE BOROUGH BD OF ED    </t>
  </si>
  <si>
    <t>1035-00</t>
  </si>
  <si>
    <t xml:space="preserve">LODI BD OF ED                 </t>
  </si>
  <si>
    <t>1036-00</t>
  </si>
  <si>
    <t xml:space="preserve">NEW MILFORD BOROUGH BD OF ED  </t>
  </si>
  <si>
    <t>1038-00</t>
  </si>
  <si>
    <t>NORTH ARLINGTON BOROUGH BD OF</t>
  </si>
  <si>
    <t>1039-00</t>
  </si>
  <si>
    <t>PALISADES PARK BOROUGH BD OF E</t>
  </si>
  <si>
    <t>1040-00</t>
  </si>
  <si>
    <t xml:space="preserve">PARK RIDGE BOROUGH BD OF ED   </t>
  </si>
  <si>
    <t>1041-00</t>
  </si>
  <si>
    <t xml:space="preserve">RAMSEY BOROUGH BD OF ED       </t>
  </si>
  <si>
    <t>1042-00</t>
  </si>
  <si>
    <t xml:space="preserve">RIDGEFIELD BOROUGH BD OF ED   </t>
  </si>
  <si>
    <t>1043-00</t>
  </si>
  <si>
    <t xml:space="preserve">RIDGEWOOD VILLAGE BD OF ED    </t>
  </si>
  <si>
    <t>1044-00</t>
  </si>
  <si>
    <t xml:space="preserve">RIVER EDGE BOROUGH BD OF ED   </t>
  </si>
  <si>
    <t>1045-00</t>
  </si>
  <si>
    <t>ROCHELLE PARK TOWNSHIP BD OF E</t>
  </si>
  <si>
    <t>1046-00</t>
  </si>
  <si>
    <t xml:space="preserve">RUTHERFORD BOROUGH BD OF ED   </t>
  </si>
  <si>
    <t>1047-00</t>
  </si>
  <si>
    <t>SOUTH HACKENSACK TOWNSHIP BD O</t>
  </si>
  <si>
    <t>1048-00</t>
  </si>
  <si>
    <t xml:space="preserve">TEANECK TOWNSHIP BD OF ED     </t>
  </si>
  <si>
    <t>1049-00</t>
  </si>
  <si>
    <t xml:space="preserve">TENAFLY BOROUGH BD OF ED      </t>
  </si>
  <si>
    <t>1050-00</t>
  </si>
  <si>
    <t xml:space="preserve">WOOD-RIDGE BOROUGH BD OF ED   </t>
  </si>
  <si>
    <t>1052-00</t>
  </si>
  <si>
    <t xml:space="preserve">BERGEN COUNTY VOC-TECH SCHOOL </t>
  </si>
  <si>
    <t>1053-00</t>
  </si>
  <si>
    <t>BURLINGTON CITY BD OF ED</t>
  </si>
  <si>
    <t>1054-00</t>
  </si>
  <si>
    <t xml:space="preserve">PALMYRA BOROUGH BD OF ED      </t>
  </si>
  <si>
    <t>1055-00</t>
  </si>
  <si>
    <t>COLLINGSWOOD BOROUGH BD OF ED</t>
  </si>
  <si>
    <t>1056-00</t>
  </si>
  <si>
    <t>GLOUCESTER CITY BD OF ED</t>
  </si>
  <si>
    <t>1057-00</t>
  </si>
  <si>
    <t>HADDON TOWNSHIP BD OF ED</t>
  </si>
  <si>
    <t>1058-00</t>
  </si>
  <si>
    <t xml:space="preserve">WOODLYNNE BOROUGH BD OF ED    </t>
  </si>
  <si>
    <t>1059-00</t>
  </si>
  <si>
    <t>CAMDEN COUNTY TECHNICAL SCHOOL</t>
  </si>
  <si>
    <t>1060-00</t>
  </si>
  <si>
    <t xml:space="preserve">NORTH WILDWOOD CITY BD OF ED  </t>
  </si>
  <si>
    <t>1061-00</t>
  </si>
  <si>
    <t>WILDWOOD CITY BD OF ED</t>
  </si>
  <si>
    <t>1062-00</t>
  </si>
  <si>
    <t>WILDWOOD CREST BOROUGH BD OF E</t>
  </si>
  <si>
    <t>1063-00</t>
  </si>
  <si>
    <t>CAPE MAY CO TECHNICAL SCH DIST</t>
  </si>
  <si>
    <t>1064-00</t>
  </si>
  <si>
    <t>BRIDGETON CITY BD OF ED</t>
  </si>
  <si>
    <t>1065-00</t>
  </si>
  <si>
    <t>MILLVILLE CITY BD OF ED</t>
  </si>
  <si>
    <t>1066-00</t>
  </si>
  <si>
    <t xml:space="preserve">BELLEVILLE TOWN BD OF ED      </t>
  </si>
  <si>
    <t>1067-00</t>
  </si>
  <si>
    <t xml:space="preserve">BLOOMFIELD TWP BD OF ED       </t>
  </si>
  <si>
    <t>1068-00</t>
  </si>
  <si>
    <t>CALDWELL-WEST CALDWELL BD OF E</t>
  </si>
  <si>
    <t>1069-00</t>
  </si>
  <si>
    <t xml:space="preserve">EAST ORANGE CITY BD OF ED     </t>
  </si>
  <si>
    <t>1070-00</t>
  </si>
  <si>
    <t xml:space="preserve">ESSEX FELLS TOWNSHIP BD OF ED </t>
  </si>
  <si>
    <t>1071-00</t>
  </si>
  <si>
    <t>GLEN RIDGE BOROUGH BD OF ED</t>
  </si>
  <si>
    <t>1072-00</t>
  </si>
  <si>
    <t xml:space="preserve">IRVINGTON TOWN BD OF ED       </t>
  </si>
  <si>
    <t>1073-00</t>
  </si>
  <si>
    <t xml:space="preserve">LIVINGSTON BD OF ED           </t>
  </si>
  <si>
    <t>1074-00</t>
  </si>
  <si>
    <t xml:space="preserve">MILLBURN TOWNSHIP BD OF ED    </t>
  </si>
  <si>
    <t>1075-00</t>
  </si>
  <si>
    <t>MONTCLAIR TOWNSHIP BD OF ED</t>
  </si>
  <si>
    <t>1076-00</t>
  </si>
  <si>
    <t>NUTLEY TOWN BD OF ED</t>
  </si>
  <si>
    <t>1077-00</t>
  </si>
  <si>
    <t xml:space="preserve">ORANGE CITY BD OF ED          </t>
  </si>
  <si>
    <t>1078-00</t>
  </si>
  <si>
    <t>SOUTH ORANGE &amp; MAPLEWOOD BD OF</t>
  </si>
  <si>
    <t>1079-00</t>
  </si>
  <si>
    <t>WEST ORANGE TOWNSHIP BD OF ED</t>
  </si>
  <si>
    <t>1080-00</t>
  </si>
  <si>
    <t>WOODBURY CITY BD OF ED</t>
  </si>
  <si>
    <t>1081-00</t>
  </si>
  <si>
    <t>BAYONNE CITY BOARD OF EDUCATIO</t>
  </si>
  <si>
    <t>1083-00</t>
  </si>
  <si>
    <t xml:space="preserve">HOBOKEN CITY BD OF ED         </t>
  </si>
  <si>
    <t>1085-00</t>
  </si>
  <si>
    <t xml:space="preserve">SECAUCUS TOWN BD OF ED        </t>
  </si>
  <si>
    <t>1086-00</t>
  </si>
  <si>
    <t>EWING TOWNSHIP BD OF ED</t>
  </si>
  <si>
    <t>1091-00</t>
  </si>
  <si>
    <t xml:space="preserve">CARTERET BD OF ED             </t>
  </si>
  <si>
    <t>1092-00</t>
  </si>
  <si>
    <t>MIDDLESEX BOROUGH BD OF ED</t>
  </si>
  <si>
    <t>1093-00</t>
  </si>
  <si>
    <t>NEW BRUNSWICK CITY BD OF ED</t>
  </si>
  <si>
    <t>1094-00</t>
  </si>
  <si>
    <t>EDISON TWP BD OF ED</t>
  </si>
  <si>
    <t>1095-00</t>
  </si>
  <si>
    <t>SAYREVILLE BOROUGH BD OF ED</t>
  </si>
  <si>
    <t>1096-00</t>
  </si>
  <si>
    <t>MIDDLESEX COUNTY VOC TECH SCHO</t>
  </si>
  <si>
    <t>1098-00</t>
  </si>
  <si>
    <t xml:space="preserve">ASBURY PARK CITY BD OF ED     </t>
  </si>
  <si>
    <t>1099-00</t>
  </si>
  <si>
    <t xml:space="preserve">AVON-BY-THE-SEA BOROUGH BD OF </t>
  </si>
  <si>
    <t>1100-00</t>
  </si>
  <si>
    <t xml:space="preserve">BELMAR BOROUGH BD OF ED       </t>
  </si>
  <si>
    <t>1101-00</t>
  </si>
  <si>
    <t>BRADLEY BEACH BOROUGH BD OF ED</t>
  </si>
  <si>
    <t>1102-00</t>
  </si>
  <si>
    <t>BRIELLE BOROUGH BD OF ED</t>
  </si>
  <si>
    <t>1103-00</t>
  </si>
  <si>
    <t xml:space="preserve">DEAL BOROUGH BD OF ED         </t>
  </si>
  <si>
    <t>1104-00</t>
  </si>
  <si>
    <t xml:space="preserve">EATONTOWN BOROUGH BD OF ED    </t>
  </si>
  <si>
    <t>1105-00</t>
  </si>
  <si>
    <t>FREEHOLD BOROUGH BD OF ED</t>
  </si>
  <si>
    <t>1106-00</t>
  </si>
  <si>
    <t>FREEHOLD REG H S DISTRICT</t>
  </si>
  <si>
    <t>1107-00</t>
  </si>
  <si>
    <t>HIGHLANDS BOROUGH BD OF ED</t>
  </si>
  <si>
    <t>1108-00</t>
  </si>
  <si>
    <t>KEYPORT BOROUGH BD OF ED</t>
  </si>
  <si>
    <t>1109-00</t>
  </si>
  <si>
    <t>LONG BRANCH CITY BD OF ED</t>
  </si>
  <si>
    <t>1110-00</t>
  </si>
  <si>
    <t>MANASQUAN BOROUGH BD OF ED</t>
  </si>
  <si>
    <t>1111-00</t>
  </si>
  <si>
    <t>NEPTUNE TWP BD OF ED</t>
  </si>
  <si>
    <t>1112-00</t>
  </si>
  <si>
    <t xml:space="preserve">OCEANPORT BOROUGH BD OF ED    </t>
  </si>
  <si>
    <t>1113-00</t>
  </si>
  <si>
    <t>RUMSON BOROUGH BD OF ED</t>
  </si>
  <si>
    <t>1114-00</t>
  </si>
  <si>
    <t xml:space="preserve">SEA GIRT BOROUGH BD OF ED     </t>
  </si>
  <si>
    <t>1115-00</t>
  </si>
  <si>
    <t xml:space="preserve">SPRING LAKE BOROUGH BD OF ED  </t>
  </si>
  <si>
    <t>1119-00</t>
  </si>
  <si>
    <t xml:space="preserve">DENVILLE TOWNSHIP BD OF ED    </t>
  </si>
  <si>
    <t>1119-01</t>
  </si>
  <si>
    <t>1120-00</t>
  </si>
  <si>
    <t>DOVER TOWN BD OF ED</t>
  </si>
  <si>
    <t>1121-00</t>
  </si>
  <si>
    <t xml:space="preserve">FLORHAM PARK BOROUGH BD OF ED </t>
  </si>
  <si>
    <t>1122-00</t>
  </si>
  <si>
    <t>HARDING TOWNSHIP BD OF ED</t>
  </si>
  <si>
    <t>1123-00</t>
  </si>
  <si>
    <t xml:space="preserve">MADISON BOROUGH BD OF ED      </t>
  </si>
  <si>
    <t>1126-00</t>
  </si>
  <si>
    <t>MOUNTAIN LAKES BOROUGH BD OF E</t>
  </si>
  <si>
    <t>1127-00</t>
  </si>
  <si>
    <t>PARSIPPANY TROY HILLS BD OF ED</t>
  </si>
  <si>
    <t>1128-00</t>
  </si>
  <si>
    <t xml:space="preserve">ROCKAWAY BOROUGH BD OF ED     </t>
  </si>
  <si>
    <t>1129-00</t>
  </si>
  <si>
    <t xml:space="preserve">ROCKAWAY TOWNSHIP BD OF ED    </t>
  </si>
  <si>
    <t>1130-00</t>
  </si>
  <si>
    <t>1131-00</t>
  </si>
  <si>
    <t xml:space="preserve">WHARTON BOROUGH BD OF ED      </t>
  </si>
  <si>
    <t>1134-00</t>
  </si>
  <si>
    <t xml:space="preserve">LAVALLETTE BOROUGH BD OF ED   </t>
  </si>
  <si>
    <t>1136-00</t>
  </si>
  <si>
    <t xml:space="preserve">OCEAN GATE BOROUGH BD OF ED   </t>
  </si>
  <si>
    <t>1137-00</t>
  </si>
  <si>
    <t>POINT PLEASANT BORO BD OF ED</t>
  </si>
  <si>
    <t>1138-00</t>
  </si>
  <si>
    <t>POINT PLEASANT BEACH BOROUGH B</t>
  </si>
  <si>
    <t>1139-00</t>
  </si>
  <si>
    <t xml:space="preserve">SEASIDE HEIGHTS BD OF ED      </t>
  </si>
  <si>
    <t>1140-00</t>
  </si>
  <si>
    <t xml:space="preserve">SEASIDE PARK BOROUGH BD OF ED </t>
  </si>
  <si>
    <t>1141-00</t>
  </si>
  <si>
    <t>POMPTON LAKES BOROUGH BD OF ED</t>
  </si>
  <si>
    <t>1142-00</t>
  </si>
  <si>
    <t>SALEM CITY BD OF ED</t>
  </si>
  <si>
    <t>1143-00</t>
  </si>
  <si>
    <t>SOMERSET HILLS SCHOOL DISTRICT</t>
  </si>
  <si>
    <t>1144-00</t>
  </si>
  <si>
    <t>MANVILLE BOROUGH BD OF ED</t>
  </si>
  <si>
    <t>1146-00</t>
  </si>
  <si>
    <t>SOMERVILLE BOROUGH BD OF ED</t>
  </si>
  <si>
    <t>1147-00</t>
  </si>
  <si>
    <t xml:space="preserve">SUSSEX COUNTY VOC TECH SCHOOL </t>
  </si>
  <si>
    <t>1148-00</t>
  </si>
  <si>
    <t>BERKELEY HEIGHTS BD OF ED</t>
  </si>
  <si>
    <t>1149-00</t>
  </si>
  <si>
    <t>CLARK TOWNSHIP BD OF ED</t>
  </si>
  <si>
    <t>1151-00</t>
  </si>
  <si>
    <t xml:space="preserve">GARWOOD BOROUGH BD OF ED      </t>
  </si>
  <si>
    <t>1152-00</t>
  </si>
  <si>
    <t>HILLSIDE TOWNSHIP BD OF ED</t>
  </si>
  <si>
    <t>1155-00</t>
  </si>
  <si>
    <t xml:space="preserve">MOUNTAINSIDE BOROUGH BD OF ED </t>
  </si>
  <si>
    <t>1158-00</t>
  </si>
  <si>
    <t>ROSELLE BOROUGH BD OF ED</t>
  </si>
  <si>
    <t>1159-00</t>
  </si>
  <si>
    <t>ROSELLE PARK BOROUGH BD OF ED</t>
  </si>
  <si>
    <t>1160-00</t>
  </si>
  <si>
    <t>SPRINGFIELD TOWNSHIP BD OF ED</t>
  </si>
  <si>
    <t>1161-00</t>
  </si>
  <si>
    <t>1162-00</t>
  </si>
  <si>
    <t>UNION CO REG HIGH SCH DIST 1</t>
  </si>
  <si>
    <t>1163-00</t>
  </si>
  <si>
    <t>WESTFIELD TOWN BD OF ED</t>
  </si>
  <si>
    <t>1164-00</t>
  </si>
  <si>
    <t>HACKETTSTOWN TOWN BD OF ED</t>
  </si>
  <si>
    <t>1165-00</t>
  </si>
  <si>
    <t>INDEPENDENCE TOWNSHIP BD OF ED</t>
  </si>
  <si>
    <t>1167-00</t>
  </si>
  <si>
    <t xml:space="preserve">WASHINGTON BORO BD OF ED      </t>
  </si>
  <si>
    <t>1168-00</t>
  </si>
  <si>
    <t xml:space="preserve">BEVERLY CITY BD OF ED         </t>
  </si>
  <si>
    <t>1169-00</t>
  </si>
  <si>
    <t>FAIRFIELD TOWNSHIP BD OF ED</t>
  </si>
  <si>
    <t>1170-00</t>
  </si>
  <si>
    <t>KEANSBURG BD OF ED</t>
  </si>
  <si>
    <t>1171-00</t>
  </si>
  <si>
    <t>MONMOUTH BEACH BOROUGH BD OF E</t>
  </si>
  <si>
    <t>1172-00</t>
  </si>
  <si>
    <t>SPRING LAKE HEIGHTS BOROUGH BD</t>
  </si>
  <si>
    <t>1269-00</t>
  </si>
  <si>
    <t>ATLANTIC COUNTY AUDIO VISUAL A</t>
  </si>
  <si>
    <t>1270-00</t>
  </si>
  <si>
    <t>CAMDEN CO AUDIO VISUAL AIDS CO</t>
  </si>
  <si>
    <t>1275-00</t>
  </si>
  <si>
    <t>MIDDLESEX COUNTY AUDIO VIS AID</t>
  </si>
  <si>
    <t>1276-00</t>
  </si>
  <si>
    <t>MONMOUTH COUNTY AUDIO VIS AIDS</t>
  </si>
  <si>
    <t>1283-00</t>
  </si>
  <si>
    <t>RUMSON-FAIR HAVEN REG BD OF ED</t>
  </si>
  <si>
    <t>1287-00</t>
  </si>
  <si>
    <t xml:space="preserve">ELIZABETH CITY BD OF ED       </t>
  </si>
  <si>
    <t>1288-00</t>
  </si>
  <si>
    <t>SUMMIT BOARD OF EDUCATION</t>
  </si>
  <si>
    <t>1291-00</t>
  </si>
  <si>
    <t>TRENTON CITY BD OF ED</t>
  </si>
  <si>
    <t>1292-00</t>
  </si>
  <si>
    <t>KEARNY TOWN BD OF ED</t>
  </si>
  <si>
    <t>1293-00</t>
  </si>
  <si>
    <t>RED BANK BOROUGH BD OF ED</t>
  </si>
  <si>
    <t>1295-00</t>
  </si>
  <si>
    <t xml:space="preserve">RIDGEFIELD PARK VILLAGE BD OF </t>
  </si>
  <si>
    <t>1298-00</t>
  </si>
  <si>
    <t>BLACK HORSE PIKE REG. SCH. DIS</t>
  </si>
  <si>
    <t>1299-00</t>
  </si>
  <si>
    <t>LENAPE REGIONAL HS DIST</t>
  </si>
  <si>
    <t>1300-00</t>
  </si>
  <si>
    <t xml:space="preserve">LAKELAND REGIONAL HIGH SCHOOL </t>
  </si>
  <si>
    <t>1301-00</t>
  </si>
  <si>
    <t xml:space="preserve">RIVER DELL REGIONAL BD OF ED  </t>
  </si>
  <si>
    <t>1312-00</t>
  </si>
  <si>
    <t>SOUTHERN REGIONAL H S DISTRICT</t>
  </si>
  <si>
    <t>1314-00</t>
  </si>
  <si>
    <t>LOWER CAPE MAY REGIONAL SCHOOL</t>
  </si>
  <si>
    <t>1318-00</t>
  </si>
  <si>
    <t>GREATER EGG HARBOR REGIONAL</t>
  </si>
  <si>
    <t>1321-00</t>
  </si>
  <si>
    <t>DELAWARE VALLEY REGIONAL HS DI</t>
  </si>
  <si>
    <t>1330-00</t>
  </si>
  <si>
    <t xml:space="preserve">MAINLAND REGIONAL HS DISTRICT </t>
  </si>
  <si>
    <t>1331-00</t>
  </si>
  <si>
    <t xml:space="preserve">PASSAIC COUNTY MANCHESTER REG </t>
  </si>
  <si>
    <t>1332-00</t>
  </si>
  <si>
    <t>STERLING REGIONAL HS DIST</t>
  </si>
  <si>
    <t>1333-00</t>
  </si>
  <si>
    <t>MONMOUTH COUNTY REGIONAL HS</t>
  </si>
  <si>
    <t>1334-00</t>
  </si>
  <si>
    <t>WEST ESSEX REGIONAL SCHOOL DIS</t>
  </si>
  <si>
    <t>1340-00</t>
  </si>
  <si>
    <t>DELSEA REGIONAL SCHOOL DISTRIC</t>
  </si>
  <si>
    <t>1341-00</t>
  </si>
  <si>
    <t xml:space="preserve">NORTHERN BURLINGTON CO REG    </t>
  </si>
  <si>
    <t>1342-00</t>
  </si>
  <si>
    <t xml:space="preserve">SALEM COUNTY VOC TECH SCHOOL  </t>
  </si>
  <si>
    <t>1343-00</t>
  </si>
  <si>
    <t>CLEARVIEW REGIONAL HIGH SCH DI</t>
  </si>
  <si>
    <t>1357-00</t>
  </si>
  <si>
    <t>OCEAN COUNTY VOC TECH H S DIST</t>
  </si>
  <si>
    <t>1360-00</t>
  </si>
  <si>
    <t>MONMOUTH COUNTY VOC SCHOOL DIS</t>
  </si>
  <si>
    <t>1362-00</t>
  </si>
  <si>
    <t>UNION COUNTY VOC TECH SCHOOL</t>
  </si>
  <si>
    <t>1371-00</t>
  </si>
  <si>
    <t>WARREN COUNTY VOC TECH BD OF E</t>
  </si>
  <si>
    <t>1386-00</t>
  </si>
  <si>
    <t>SHORE REGIONAL H S DISTRICT</t>
  </si>
  <si>
    <t>1390-00</t>
  </si>
  <si>
    <t>HENRY HUDSON REG SCH DIST BD O</t>
  </si>
  <si>
    <t>1395-00</t>
  </si>
  <si>
    <t>KINGSWAY REGIONAL SCHOOL DIST.</t>
  </si>
  <si>
    <t>1399-00</t>
  </si>
  <si>
    <t>NORTHERN HIGHLANDS REG HS BD O</t>
  </si>
  <si>
    <t>1411-00</t>
  </si>
  <si>
    <t>BURLINGTON COUNTY INST OF TECH</t>
  </si>
  <si>
    <t>1417-00</t>
  </si>
  <si>
    <t xml:space="preserve">TINTON FALLS BOROUGH BD OF ED </t>
  </si>
  <si>
    <t>1418-00</t>
  </si>
  <si>
    <t>WOODSTOWN-PILESGROVE REGIONAL</t>
  </si>
  <si>
    <t>1419-00</t>
  </si>
  <si>
    <t xml:space="preserve">ANDOVER REGIONAL BD OF ED     </t>
  </si>
  <si>
    <t>1420-00</t>
  </si>
  <si>
    <t>PASSAIC COUNTY VOCATIONAL TECH</t>
  </si>
  <si>
    <t>1423-00</t>
  </si>
  <si>
    <t>GATEWAY REGIONAL HIGH SCH DIST</t>
  </si>
  <si>
    <t>1427-00</t>
  </si>
  <si>
    <t xml:space="preserve">UPPER FREEHOLD REGIONAL BD OF </t>
  </si>
  <si>
    <t>1431-00</t>
  </si>
  <si>
    <t>BORDENTOWN REGIONAL BD OF ED</t>
  </si>
  <si>
    <t>1433-00</t>
  </si>
  <si>
    <t>HIGH POINT REG HIGH SCH DIST</t>
  </si>
  <si>
    <t>1435-00</t>
  </si>
  <si>
    <t>MANALAPAN-ENGLISHTOWN REG BD O</t>
  </si>
  <si>
    <t>1441-70</t>
  </si>
  <si>
    <t>1444-70</t>
  </si>
  <si>
    <t xml:space="preserve">OCEAN COUNTY COLLEGE PARTTIME </t>
  </si>
  <si>
    <t>1445-00</t>
  </si>
  <si>
    <t>SUSSEX WANTAGE REGIONAL SCHOOL</t>
  </si>
  <si>
    <t>1454-00</t>
  </si>
  <si>
    <t>MIDDLESEX COUNTY COLLEGE</t>
  </si>
  <si>
    <t>1477-00</t>
  </si>
  <si>
    <t>WARREN HILLS REGIONAL BD OF ED</t>
  </si>
  <si>
    <t>1478-70</t>
  </si>
  <si>
    <t>1481-70</t>
  </si>
  <si>
    <t>MORRIS COUNTY COLLEGE PARTTIME</t>
  </si>
  <si>
    <t>1482-00</t>
  </si>
  <si>
    <t>RARITAN VALLEY COMMUNITY COLLE</t>
  </si>
  <si>
    <t>1482-70</t>
  </si>
  <si>
    <t>1486-00</t>
  </si>
  <si>
    <t>BERGEN COUNTY COMMUNITY COLLEG</t>
  </si>
  <si>
    <t>1486-70</t>
  </si>
  <si>
    <t>1490-00</t>
  </si>
  <si>
    <t xml:space="preserve">CAMDEN COUNTY COMM COLLEGE    </t>
  </si>
  <si>
    <t>1490-60</t>
  </si>
  <si>
    <t>1490-70</t>
  </si>
  <si>
    <t>CAMDEN COUNTY COMM COLLEGE PAR</t>
  </si>
  <si>
    <t>1495-70</t>
  </si>
  <si>
    <t xml:space="preserve">ESSEX COUNTY COLLEGE PARTTIME </t>
  </si>
  <si>
    <t>1496-00</t>
  </si>
  <si>
    <t>ROWAN COLLEGE AT BURLINGTON CO</t>
  </si>
  <si>
    <t>1496-70</t>
  </si>
  <si>
    <t>BURLINGTON COUNTY COMM COLLEGE</t>
  </si>
  <si>
    <t>1497-00</t>
  </si>
  <si>
    <t>ROWAN COLLEGE AT GLOUCESTER CO</t>
  </si>
  <si>
    <t>1509-60</t>
  </si>
  <si>
    <t>1509-70</t>
  </si>
  <si>
    <t>BROOKDALE COMMUNITY COLLEGE PA</t>
  </si>
  <si>
    <t>1512-00</t>
  </si>
  <si>
    <t xml:space="preserve">MERCER COUNTY VOC TECH SCHOOL </t>
  </si>
  <si>
    <t>1521-00</t>
  </si>
  <si>
    <t xml:space="preserve">WESTWOOD REGIONAL BD OF ED    </t>
  </si>
  <si>
    <t>1529-00</t>
  </si>
  <si>
    <t>WEST WINDSOR-PLAINSBORO REG SC</t>
  </si>
  <si>
    <t>1533-00</t>
  </si>
  <si>
    <t>CUMBERLAND COUNTY VO-TECH SCHO</t>
  </si>
  <si>
    <t>1537-00</t>
  </si>
  <si>
    <t>UNION COUNTY EDUCATIONAL SRV C</t>
  </si>
  <si>
    <t>1541-00</t>
  </si>
  <si>
    <t>MORRIS COUNTY VOC TECH SCHOOL</t>
  </si>
  <si>
    <t>1543-00</t>
  </si>
  <si>
    <t xml:space="preserve">RED BANK REGIONAL HS DIST     </t>
  </si>
  <si>
    <t>1548-00</t>
  </si>
  <si>
    <t>PASSAIC COUNTY COMMUNITY COLLE</t>
  </si>
  <si>
    <t>1584-00</t>
  </si>
  <si>
    <t>HUDSON COUNTY SCHOOLS OF TECHN</t>
  </si>
  <si>
    <t>1586-00</t>
  </si>
  <si>
    <t>LENAPE VALLEY REG HS DIST</t>
  </si>
  <si>
    <t>1592-00</t>
  </si>
  <si>
    <t>GLOUCESTER COUNTY VOC BD OF ED</t>
  </si>
  <si>
    <t>1602-00</t>
  </si>
  <si>
    <t xml:space="preserve">MORRIS SCHOOL DISTRICT        </t>
  </si>
  <si>
    <t>1603-01</t>
  </si>
  <si>
    <t>RUTGERS UNIVERSITY-NEW BRUNSWI (STATE)</t>
  </si>
  <si>
    <t>1605-00</t>
  </si>
  <si>
    <t xml:space="preserve">KITTATINNY REGIONAL H S       </t>
  </si>
  <si>
    <t>1613-00</t>
  </si>
  <si>
    <t>SALEM COUNTY COMMUNITY COLLEGE</t>
  </si>
  <si>
    <t>1614-00</t>
  </si>
  <si>
    <t>BURLINGTON COUNTY AUD VIS AIDS</t>
  </si>
  <si>
    <t>1622-00</t>
  </si>
  <si>
    <t>WALLKILL VALLEY REG. HS BD OF</t>
  </si>
  <si>
    <t>1624-00</t>
  </si>
  <si>
    <t>BURLINGTON CO BD OF SPCL SRVCS</t>
  </si>
  <si>
    <t>1626-00</t>
  </si>
  <si>
    <t>MORRIS COUNTY EDUCATIONAL SERV</t>
  </si>
  <si>
    <t>1643-00</t>
  </si>
  <si>
    <t xml:space="preserve">CAPE MAY COUNTY SPEC SERV SCH </t>
  </si>
  <si>
    <t>1656-00</t>
  </si>
  <si>
    <t>HUDSON COUNTY COMMUNITY COLLEG</t>
  </si>
  <si>
    <t>1668-00</t>
  </si>
  <si>
    <t>CUMBERLAND REGIONAL SCHOOL DIS</t>
  </si>
  <si>
    <t>1672-00</t>
  </si>
  <si>
    <t>PINELANDS REGIONAL SCHOOL DIST</t>
  </si>
  <si>
    <t>1704-00</t>
  </si>
  <si>
    <t>EDUCATIONAL INFO &amp; RESOURCE CE</t>
  </si>
  <si>
    <t>1708-00</t>
  </si>
  <si>
    <t>MERCER COUNTY SPECIAL SERV SCH</t>
  </si>
  <si>
    <t>1722-00</t>
  </si>
  <si>
    <t>SOMERSET COUNTY EDUCATIONAL SE</t>
  </si>
  <si>
    <t>1724-00</t>
  </si>
  <si>
    <t>1725-00</t>
  </si>
  <si>
    <t>ESSEX CO EDUCATIONAL SERV COMM</t>
  </si>
  <si>
    <t>1726-00</t>
  </si>
  <si>
    <t xml:space="preserve">CAMDEN CO ED SERVICE COMM     </t>
  </si>
  <si>
    <t>1736-00</t>
  </si>
  <si>
    <t>MONMOUTH-OCEAN EDUCATIONAL SEV</t>
  </si>
  <si>
    <t>1738-00</t>
  </si>
  <si>
    <t>HUNTERDON COUNTY EDUCATIONAL S</t>
  </si>
  <si>
    <t>1751-00</t>
  </si>
  <si>
    <t xml:space="preserve">WARREN COUNTY COMM COLLEGE    </t>
  </si>
  <si>
    <t>1754-00</t>
  </si>
  <si>
    <t>SUSSEX COUNTY COMMUNITY COLLEG</t>
  </si>
  <si>
    <t>1754-70</t>
  </si>
  <si>
    <t>1758-00</t>
  </si>
  <si>
    <t>OCEAN COUNTY N SHORE JNT COMM</t>
  </si>
  <si>
    <t>1761-70</t>
  </si>
  <si>
    <t xml:space="preserve">UNION COUNTY COLLEGE PARTTIME </t>
  </si>
  <si>
    <t>1792-00</t>
  </si>
  <si>
    <t>CHATHAMS SCHOOL DISTRICT</t>
  </si>
  <si>
    <t>1806-00</t>
  </si>
  <si>
    <t>MORRIS-UNION JOINTURE COMM</t>
  </si>
  <si>
    <t>1812-00</t>
  </si>
  <si>
    <t>RAMAPO COLLEGE OF NEW JERSEY (STATE)</t>
  </si>
  <si>
    <t>1820-00</t>
  </si>
  <si>
    <t>COLLEGE OF NEW JERSEY   (STATE)</t>
  </si>
  <si>
    <t>1822-00</t>
  </si>
  <si>
    <t>STOCKTON UNIVERSITY (STATE)</t>
  </si>
  <si>
    <t>1823-00</t>
  </si>
  <si>
    <t>NEW JERSEY CITY STATE UNIVERSI (STATE)</t>
  </si>
  <si>
    <t>1824-00</t>
  </si>
  <si>
    <t>WILLIAM PATERSON STATE UNIVERS (STATE)</t>
  </si>
  <si>
    <t>1825-01</t>
  </si>
  <si>
    <t>ROWAN UNIVERSITY (STRATFORD) (STATE</t>
  </si>
  <si>
    <t>1826-00</t>
  </si>
  <si>
    <t>1829-00</t>
  </si>
  <si>
    <t>ATLANTIC COUNTY SPEC SERV SCHO</t>
  </si>
  <si>
    <t>1832-00</t>
  </si>
  <si>
    <t>1839-00</t>
  </si>
  <si>
    <t>WARREN COUNTY SPEC SERVICES SC</t>
  </si>
  <si>
    <t>1840-00</t>
  </si>
  <si>
    <t>SALEM COUNTY SPECIAL SERV SCH</t>
  </si>
  <si>
    <t>1848-00</t>
  </si>
  <si>
    <t>PASSAIC COUNTY EDUCATIONAL SRV</t>
  </si>
  <si>
    <t>1852-00</t>
  </si>
  <si>
    <t>HUNTERDON COUNTY VOC TECH SCHO</t>
  </si>
  <si>
    <t>1873-00</t>
  </si>
  <si>
    <t>LEAP ACADEMY CHARTER SCHOOL</t>
  </si>
  <si>
    <t>1874-00</t>
  </si>
  <si>
    <t xml:space="preserve">PRINCETON CHARTER SCHOOL      </t>
  </si>
  <si>
    <t>1878-00</t>
  </si>
  <si>
    <t>NORTH STAR ACADEMY CHARTER SCH</t>
  </si>
  <si>
    <t>1881-00</t>
  </si>
  <si>
    <t>ROBERT TREAT ACADEMY CHARTER S</t>
  </si>
  <si>
    <t>1882-00</t>
  </si>
  <si>
    <t>ELYSIAN CHARTER SCHOOL OF HOBO</t>
  </si>
  <si>
    <t>1884-00</t>
  </si>
  <si>
    <t>SOARING HEIGHTS CHARTER SCHOOL</t>
  </si>
  <si>
    <t>1886-00</t>
  </si>
  <si>
    <t>TRENTON COMMUNITY CHARTER SCHO</t>
  </si>
  <si>
    <t>1889-00</t>
  </si>
  <si>
    <t xml:space="preserve">SUSSEX COUNTY CHARTER SCHOOL  </t>
  </si>
  <si>
    <t>1892-00</t>
  </si>
  <si>
    <t>INTERNATIONAL CHARTER SCHOOL</t>
  </si>
  <si>
    <t>1894-00</t>
  </si>
  <si>
    <t>GREATER BRUNSWICK CHARTER SCHO</t>
  </si>
  <si>
    <t>1895-00</t>
  </si>
  <si>
    <t>PLEASAN TECH ACADEMY CHARTER S</t>
  </si>
  <si>
    <t>1896-00</t>
  </si>
  <si>
    <t>EMILY FISHER CHARTER SCHOOL OF</t>
  </si>
  <si>
    <t>1897-00</t>
  </si>
  <si>
    <t xml:space="preserve">ACADEMY CHARTER HIGH SCHOOL   </t>
  </si>
  <si>
    <t>1898-00</t>
  </si>
  <si>
    <t xml:space="preserve">CHARTER TECH SCHOOL           </t>
  </si>
  <si>
    <t>1899-00</t>
  </si>
  <si>
    <t>HOBOKEN CHARTER SCHOOL</t>
  </si>
  <si>
    <t>1905-00</t>
  </si>
  <si>
    <t>EAST ORANGE COMM CHARTER SCHOO</t>
  </si>
  <si>
    <t>1911-00</t>
  </si>
  <si>
    <t>RED BANK CHARTER SCHOOL</t>
  </si>
  <si>
    <t>1913-00</t>
  </si>
  <si>
    <t>JERSEY CITY GOLDEN DOOR CHARTE</t>
  </si>
  <si>
    <t>1914-00</t>
  </si>
  <si>
    <t>CAMDEN'S PROMISE CHARTER SCHOO</t>
  </si>
  <si>
    <t>1917-00</t>
  </si>
  <si>
    <t>TEANECK COMMUNITY CHARTER SCHO</t>
  </si>
  <si>
    <t>1922-00</t>
  </si>
  <si>
    <t xml:space="preserve">JERSEY CITY COMMUNITY CHARTER </t>
  </si>
  <si>
    <t>2011-00</t>
  </si>
  <si>
    <t>DISCOVERY CHARTER SCHOOL</t>
  </si>
  <si>
    <t>8004-00</t>
  </si>
  <si>
    <t>MARIA L VARISCO ROGERS CHARTER</t>
  </si>
  <si>
    <t>8009-00</t>
  </si>
  <si>
    <t xml:space="preserve">BAYSHORE JOINTURE COMMISSION  </t>
  </si>
  <si>
    <t>8017-00</t>
  </si>
  <si>
    <t>SOUTH BERGEN JOINTURE COMMISSI</t>
  </si>
  <si>
    <t>8026-00</t>
  </si>
  <si>
    <t>HOPE ACADEMY CHARTER SCHOOL</t>
  </si>
  <si>
    <t>8027-00</t>
  </si>
  <si>
    <t>D.U.E. SEASON CHARTER SCHOOL</t>
  </si>
  <si>
    <t>8030-00</t>
  </si>
  <si>
    <t xml:space="preserve">UNITY CHARTER SCHOOL          </t>
  </si>
  <si>
    <t>8055-00</t>
  </si>
  <si>
    <t>LADY LIBERTY CHARTER SCHOOL</t>
  </si>
  <si>
    <t>8059-00</t>
  </si>
  <si>
    <t>NEW HORIZON COMMUNITY CHARTER</t>
  </si>
  <si>
    <t>8066-00</t>
  </si>
  <si>
    <t>PATERSON CHART SCHOOL SCIENCE</t>
  </si>
  <si>
    <t>8070-00</t>
  </si>
  <si>
    <t>RIDGE AND VALLEY CHARTER SCHOO</t>
  </si>
  <si>
    <t>8071-00</t>
  </si>
  <si>
    <t>SCHOMBURG CHARTER SCHOOL</t>
  </si>
  <si>
    <t>8083-00</t>
  </si>
  <si>
    <t>CENTRAL JERSEY CHARTER PREP SH</t>
  </si>
  <si>
    <t>8094-00</t>
  </si>
  <si>
    <t>8096-00</t>
  </si>
  <si>
    <t>MONTVILLE TWP FIRE DISTRICT 3 (LOCAL)</t>
  </si>
  <si>
    <t>8097-00</t>
  </si>
  <si>
    <t>CAMDEN'S PRIDE CHARTER SCHOOL</t>
  </si>
  <si>
    <t>8100-00</t>
  </si>
  <si>
    <t>NEWARK EDUCATORS' COMM CHARTER</t>
  </si>
  <si>
    <t>8106-00</t>
  </si>
  <si>
    <t>RIVERBANK CHARTER SCHOOL OF EX</t>
  </si>
  <si>
    <t>8107-00</t>
  </si>
  <si>
    <t>VINELAND PUBLIC CHARTER SCHOOL</t>
  </si>
  <si>
    <t>8113-00</t>
  </si>
  <si>
    <t>BARACK OBAMA GREEN CHARTER H.S</t>
  </si>
  <si>
    <t>8115-00</t>
  </si>
  <si>
    <t>HATIKVAH INTERNAT'L ACAD CHART</t>
  </si>
  <si>
    <t>8120-00</t>
  </si>
  <si>
    <t xml:space="preserve">M.E.T.S. CHARTER SCHOOL       </t>
  </si>
  <si>
    <t>8124-00</t>
  </si>
  <si>
    <t>ROSEVILLE COMMUNITY CHARTER SC</t>
  </si>
  <si>
    <t>8126-00</t>
  </si>
  <si>
    <t>MILLVILLE PUBLIC CHARTER SCHOO</t>
  </si>
  <si>
    <t>8127-00</t>
  </si>
  <si>
    <t>VISIONS ACADEMY CHARTER HIGH S</t>
  </si>
  <si>
    <t>8151-00</t>
  </si>
  <si>
    <t>KNOWLEDGE A TO Z CHARTER SCHOO</t>
  </si>
  <si>
    <t>8152-00</t>
  </si>
  <si>
    <t>THOMAS EDISON ENERGY-SMART CHA</t>
  </si>
  <si>
    <t>8154-00</t>
  </si>
  <si>
    <t>BELOVED COMMUNITY CHARTER SCHL</t>
  </si>
  <si>
    <t>8157-00</t>
  </si>
  <si>
    <t>UNIVERSITY HOSPITAL (STATE)</t>
  </si>
  <si>
    <t>8161-00</t>
  </si>
  <si>
    <t>BURCH CHTR SCHOOL OF EXCELLENC</t>
  </si>
  <si>
    <t>8181-00</t>
  </si>
  <si>
    <t>COLLEGE ACHIEVE CENTRAL CS</t>
  </si>
  <si>
    <t>8167-00</t>
  </si>
  <si>
    <t>COMPASS ACADEMY CHARTER SCHOOL</t>
  </si>
  <si>
    <t>8175-00</t>
  </si>
  <si>
    <t>GREAT FUTURES CHARTER HIGH SCHOOL</t>
  </si>
  <si>
    <t>8176-00</t>
  </si>
  <si>
    <t>INTERNATIONAL ACADEMY OF TRENTON CS</t>
  </si>
  <si>
    <t>8168-00</t>
  </si>
  <si>
    <t>JERSEY CITY GLOBAL CHARTER SCHOOL</t>
  </si>
  <si>
    <t>8174-00</t>
  </si>
  <si>
    <t>LINK COMMUNITY CHARTER SCHOOL</t>
  </si>
  <si>
    <t>8183-00</t>
  </si>
  <si>
    <t>8173-00</t>
  </si>
  <si>
    <t>TRENTON STEM TO CIVICS CHARTER</t>
  </si>
  <si>
    <t>JERSEY CITY (MEDICAL CENTER)</t>
  </si>
  <si>
    <t>GLOUCESTER TOWNSHIP</t>
  </si>
  <si>
    <t>HIGHLAND BOROUGH</t>
  </si>
  <si>
    <t>SOUTH RIVER BOROUGH</t>
  </si>
  <si>
    <t>HILLSIDE TOWNSHIP</t>
  </si>
  <si>
    <t>0015-00</t>
  </si>
  <si>
    <t>0050-00</t>
  </si>
  <si>
    <t>0053-00</t>
  </si>
  <si>
    <t>0137-00</t>
  </si>
  <si>
    <t>0204-00</t>
  </si>
  <si>
    <t>0412-00</t>
  </si>
  <si>
    <t>0420-00</t>
  </si>
  <si>
    <t>0471-00</t>
  </si>
  <si>
    <t>0506-00</t>
  </si>
  <si>
    <t>0531-00</t>
  </si>
  <si>
    <t>0863-00</t>
  </si>
  <si>
    <t>0920-00</t>
  </si>
  <si>
    <t>0968-00</t>
  </si>
  <si>
    <t>0977-00</t>
  </si>
  <si>
    <t>0993-00</t>
  </si>
  <si>
    <t>1757-00</t>
  </si>
  <si>
    <t>HANOVER TOWNSHIP</t>
  </si>
  <si>
    <t>MOUNT EPHRAIM BOROUGH</t>
  </si>
  <si>
    <t>UPPER TOWNSHIP</t>
  </si>
  <si>
    <t>HAWTHORNE BOROUGH</t>
  </si>
  <si>
    <t>PITMAN BOROUGH</t>
  </si>
  <si>
    <t>OGDENSBURG BOROUGH</t>
  </si>
  <si>
    <t>HIGHLANDS BOROUGH</t>
  </si>
  <si>
    <t>NEWARK CITY</t>
  </si>
  <si>
    <t>INTERLAKEN BOROUGH</t>
  </si>
  <si>
    <t>NEWFIELD BOROUGH</t>
  </si>
  <si>
    <t>PENNS GROVE BOROUGH</t>
  </si>
  <si>
    <t>TOMS RIVER TOWNSHIP</t>
  </si>
  <si>
    <t>HARRISON TOWNSHIP</t>
  </si>
  <si>
    <t>LOWER ALLOWAYS CREEK TOWNSHIP</t>
  </si>
  <si>
    <t>PISCATAWAY TOWNSHIP</t>
  </si>
  <si>
    <t>BARNEGAT TOWNSHIP</t>
  </si>
  <si>
    <t>GLOUCESTER CITY</t>
  </si>
  <si>
    <t>BLOOMFIELD TOWNSHIP</t>
  </si>
  <si>
    <t>WEST ORANGE TOWNSHIP</t>
  </si>
  <si>
    <t>EDGEWATER BOROUGH</t>
  </si>
  <si>
    <t>SAYREVILLE BOROUGH</t>
  </si>
  <si>
    <t>WEST CALDWELL BOROUGH</t>
  </si>
  <si>
    <t>HARDING TOWNSHIP</t>
  </si>
  <si>
    <t>HANOVER TWP FIRE COMM #3</t>
  </si>
  <si>
    <t>WALL TWONSHIP FIRE DIST 3</t>
  </si>
  <si>
    <t>MONTVILLE TWP FIRE DISTRICT 3</t>
  </si>
  <si>
    <t>0333-00</t>
  </si>
  <si>
    <t>0404-00</t>
  </si>
  <si>
    <t>1807-00</t>
  </si>
  <si>
    <t>0356-01</t>
  </si>
  <si>
    <t>JERSEY CITY REDEVELOPMENT AGENCY</t>
  </si>
  <si>
    <t>VERNON TOWNSHIP</t>
  </si>
  <si>
    <t>LITTLE SILVER BOROUGH</t>
  </si>
  <si>
    <t>LAKEWOOD TWP FIRE DISTRICT 1</t>
  </si>
  <si>
    <t>OLD BRIDGE TWP FIRE DISTRICT 4</t>
  </si>
  <si>
    <t>BYRAM TOWNSHIP</t>
  </si>
  <si>
    <t>MIDDLE TOWNSHIP</t>
  </si>
  <si>
    <t>NORTH BRUNSWICK TOWNSHIP LIBRARY</t>
  </si>
  <si>
    <t>RUNNEMEDE BOROUGH</t>
  </si>
  <si>
    <t>LOGAN TOWNSHIP</t>
  </si>
  <si>
    <t>ABERDEEN TOWNSHIP</t>
  </si>
  <si>
    <t>TOWNSHIP OF WILLINGBORO LIBRARY</t>
  </si>
  <si>
    <t>HACKENSACK CITY</t>
  </si>
  <si>
    <t>MONTCLAIR TOWNSHIP PUBLIC LIBRARY</t>
  </si>
  <si>
    <t>ROSELLE BOROUGH</t>
  </si>
  <si>
    <t>BERKELEY HEIGHTS TOWNSHIP</t>
  </si>
  <si>
    <t>ROCHELLE PARK PUBLIC LIBRARY</t>
  </si>
  <si>
    <t>EGG HARBOR TOWNSHIP MUNI UTIL AUTH</t>
  </si>
  <si>
    <t>PINE HILL BOROUGH FIRE DIST 1</t>
  </si>
  <si>
    <t>Added in current year employers and removed duplicates</t>
  </si>
  <si>
    <t>0007-00</t>
  </si>
  <si>
    <t>0022-00</t>
  </si>
  <si>
    <t>0286-00</t>
  </si>
  <si>
    <t>0504-00</t>
  </si>
  <si>
    <t>0515-00</t>
  </si>
  <si>
    <t>0864-00</t>
  </si>
  <si>
    <t>0965-00</t>
  </si>
  <si>
    <t>0985-00</t>
  </si>
  <si>
    <t>1009-01</t>
  </si>
  <si>
    <t>1868-00</t>
  </si>
  <si>
    <t>&lt;&lt; highlighted are new employers from this year after removing duplicates</t>
  </si>
  <si>
    <t>New ER</t>
  </si>
  <si>
    <t>State Health Benefit Local Government Retired Employees Plan</t>
  </si>
  <si>
    <t>Schedule of OPEB Amounts by Employer and Nonemployer</t>
  </si>
  <si>
    <t>Deferred outflows of resources</t>
  </si>
  <si>
    <t>Deferred inflows of resources</t>
  </si>
  <si>
    <t>OPEB Expense</t>
  </si>
  <si>
    <t>Net</t>
  </si>
  <si>
    <t>difference</t>
  </si>
  <si>
    <t>between</t>
  </si>
  <si>
    <t>projected</t>
  </si>
  <si>
    <t>Differences</t>
  </si>
  <si>
    <t>and actual</t>
  </si>
  <si>
    <t>Proportionate</t>
  </si>
  <si>
    <t>This represents the journal entry to be posted by each line. The difference of this entry should be less than 1% and represents a plug in OPEB expense.</t>
  </si>
  <si>
    <t>investment</t>
  </si>
  <si>
    <t>share of</t>
  </si>
  <si>
    <t>Net amortization</t>
  </si>
  <si>
    <t>expected</t>
  </si>
  <si>
    <t>earnings on</t>
  </si>
  <si>
    <t>deferred</t>
  </si>
  <si>
    <t>allocable plan</t>
  </si>
  <si>
    <t>of deferred amounts</t>
  </si>
  <si>
    <t xml:space="preserve">Employer </t>
  </si>
  <si>
    <t>Net OPEB</t>
  </si>
  <si>
    <t xml:space="preserve">Changes of </t>
  </si>
  <si>
    <t>OPEB plan</t>
  </si>
  <si>
    <t>Changes in</t>
  </si>
  <si>
    <t>outflows of</t>
  </si>
  <si>
    <t>inflows of</t>
  </si>
  <si>
    <t>OPEB</t>
  </si>
  <si>
    <t>from changes in</t>
  </si>
  <si>
    <t>Prior year</t>
  </si>
  <si>
    <t>number</t>
  </si>
  <si>
    <t>experience</t>
  </si>
  <si>
    <t>assumptions</t>
  </si>
  <si>
    <t>investments</t>
  </si>
  <si>
    <t>proportion</t>
  </si>
  <si>
    <t>resources</t>
  </si>
  <si>
    <t>expense</t>
  </si>
  <si>
    <t>Net OPEB Liability</t>
  </si>
  <si>
    <t>Def Outflows</t>
  </si>
  <si>
    <t>Deferred Inflows</t>
  </si>
  <si>
    <t>1% test</t>
  </si>
  <si>
    <t>Remaining CIP balance</t>
  </si>
  <si>
    <t>Special Funding Situations:</t>
  </si>
  <si>
    <t>Nonemployer (State of New Jersey)</t>
  </si>
  <si>
    <t>Non Special Funding Situations:</t>
  </si>
  <si>
    <t>Total Non Special Funding Situation</t>
  </si>
  <si>
    <t xml:space="preserve">Total </t>
  </si>
  <si>
    <t>See accompanying notes to schedule of employer and nonemployer allocations and schedule of OPEB amounts by employer and nonemployer.</t>
  </si>
  <si>
    <t>Schedule of Employer and Nonemployer Allocations</t>
  </si>
  <si>
    <t>Allocation</t>
  </si>
  <si>
    <t xml:space="preserve"> number</t>
  </si>
  <si>
    <t>Plan members</t>
  </si>
  <si>
    <t>percentage</t>
  </si>
  <si>
    <t>Inherent Contribution</t>
  </si>
  <si>
    <t>Chg in Proportion</t>
  </si>
  <si>
    <t>Prior Year - 1</t>
  </si>
  <si>
    <t>CAMDEN COUNTY LIBRARY</t>
  </si>
  <si>
    <t>EVESHAM TOWNSHIP MUNI UTIL AUTH</t>
  </si>
  <si>
    <t>LOGAN TWP MUNICIPAL UTIL AUTH</t>
  </si>
  <si>
    <t>ABERDEEN TWP BD OF FIRE COMM 2</t>
  </si>
  <si>
    <t>EAST BRUNSWICK TWP FIRE DIST #2</t>
  </si>
  <si>
    <t>WALL TWP FIRE DIST 2</t>
  </si>
  <si>
    <t>0207-01</t>
  </si>
  <si>
    <t>1364-00</t>
  </si>
  <si>
    <t>1752-00</t>
  </si>
  <si>
    <t>1843-00</t>
  </si>
  <si>
    <t>8079-00</t>
  </si>
  <si>
    <t>&lt;&lt; new in 2020</t>
  </si>
  <si>
    <t>Prior Year - 2</t>
  </si>
  <si>
    <t>This is from 05/28 census. There is no new employer compared to 04/26 census.</t>
  </si>
  <si>
    <t>Current - 04/26 version</t>
  </si>
  <si>
    <t>&lt;&lt;0350-00 changed from 1534 to 1882. 0352-00 changed from 3271 to 3928</t>
  </si>
  <si>
    <t>This is from 06/24 census. There is no new employer compared to 05/28 census.</t>
  </si>
  <si>
    <t>Current - 05/28 version</t>
  </si>
  <si>
    <t>Prior Year - 3</t>
  </si>
  <si>
    <t>Prior Year - 4</t>
  </si>
  <si>
    <t>Prior Year - 5</t>
  </si>
  <si>
    <t>Prior Year - 6</t>
  </si>
  <si>
    <t>0875-01</t>
  </si>
  <si>
    <t>PLAINFIELD CITY (POLICE)</t>
  </si>
  <si>
    <t>0171-02</t>
  </si>
  <si>
    <t>0005-00</t>
  </si>
  <si>
    <t>1697-00</t>
  </si>
  <si>
    <t>1851-00</t>
  </si>
  <si>
    <t>1675-00</t>
  </si>
  <si>
    <t>BRIDGEWATER TOWNSHIP</t>
  </si>
  <si>
    <t>TOMS RIVER TWP FIRE COM DST 2</t>
  </si>
  <si>
    <t>TOMS RIVER TWP FIRE DIST 1</t>
  </si>
  <si>
    <t>EAST BRUNSWICK TWP FIRE DIST #1</t>
  </si>
  <si>
    <t>CHERRY HILL TWP</t>
  </si>
  <si>
    <t>HIGHLANDS BOROUGH HOUSING AUTH</t>
  </si>
  <si>
    <t>CHERRY HILL TOWNSHIP LIBRARY</t>
  </si>
  <si>
    <t>PENNS GROVE BOROUGH HOUSING AUTH</t>
  </si>
  <si>
    <t>CASINO REINVESTMENT DEV AUTH</t>
  </si>
  <si>
    <t>UPPER DELAWARE SOIL CONS. DIST</t>
  </si>
  <si>
    <t>0171-01</t>
  </si>
  <si>
    <t>8205-00</t>
  </si>
  <si>
    <t>EMPLOYERS WHO LEFT THE PLAN</t>
  </si>
  <si>
    <t>VICTORY GARDENS BOROUGH</t>
  </si>
  <si>
    <t>PINE HILL BOROUGH MUA</t>
  </si>
  <si>
    <t>UNION CO UTILITIES AUTHORITY</t>
  </si>
  <si>
    <t>NJ INFRASTRUCTURE BANK</t>
  </si>
  <si>
    <t>SOUTH ESSEX FIRE DEPT</t>
  </si>
  <si>
    <t>1408-00</t>
  </si>
  <si>
    <t>1790-00</t>
  </si>
  <si>
    <t>8202-00</t>
  </si>
  <si>
    <t>8207-00</t>
  </si>
  <si>
    <t>As of and for the Measurement Year Ended June 30, 2024 and June 30, 2023</t>
  </si>
  <si>
    <t>Measurement Date June 30, 2024</t>
  </si>
  <si>
    <t>Measurement Date June 30, 2023</t>
  </si>
  <si>
    <t>Totals and allocations consistent with actuarial assumptions and results in the Measurement Year Ended June 30, 2024 GASB 75 Local Government report.</t>
  </si>
  <si>
    <t>As of and for the Measurement Year Ended June 30,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</si>
</sst>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000%"/>
    <numFmt numFmtId="166" formatCode="0.0%"/>
    <numFmt numFmtId="167" formatCode="_(* #,##0_);_(* \(#,##0\);_(* &quot;-&quot;??_);_(@_)"/>
    <numFmt numFmtId="168" formatCode="_(&quot;$&quot;* #,##0.000_);_(&quot;$&quot;* \(#,##0.000\);_(&quot;$&quot;* &quot;-&quot;_);_(@_)"/>
    <numFmt numFmtId="169" formatCode="0000\-00"/>
    <numFmt numFmtId="170" formatCode="0.0000000"/>
    <numFmt numFmtId="171" formatCode="0.000000%"/>
    <numFmt numFmtId="172" formatCode="0.00000%"/>
    <numFmt numFmtId="173" formatCode="_(&quot;$&quot;* #,##0_);_(&quot;$&quot;* \(#,##0\);_(&quot;$&quot;* &quot;-&quot;??_);_(@_)"/>
    <numFmt numFmtId="174" formatCode="#,##0\ \ \ ;[Red]\(#,##0\)\ \ ;\—\ \ \ \ "/>
    <numFmt numFmtId="175" formatCode="_(* #,##0_);_(* \(#,##0\);_(* &quot;0&quot;_);_(@_)"/>
    <numFmt numFmtId="176" formatCode="#,##0.0000&quot;%&quot;_);[Red]\(#,##0.0000\)&quot;%&quot;;\—&quot;%&quot;_)"/>
  </numFmts>
  <fonts count="2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rgb="FF00000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"/>
      <name val="Arial"/>
      <family val="2"/>
    </font>
    <font>
      <sz val="18"/>
      <color theme="1"/>
      <name val="Arial"/>
      <family val="2"/>
    </font>
    <font>
      <sz val="14"/>
      <color theme="1"/>
      <name val="Arial"/>
      <family val="2"/>
    </font>
    <font>
      <sz val="11"/>
      <color theme="1"/>
      <name val="Calibri"/>
      <family val="2"/>
      <scheme val="minor"/>
    </font>
    <font>
      <u/>
      <sz val="10"/>
      <color indexed="12"/>
      <name val="Times New Roman"/>
      <family val="1"/>
    </font>
    <font>
      <sz val="10"/>
      <color rgb="FFFF0000"/>
      <name val="Arial"/>
      <family val="2"/>
    </font>
    <font>
      <sz val="11"/>
      <color rgb="FFC00000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1"/>
      <name val="Times New Roman"/>
      <family val="1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b/>
      <sz val="1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rgb="FF000000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7">
    <xf numFmtId="0" fontId="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5" fillId="0" borderId="0"/>
    <xf numFmtId="43" fontId="10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7" fillId="0" borderId="0" applyFill="0" applyBorder="0" applyAlignment="0" applyProtection="0"/>
    <xf numFmtId="0" fontId="10" fillId="0" borderId="0"/>
    <xf numFmtId="0" fontId="14" fillId="0" borderId="0"/>
    <xf numFmtId="0" fontId="19" fillId="0" borderId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</cellStyleXfs>
  <cellXfs count="220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Fill="1"/>
    <xf numFmtId="0" fontId="4" fillId="0" borderId="0" xfId="0" applyFont="1"/>
    <xf numFmtId="0" fontId="1" fillId="0" borderId="0" xfId="0" applyFont="1"/>
    <xf numFmtId="0" fontId="5" fillId="3" borderId="0" xfId="0" applyFont="1" applyFill="1"/>
    <xf numFmtId="0" fontId="9" fillId="3" borderId="0" xfId="0" applyFont="1" applyFill="1"/>
    <xf numFmtId="0" fontId="0" fillId="3" borderId="0" xfId="0" applyFill="1"/>
    <xf numFmtId="49" fontId="5" fillId="3" borderId="0" xfId="0" applyNumberFormat="1" applyFont="1" applyFill="1" applyAlignment="1">
      <alignment horizontal="left" indent="2"/>
    </xf>
    <xf numFmtId="41" fontId="5" fillId="3" borderId="1" xfId="0" applyNumberFormat="1" applyFont="1" applyFill="1" applyBorder="1"/>
    <xf numFmtId="41" fontId="5" fillId="3" borderId="2" xfId="0" applyNumberFormat="1" applyFont="1" applyFill="1" applyBorder="1"/>
    <xf numFmtId="41" fontId="5" fillId="3" borderId="0" xfId="0" applyNumberFormat="1" applyFont="1" applyFill="1"/>
    <xf numFmtId="0" fontId="5" fillId="3" borderId="0" xfId="0" applyFont="1" applyFill="1" applyBorder="1"/>
    <xf numFmtId="0" fontId="6" fillId="3" borderId="0" xfId="0" applyFont="1" applyFill="1"/>
    <xf numFmtId="41" fontId="6" fillId="3" borderId="1" xfId="0" applyNumberFormat="1" applyFont="1" applyFill="1" applyBorder="1"/>
    <xf numFmtId="0" fontId="7" fillId="3" borderId="0" xfId="0" applyFont="1" applyFill="1"/>
    <xf numFmtId="164" fontId="5" fillId="3" borderId="0" xfId="0" applyNumberFormat="1" applyFont="1" applyFill="1"/>
    <xf numFmtId="165" fontId="5" fillId="3" borderId="0" xfId="0" applyNumberFormat="1" applyFont="1" applyFill="1"/>
    <xf numFmtId="42" fontId="6" fillId="3" borderId="4" xfId="0" applyNumberFormat="1" applyFont="1" applyFill="1" applyBorder="1" applyAlignment="1">
      <alignment horizontal="center"/>
    </xf>
    <xf numFmtId="42" fontId="6" fillId="3" borderId="0" xfId="0" applyNumberFormat="1" applyFont="1" applyFill="1" applyAlignment="1">
      <alignment horizontal="center"/>
    </xf>
    <xf numFmtId="42" fontId="5" fillId="3" borderId="0" xfId="0" applyNumberFormat="1" applyFont="1" applyFill="1"/>
    <xf numFmtId="167" fontId="5" fillId="3" borderId="0" xfId="1" applyNumberFormat="1" applyFont="1" applyFill="1"/>
    <xf numFmtId="0" fontId="5" fillId="3" borderId="0" xfId="0" applyFont="1" applyFill="1" applyAlignment="1"/>
    <xf numFmtId="164" fontId="5" fillId="3" borderId="0" xfId="0" applyNumberFormat="1" applyFont="1" applyFill="1" applyAlignment="1"/>
    <xf numFmtId="165" fontId="5" fillId="3" borderId="0" xfId="0" applyNumberFormat="1" applyFont="1" applyFill="1" applyAlignment="1"/>
    <xf numFmtId="0" fontId="9" fillId="3" borderId="0" xfId="0" applyFont="1" applyFill="1" applyAlignment="1"/>
    <xf numFmtId="0" fontId="8" fillId="3" borderId="0" xfId="0" applyFont="1" applyFill="1" applyAlignment="1"/>
    <xf numFmtId="0" fontId="5" fillId="3" borderId="0" xfId="0" applyFont="1" applyFill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5" fillId="3" borderId="0" xfId="0" applyFont="1" applyFill="1" applyAlignment="1">
      <alignment horizontal="left" indent="2"/>
    </xf>
    <xf numFmtId="42" fontId="5" fillId="3" borderId="1" xfId="0" applyNumberFormat="1" applyFont="1" applyFill="1" applyBorder="1"/>
    <xf numFmtId="42" fontId="6" fillId="3" borderId="4" xfId="0" applyNumberFormat="1" applyFont="1" applyFill="1" applyBorder="1"/>
    <xf numFmtId="166" fontId="5" fillId="3" borderId="0" xfId="2" applyNumberFormat="1" applyFont="1" applyFill="1"/>
    <xf numFmtId="168" fontId="5" fillId="3" borderId="0" xfId="0" applyNumberFormat="1" applyFont="1" applyFill="1"/>
    <xf numFmtId="0" fontId="5" fillId="3" borderId="3" xfId="0" applyFont="1" applyFill="1" applyBorder="1"/>
    <xf numFmtId="0" fontId="0" fillId="4" borderId="0" xfId="0" applyFill="1"/>
    <xf numFmtId="0" fontId="5" fillId="3" borderId="0" xfId="0" applyFont="1" applyFill="1" applyBorder="1" applyAlignment="1">
      <alignment horizontal="center"/>
    </xf>
    <xf numFmtId="0" fontId="0" fillId="0" borderId="0" xfId="0" applyAlignment="1">
      <alignment horizontal="left"/>
    </xf>
    <xf numFmtId="42" fontId="5" fillId="3" borderId="0" xfId="0" applyNumberFormat="1" applyFont="1" applyFill="1" applyAlignment="1">
      <alignment horizontal="center"/>
    </xf>
    <xf numFmtId="0" fontId="0" fillId="5" borderId="0" xfId="0" applyFill="1"/>
    <xf numFmtId="0" fontId="0" fillId="0" borderId="0" xfId="0"/>
    <xf numFmtId="0" fontId="5" fillId="3" borderId="0" xfId="0" applyNumberFormat="1" applyFont="1" applyFill="1" applyAlignment="1">
      <alignment horizontal="left" indent="2"/>
    </xf>
    <xf numFmtId="2" fontId="0" fillId="3" borderId="0" xfId="2" applyNumberFormat="1" applyFont="1" applyFill="1"/>
    <xf numFmtId="41" fontId="0" fillId="3" borderId="0" xfId="0" applyNumberFormat="1" applyFill="1"/>
    <xf numFmtId="169" fontId="0" fillId="0" borderId="0" xfId="0" applyNumberFormat="1" applyFill="1" applyAlignment="1">
      <alignment horizontal="center"/>
    </xf>
    <xf numFmtId="2" fontId="0" fillId="3" borderId="0" xfId="0" applyNumberFormat="1" applyFill="1"/>
    <xf numFmtId="170" fontId="0" fillId="3" borderId="0" xfId="0" applyNumberFormat="1" applyFill="1"/>
    <xf numFmtId="165" fontId="0" fillId="3" borderId="0" xfId="2" applyNumberFormat="1" applyFont="1" applyFill="1"/>
    <xf numFmtId="167" fontId="0" fillId="3" borderId="0" xfId="1" applyNumberFormat="1" applyFont="1" applyFill="1"/>
    <xf numFmtId="165" fontId="0" fillId="3" borderId="0" xfId="0" applyNumberFormat="1" applyFill="1"/>
    <xf numFmtId="171" fontId="5" fillId="3" borderId="1" xfId="0" applyNumberFormat="1" applyFont="1" applyFill="1" applyBorder="1"/>
    <xf numFmtId="171" fontId="5" fillId="3" borderId="2" xfId="0" applyNumberFormat="1" applyFont="1" applyFill="1" applyBorder="1"/>
    <xf numFmtId="171" fontId="5" fillId="3" borderId="0" xfId="0" applyNumberFormat="1" applyFont="1" applyFill="1"/>
    <xf numFmtId="171" fontId="6" fillId="3" borderId="1" xfId="0" applyNumberFormat="1" applyFont="1" applyFill="1" applyBorder="1"/>
    <xf numFmtId="41" fontId="6" fillId="3" borderId="0" xfId="0" applyNumberFormat="1" applyFont="1" applyFill="1" applyBorder="1"/>
    <xf numFmtId="41" fontId="5" fillId="3" borderId="0" xfId="0" applyNumberFormat="1" applyFont="1" applyFill="1" applyBorder="1"/>
    <xf numFmtId="0" fontId="5" fillId="3" borderId="0" xfId="0" applyFont="1" applyFill="1" applyAlignment="1">
      <alignment wrapText="1"/>
    </xf>
    <xf numFmtId="0" fontId="5" fillId="0" borderId="0" xfId="4" applyFont="1"/>
    <xf numFmtId="0" fontId="13" fillId="0" borderId="0" xfId="0" applyFont="1"/>
    <xf numFmtId="0" fontId="0" fillId="6" borderId="0" xfId="0" applyFill="1"/>
    <xf numFmtId="10" fontId="12" fillId="3" borderId="0" xfId="2" applyNumberFormat="1" applyFont="1" applyFill="1"/>
    <xf numFmtId="0" fontId="12" fillId="3" borderId="0" xfId="0" applyFont="1" applyFill="1"/>
    <xf numFmtId="172" fontId="12" fillId="3" borderId="0" xfId="2" applyNumberFormat="1" applyFont="1" applyFill="1"/>
    <xf numFmtId="167" fontId="5" fillId="3" borderId="0" xfId="8" applyNumberFormat="1" applyFont="1" applyFill="1"/>
    <xf numFmtId="169" fontId="0" fillId="0" borderId="0" xfId="0" applyNumberFormat="1" applyAlignment="1">
      <alignment horizontal="center"/>
    </xf>
    <xf numFmtId="0" fontId="5" fillId="0" borderId="0" xfId="4"/>
    <xf numFmtId="0" fontId="5" fillId="0" borderId="0" xfId="4" applyAlignment="1">
      <alignment horizontal="left"/>
    </xf>
    <xf numFmtId="0" fontId="14" fillId="0" borderId="0" xfId="4" applyFont="1"/>
    <xf numFmtId="0" fontId="4" fillId="7" borderId="0" xfId="0" applyFont="1" applyFill="1"/>
    <xf numFmtId="0" fontId="14" fillId="7" borderId="0" xfId="4" applyFont="1" applyFill="1"/>
    <xf numFmtId="0" fontId="5" fillId="3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/>
    </xf>
    <xf numFmtId="0" fontId="14" fillId="0" borderId="0" xfId="6" applyAlignment="1">
      <alignment horizontal="left"/>
    </xf>
    <xf numFmtId="10" fontId="0" fillId="3" borderId="0" xfId="2" applyNumberFormat="1" applyFont="1" applyFill="1"/>
    <xf numFmtId="0" fontId="5" fillId="3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0" fontId="21" fillId="0" borderId="0" xfId="6" applyFont="1" applyFill="1" applyAlignment="1">
      <alignment horizontal="right"/>
    </xf>
    <xf numFmtId="0" fontId="21" fillId="3" borderId="0" xfId="6" applyFont="1" applyFill="1"/>
    <xf numFmtId="42" fontId="16" fillId="3" borderId="4" xfId="0" applyNumberFormat="1" applyFont="1" applyFill="1" applyBorder="1"/>
    <xf numFmtId="42" fontId="6" fillId="3" borderId="0" xfId="0" applyNumberFormat="1" applyFont="1" applyFill="1"/>
    <xf numFmtId="0" fontId="20" fillId="3" borderId="0" xfId="0" applyFont="1" applyFill="1"/>
    <xf numFmtId="0" fontId="6" fillId="3" borderId="0" xfId="0" applyFont="1" applyFill="1" applyBorder="1" applyAlignment="1">
      <alignment horizontal="center"/>
    </xf>
    <xf numFmtId="37" fontId="6" fillId="3" borderId="0" xfId="12" applyNumberFormat="1" applyFont="1" applyFill="1" applyAlignment="1">
      <alignment horizontal="centerContinuous"/>
    </xf>
    <xf numFmtId="37" fontId="5" fillId="3" borderId="0" xfId="12" applyNumberFormat="1" applyFont="1" applyFill="1"/>
    <xf numFmtId="37" fontId="5" fillId="3" borderId="0" xfId="12" applyNumberFormat="1" applyFont="1" applyFill="1" applyAlignment="1">
      <alignment horizontal="centerContinuous"/>
    </xf>
    <xf numFmtId="37" fontId="5" fillId="3" borderId="0" xfId="12" applyNumberFormat="1" applyFont="1" applyFill="1" applyAlignment="1">
      <alignment horizontal="center"/>
    </xf>
    <xf numFmtId="0" fontId="5" fillId="3" borderId="0" xfId="12" quotePrefix="1" applyNumberFormat="1" applyFont="1" applyFill="1" applyAlignment="1">
      <alignment horizontal="center"/>
    </xf>
    <xf numFmtId="167" fontId="5" fillId="3" borderId="0" xfId="8" applyNumberFormat="1" applyFont="1" applyFill="1" applyAlignment="1">
      <alignment horizontal="center"/>
    </xf>
    <xf numFmtId="0" fontId="6" fillId="3" borderId="0" xfId="12" applyNumberFormat="1" applyFont="1" applyFill="1" applyBorder="1" applyAlignment="1">
      <alignment horizontal="center"/>
    </xf>
    <xf numFmtId="0" fontId="6" fillId="3" borderId="1" xfId="12" quotePrefix="1" applyNumberFormat="1" applyFont="1" applyFill="1" applyBorder="1" applyAlignment="1">
      <alignment horizontal="center"/>
    </xf>
    <xf numFmtId="37" fontId="6" fillId="3" borderId="0" xfId="12" applyNumberFormat="1" applyFont="1" applyFill="1" applyAlignment="1">
      <alignment horizontal="center"/>
    </xf>
    <xf numFmtId="37" fontId="6" fillId="3" borderId="0" xfId="12" applyNumberFormat="1" applyFont="1" applyFill="1" applyBorder="1" applyAlignment="1">
      <alignment horizontal="center"/>
    </xf>
    <xf numFmtId="0" fontId="6" fillId="3" borderId="0" xfId="8" applyNumberFormat="1" applyFont="1" applyFill="1" applyAlignment="1">
      <alignment horizontal="center"/>
    </xf>
    <xf numFmtId="37" fontId="6" fillId="3" borderId="1" xfId="12" applyNumberFormat="1" applyFont="1" applyFill="1" applyBorder="1" applyAlignment="1">
      <alignment horizontal="centerContinuous"/>
    </xf>
    <xf numFmtId="37" fontId="6" fillId="3" borderId="0" xfId="12" applyNumberFormat="1" applyFont="1" applyFill="1" applyBorder="1" applyAlignment="1"/>
    <xf numFmtId="0" fontId="15" fillId="3" borderId="1" xfId="12" quotePrefix="1" applyFont="1" applyFill="1" applyBorder="1" applyAlignment="1">
      <alignment horizontal="center"/>
    </xf>
    <xf numFmtId="0" fontId="15" fillId="3" borderId="0" xfId="12" quotePrefix="1" applyFont="1" applyFill="1" applyBorder="1" applyAlignment="1">
      <alignment horizontal="center"/>
    </xf>
    <xf numFmtId="37" fontId="6" fillId="3" borderId="1" xfId="12" applyNumberFormat="1" applyFont="1" applyFill="1" applyBorder="1" applyAlignment="1">
      <alignment horizontal="center"/>
    </xf>
    <xf numFmtId="167" fontId="6" fillId="3" borderId="1" xfId="8" applyNumberFormat="1" applyFont="1" applyFill="1" applyBorder="1" applyAlignment="1"/>
    <xf numFmtId="37" fontId="6" fillId="3" borderId="0" xfId="12" applyNumberFormat="1" applyFont="1" applyFill="1" applyBorder="1" applyAlignment="1">
      <alignment horizontal="centerContinuous"/>
    </xf>
    <xf numFmtId="37" fontId="5" fillId="3" borderId="0" xfId="12" applyNumberFormat="1" applyFont="1" applyFill="1" applyBorder="1" applyAlignment="1">
      <alignment horizontal="left"/>
    </xf>
    <xf numFmtId="174" fontId="14" fillId="3" borderId="0" xfId="9" applyFont="1" applyFill="1" applyAlignment="1"/>
    <xf numFmtId="176" fontId="14" fillId="3" borderId="0" xfId="9" applyNumberFormat="1" applyFont="1" applyFill="1" applyBorder="1" applyAlignment="1"/>
    <xf numFmtId="0" fontId="14" fillId="3" borderId="0" xfId="12" applyFont="1" applyFill="1"/>
    <xf numFmtId="0" fontId="5" fillId="3" borderId="0" xfId="12" applyNumberFormat="1" applyFont="1" applyFill="1" applyAlignment="1">
      <alignment horizontal="center"/>
    </xf>
    <xf numFmtId="41" fontId="5" fillId="3" borderId="1" xfId="12" applyNumberFormat="1" applyFont="1" applyFill="1" applyBorder="1"/>
    <xf numFmtId="0" fontId="5" fillId="3" borderId="0" xfId="12" applyFont="1" applyFill="1"/>
    <xf numFmtId="171" fontId="5" fillId="3" borderId="1" xfId="12" applyNumberFormat="1" applyFont="1" applyFill="1" applyBorder="1"/>
    <xf numFmtId="171" fontId="14" fillId="3" borderId="1" xfId="9" applyNumberFormat="1" applyFont="1" applyFill="1" applyBorder="1" applyAlignment="1"/>
    <xf numFmtId="167" fontId="5" fillId="3" borderId="1" xfId="8" applyNumberFormat="1" applyFont="1" applyFill="1" applyBorder="1" applyAlignment="1">
      <alignment horizontal="right"/>
    </xf>
    <xf numFmtId="171" fontId="14" fillId="3" borderId="1" xfId="12" applyNumberFormat="1" applyFont="1" applyFill="1" applyBorder="1"/>
    <xf numFmtId="176" fontId="14" fillId="3" borderId="0" xfId="9" applyNumberFormat="1" applyFont="1" applyFill="1" applyAlignment="1"/>
    <xf numFmtId="0" fontId="16" fillId="3" borderId="0" xfId="11" applyFont="1" applyFill="1"/>
    <xf numFmtId="165" fontId="14" fillId="3" borderId="0" xfId="7" applyNumberFormat="1" applyFont="1" applyFill="1"/>
    <xf numFmtId="167" fontId="12" fillId="3" borderId="0" xfId="8" applyNumberFormat="1" applyFont="1" applyFill="1"/>
    <xf numFmtId="165" fontId="12" fillId="3" borderId="0" xfId="7" applyNumberFormat="1" applyFont="1" applyFill="1"/>
    <xf numFmtId="175" fontId="12" fillId="3" borderId="0" xfId="8" applyNumberFormat="1" applyFont="1" applyFill="1"/>
    <xf numFmtId="0" fontId="14" fillId="3" borderId="0" xfId="6" applyNumberFormat="1" applyFont="1" applyFill="1" applyAlignment="1">
      <alignment horizontal="left"/>
    </xf>
    <xf numFmtId="41" fontId="5" fillId="3" borderId="0" xfId="12" applyNumberFormat="1" applyFont="1" applyFill="1"/>
    <xf numFmtId="171" fontId="18" fillId="3" borderId="0" xfId="12" applyNumberFormat="1" applyFont="1" applyFill="1" applyBorder="1"/>
    <xf numFmtId="171" fontId="14" fillId="3" borderId="0" xfId="9" applyNumberFormat="1" applyFont="1" applyFill="1" applyBorder="1" applyAlignment="1"/>
    <xf numFmtId="167" fontId="14" fillId="3" borderId="0" xfId="8" applyNumberFormat="1" applyFont="1" applyFill="1"/>
    <xf numFmtId="167" fontId="5" fillId="3" borderId="0" xfId="8" applyNumberFormat="1" applyFont="1" applyFill="1" applyAlignment="1">
      <alignment horizontal="right"/>
    </xf>
    <xf numFmtId="171" fontId="14" fillId="3" borderId="0" xfId="12" applyNumberFormat="1" applyFont="1" applyFill="1"/>
    <xf numFmtId="37" fontId="5" fillId="3" borderId="0" xfId="12" applyNumberFormat="1" applyFont="1" applyFill="1" applyBorder="1"/>
    <xf numFmtId="37" fontId="5" fillId="3" borderId="0" xfId="0" applyNumberFormat="1" applyFont="1" applyFill="1"/>
    <xf numFmtId="37" fontId="5" fillId="3" borderId="6" xfId="0" applyNumberFormat="1" applyFont="1" applyFill="1" applyBorder="1"/>
    <xf numFmtId="171" fontId="5" fillId="3" borderId="5" xfId="7" applyNumberFormat="1" applyFont="1" applyFill="1" applyBorder="1"/>
    <xf numFmtId="37" fontId="5" fillId="3" borderId="0" xfId="0" applyNumberFormat="1" applyFont="1" applyFill="1" applyBorder="1"/>
    <xf numFmtId="3" fontId="5" fillId="3" borderId="5" xfId="7" applyNumberFormat="1" applyFont="1" applyFill="1" applyBorder="1"/>
    <xf numFmtId="171" fontId="5" fillId="3" borderId="6" xfId="7" applyNumberFormat="1" applyFont="1" applyFill="1" applyBorder="1"/>
    <xf numFmtId="3" fontId="5" fillId="3" borderId="6" xfId="7" applyNumberFormat="1" applyFont="1" applyFill="1" applyBorder="1"/>
    <xf numFmtId="0" fontId="14" fillId="3" borderId="0" xfId="6" applyFont="1" applyFill="1"/>
    <xf numFmtId="172" fontId="14" fillId="3" borderId="0" xfId="7" applyNumberFormat="1" applyFont="1" applyFill="1"/>
    <xf numFmtId="44" fontId="14" fillId="3" borderId="0" xfId="6" applyNumberFormat="1" applyFont="1" applyFill="1"/>
    <xf numFmtId="0" fontId="14" fillId="3" borderId="0" xfId="6" applyFont="1" applyFill="1" applyAlignment="1">
      <alignment horizontal="center"/>
    </xf>
    <xf numFmtId="167" fontId="14" fillId="3" borderId="0" xfId="6" applyNumberFormat="1" applyFont="1" applyFill="1"/>
    <xf numFmtId="167" fontId="14" fillId="3" borderId="0" xfId="8" quotePrefix="1" applyNumberFormat="1" applyFont="1" applyFill="1"/>
    <xf numFmtId="173" fontId="14" fillId="3" borderId="0" xfId="6" applyNumberFormat="1" applyFont="1" applyFill="1"/>
    <xf numFmtId="43" fontId="14" fillId="3" borderId="0" xfId="8" applyFont="1" applyFill="1"/>
    <xf numFmtId="38" fontId="14" fillId="3" borderId="0" xfId="6" applyNumberFormat="1" applyFont="1" applyFill="1"/>
    <xf numFmtId="0" fontId="16" fillId="3" borderId="0" xfId="6" applyFont="1" applyFill="1"/>
    <xf numFmtId="2" fontId="14" fillId="3" borderId="0" xfId="6" applyNumberFormat="1" applyFont="1" applyFill="1"/>
    <xf numFmtId="0" fontId="16" fillId="3" borderId="1" xfId="6" applyFont="1" applyFill="1" applyBorder="1" applyAlignment="1">
      <alignment horizontal="center"/>
    </xf>
    <xf numFmtId="0" fontId="14" fillId="3" borderId="0" xfId="6" applyFont="1" applyFill="1" applyBorder="1" applyAlignment="1">
      <alignment horizontal="center" wrapText="1"/>
    </xf>
    <xf numFmtId="0" fontId="16" fillId="3" borderId="2" xfId="6" applyFont="1" applyFill="1" applyBorder="1" applyAlignment="1">
      <alignment horizontal="center"/>
    </xf>
    <xf numFmtId="0" fontId="16" fillId="3" borderId="5" xfId="6" applyFont="1" applyFill="1" applyBorder="1" applyAlignment="1"/>
    <xf numFmtId="0" fontId="14" fillId="3" borderId="0" xfId="6" quotePrefix="1" applyFont="1" applyFill="1"/>
    <xf numFmtId="174" fontId="14" fillId="3" borderId="0" xfId="9" applyFont="1" applyFill="1" applyBorder="1" applyAlignment="1"/>
    <xf numFmtId="0" fontId="14" fillId="3" borderId="0" xfId="6" applyFont="1" applyFill="1" applyBorder="1"/>
    <xf numFmtId="165" fontId="14" fillId="3" borderId="0" xfId="6" applyNumberFormat="1" applyFont="1" applyFill="1"/>
    <xf numFmtId="167" fontId="14" fillId="3" borderId="0" xfId="8" applyNumberFormat="1" applyFont="1" applyFill="1" applyBorder="1"/>
    <xf numFmtId="174" fontId="14" fillId="3" borderId="0" xfId="6" applyNumberFormat="1" applyFont="1" applyFill="1"/>
    <xf numFmtId="41" fontId="14" fillId="3" borderId="0" xfId="13" applyNumberFormat="1" applyFont="1" applyFill="1" applyBorder="1"/>
    <xf numFmtId="165" fontId="14" fillId="3" borderId="0" xfId="7" quotePrefix="1" applyNumberFormat="1" applyFont="1" applyFill="1"/>
    <xf numFmtId="166" fontId="14" fillId="3" borderId="0" xfId="2" applyNumberFormat="1" applyFont="1" applyFill="1"/>
    <xf numFmtId="174" fontId="14" fillId="3" borderId="0" xfId="6" applyNumberFormat="1" applyFont="1" applyFill="1" applyBorder="1"/>
    <xf numFmtId="167" fontId="14" fillId="3" borderId="0" xfId="13" applyNumberFormat="1" applyFont="1" applyFill="1" applyBorder="1" applyAlignment="1"/>
    <xf numFmtId="41" fontId="14" fillId="3" borderId="0" xfId="13" applyNumberFormat="1" applyFont="1" applyFill="1" applyAlignment="1"/>
    <xf numFmtId="41" fontId="14" fillId="3" borderId="0" xfId="13" applyNumberFormat="1" applyFont="1" applyFill="1"/>
    <xf numFmtId="10" fontId="14" fillId="3" borderId="0" xfId="7" applyNumberFormat="1" applyFont="1" applyFill="1"/>
    <xf numFmtId="0" fontId="14" fillId="3" borderId="0" xfId="6" applyNumberFormat="1" applyFont="1" applyFill="1" applyAlignment="1">
      <alignment horizontal="center"/>
    </xf>
    <xf numFmtId="43" fontId="14" fillId="3" borderId="0" xfId="8" applyFont="1" applyFill="1" applyBorder="1"/>
    <xf numFmtId="0" fontId="14" fillId="3" borderId="0" xfId="0" applyFont="1" applyFill="1"/>
    <xf numFmtId="38" fontId="14" fillId="3" borderId="6" xfId="0" applyNumberFormat="1" applyFont="1" applyFill="1" applyBorder="1"/>
    <xf numFmtId="38" fontId="14" fillId="3" borderId="0" xfId="8" applyNumberFormat="1" applyFont="1" applyFill="1" applyBorder="1"/>
    <xf numFmtId="167" fontId="14" fillId="3" borderId="0" xfId="0" applyNumberFormat="1" applyFont="1" applyFill="1"/>
    <xf numFmtId="42" fontId="14" fillId="3" borderId="0" xfId="0" applyNumberFormat="1" applyFont="1" applyFill="1"/>
    <xf numFmtId="38" fontId="14" fillId="3" borderId="0" xfId="0" applyNumberFormat="1" applyFont="1" applyFill="1"/>
    <xf numFmtId="0" fontId="16" fillId="3" borderId="0" xfId="6" applyFont="1" applyFill="1" applyAlignment="1">
      <alignment horizontal="center"/>
    </xf>
    <xf numFmtId="37" fontId="16" fillId="3" borderId="0" xfId="6" applyNumberFormat="1" applyFont="1" applyFill="1" applyBorder="1" applyAlignment="1"/>
    <xf numFmtId="0" fontId="16" fillId="3" borderId="0" xfId="6" applyFont="1" applyFill="1" applyBorder="1" applyAlignment="1">
      <alignment horizontal="center"/>
    </xf>
    <xf numFmtId="0" fontId="16" fillId="3" borderId="0" xfId="6" applyFont="1" applyFill="1" applyBorder="1" applyAlignment="1">
      <alignment horizontal="centerContinuous"/>
    </xf>
    <xf numFmtId="37" fontId="16" fillId="3" borderId="0" xfId="6" applyNumberFormat="1" applyFont="1" applyFill="1" applyBorder="1" applyAlignment="1">
      <alignment horizontal="center"/>
    </xf>
    <xf numFmtId="0" fontId="16" fillId="3" borderId="0" xfId="6" quotePrefix="1" applyFont="1" applyFill="1" applyAlignment="1">
      <alignment horizontal="center"/>
    </xf>
    <xf numFmtId="0" fontId="16" fillId="3" borderId="0" xfId="6" applyFont="1" applyFill="1" applyBorder="1" applyAlignment="1"/>
    <xf numFmtId="0" fontId="16" fillId="3" borderId="1" xfId="6" quotePrefix="1" applyFont="1" applyFill="1" applyBorder="1" applyAlignment="1">
      <alignment horizontal="center"/>
    </xf>
    <xf numFmtId="0" fontId="16" fillId="3" borderId="0" xfId="6" quotePrefix="1" applyFont="1" applyFill="1" applyBorder="1" applyAlignment="1">
      <alignment horizontal="center"/>
    </xf>
    <xf numFmtId="37" fontId="16" fillId="3" borderId="1" xfId="6" applyNumberFormat="1" applyFont="1" applyFill="1" applyBorder="1" applyAlignment="1">
      <alignment horizontal="center"/>
    </xf>
    <xf numFmtId="37" fontId="14" fillId="3" borderId="0" xfId="6" applyNumberFormat="1" applyFont="1" applyFill="1" applyBorder="1" applyAlignment="1">
      <alignment horizontal="left"/>
    </xf>
    <xf numFmtId="37" fontId="14" fillId="3" borderId="0" xfId="6" applyNumberFormat="1" applyFont="1" applyFill="1" applyAlignment="1">
      <alignment horizontal="center"/>
    </xf>
    <xf numFmtId="42" fontId="14" fillId="8" borderId="0" xfId="6" applyNumberFormat="1" applyFont="1" applyFill="1" applyBorder="1"/>
    <xf numFmtId="37" fontId="14" fillId="3" borderId="0" xfId="6" applyNumberFormat="1" applyFont="1" applyFill="1"/>
    <xf numFmtId="167" fontId="14" fillId="8" borderId="0" xfId="8" applyNumberFormat="1" applyFont="1" applyFill="1" applyBorder="1"/>
    <xf numFmtId="167" fontId="14" fillId="3" borderId="0" xfId="13" applyNumberFormat="1" applyFont="1" applyFill="1" applyBorder="1"/>
    <xf numFmtId="41" fontId="14" fillId="8" borderId="1" xfId="13" applyNumberFormat="1" applyFont="1" applyFill="1" applyBorder="1"/>
    <xf numFmtId="0" fontId="4" fillId="3" borderId="0" xfId="0" applyFont="1" applyFill="1"/>
    <xf numFmtId="0" fontId="14" fillId="3" borderId="0" xfId="0" applyNumberFormat="1" applyFont="1" applyFill="1" applyAlignment="1"/>
    <xf numFmtId="41" fontId="14" fillId="8" borderId="0" xfId="13" applyNumberFormat="1" applyFont="1" applyFill="1" applyBorder="1"/>
    <xf numFmtId="37" fontId="14" fillId="3" borderId="0" xfId="0" applyNumberFormat="1" applyFont="1" applyFill="1"/>
    <xf numFmtId="38" fontId="14" fillId="8" borderId="1" xfId="8" applyNumberFormat="1" applyFont="1" applyFill="1" applyBorder="1"/>
    <xf numFmtId="38" fontId="14" fillId="8" borderId="0" xfId="8" applyNumberFormat="1" applyFont="1" applyFill="1" applyBorder="1"/>
    <xf numFmtId="38" fontId="14" fillId="3" borderId="6" xfId="8" applyNumberFormat="1" applyFont="1" applyFill="1" applyBorder="1"/>
    <xf numFmtId="167" fontId="14" fillId="8" borderId="1" xfId="1" applyNumberFormat="1" applyFont="1" applyFill="1" applyBorder="1"/>
    <xf numFmtId="167" fontId="14" fillId="3" borderId="0" xfId="1" applyNumberFormat="1" applyFont="1" applyFill="1" applyBorder="1"/>
    <xf numFmtId="167" fontId="14" fillId="8" borderId="0" xfId="1" applyNumberFormat="1" applyFont="1" applyFill="1" applyBorder="1"/>
    <xf numFmtId="167" fontId="14" fillId="3" borderId="0" xfId="1" applyNumberFormat="1" applyFont="1" applyFill="1" applyBorder="1" applyAlignment="1"/>
    <xf numFmtId="167" fontId="14" fillId="3" borderId="1" xfId="1" applyNumberFormat="1" applyFont="1" applyFill="1" applyBorder="1"/>
    <xf numFmtId="167" fontId="14" fillId="3" borderId="1" xfId="1" quotePrefix="1" applyNumberFormat="1" applyFont="1" applyFill="1" applyBorder="1" applyAlignment="1">
      <alignment horizontal="right"/>
    </xf>
    <xf numFmtId="167" fontId="4" fillId="3" borderId="0" xfId="1" applyNumberFormat="1" applyFont="1" applyFill="1"/>
    <xf numFmtId="167" fontId="14" fillId="3" borderId="0" xfId="1" applyNumberFormat="1" applyFont="1" applyFill="1"/>
    <xf numFmtId="167" fontId="14" fillId="3" borderId="6" xfId="1" applyNumberFormat="1" applyFont="1" applyFill="1" applyBorder="1"/>
    <xf numFmtId="167" fontId="14" fillId="3" borderId="6" xfId="1" quotePrefix="1" applyNumberFormat="1" applyFont="1" applyFill="1" applyBorder="1" applyAlignment="1">
      <alignment horizontal="right"/>
    </xf>
    <xf numFmtId="0" fontId="2" fillId="2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0" fontId="6" fillId="3" borderId="1" xfId="12" applyNumberFormat="1" applyFont="1" applyFill="1" applyBorder="1" applyAlignment="1">
      <alignment horizontal="center"/>
    </xf>
    <xf numFmtId="0" fontId="6" fillId="3" borderId="0" xfId="12" applyFont="1" applyFill="1" applyAlignment="1">
      <alignment horizontal="center"/>
    </xf>
    <xf numFmtId="37" fontId="6" fillId="3" borderId="0" xfId="12" applyNumberFormat="1" applyFont="1" applyFill="1" applyAlignment="1">
      <alignment horizontal="center"/>
    </xf>
    <xf numFmtId="37" fontId="5" fillId="3" borderId="0" xfId="12" applyNumberFormat="1" applyFont="1" applyFill="1" applyAlignment="1">
      <alignment horizontal="center"/>
    </xf>
    <xf numFmtId="37" fontId="16" fillId="3" borderId="1" xfId="6" applyNumberFormat="1" applyFont="1" applyFill="1" applyBorder="1" applyAlignment="1">
      <alignment horizontal="center" wrapText="1"/>
    </xf>
    <xf numFmtId="0" fontId="16" fillId="3" borderId="1" xfId="6" applyFont="1" applyFill="1" applyBorder="1" applyAlignment="1">
      <alignment horizontal="center"/>
    </xf>
    <xf numFmtId="0" fontId="16" fillId="3" borderId="0" xfId="6" applyFont="1" applyFill="1" applyAlignment="1">
      <alignment horizontal="center"/>
    </xf>
    <xf numFmtId="0" fontId="14" fillId="3" borderId="0" xfId="6" applyFont="1" applyFill="1" applyAlignment="1">
      <alignment horizontal="center"/>
    </xf>
  </cellXfs>
  <cellStyles count="17">
    <cellStyle name="Comma" xfId="1" builtinId="3"/>
    <cellStyle name="Comma 2" xfId="5"/>
    <cellStyle name="Comma 3" xfId="8"/>
    <cellStyle name="Currency" xfId="13" builtinId="4"/>
    <cellStyle name="Hyperlink 2" xfId="3"/>
    <cellStyle name="Normal" xfId="0" builtinId="0"/>
    <cellStyle name="Normal 2" xfId="4"/>
    <cellStyle name="Normal 2 2" xfId="15"/>
    <cellStyle name="Normal 2_CY Census" xfId="14"/>
    <cellStyle name="Normal 22" xfId="11"/>
    <cellStyle name="Normal 3" xfId="6"/>
    <cellStyle name="Normal 4" xfId="10"/>
    <cellStyle name="Normal 5" xfId="12"/>
    <cellStyle name="Normal 5 2" xfId="16"/>
    <cellStyle name="Number" xfId="9"/>
    <cellStyle name="Percent" xfId="2" builtinId="5"/>
    <cellStyle name="Percent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HlthData\NJ%20State%20HBP\2020\GASB\GASB%2075%20Report\Employer%20Level%20Reporting\Local%20Government\Local%20Gov%20Exhibit%2004-XX-2021%20v1.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er Review"/>
      <sheetName val="Headcount Comparison"/>
      <sheetName val="Inputs"/>
      <sheetName val="Employer List"/>
      <sheetName val="Remove Duplicate"/>
      <sheetName val="Current ER"/>
      <sheetName val="Notes From Paul"/>
      <sheetName val="Current Local Gov Census 2020"/>
      <sheetName val="Prior Local Gov Census 2019"/>
      <sheetName val="Local Gov Report 1"/>
      <sheetName val="Local Gov Report 2"/>
      <sheetName val="Local Gov Report 3"/>
      <sheetName val="Local Gov Report 4"/>
      <sheetName val="Allocation Schedules"/>
      <sheetName val="OPEB Amounts"/>
      <sheetName val="Change in Proportion"/>
      <sheetName val="liability"/>
    </sheetNames>
    <sheetDataSet>
      <sheetData sheetId="0">
        <row r="10">
          <cell r="D10" t="str">
            <v>\\aonnet.aon.net\NAFS\R&amp;I\AONUS1\SomAH\Health\HlthData\NJ State HBP\2020\GASB\GASB 75 Report\Employer Level Reporting\Local Government\Local Gov Exhibit 04-XX-2021 v1.2.xlsx</v>
          </cell>
        </row>
      </sheetData>
      <sheetData sheetId="1"/>
      <sheetData sheetId="2">
        <row r="3">
          <cell r="C3">
            <v>0</v>
          </cell>
        </row>
        <row r="4">
          <cell r="C4">
            <v>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Aining He" id="{3E724526-194B-4545-81B3-F49049661B80}" userId="S::aining.he@aon.com::e0135bb2-6d4c-4a31-b660-12ea8dfe08cc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2167" dT="2021-04-28T18:23:21.49" personId="{3E724526-194B-4545-81B3-F49049661B80}" id="{026496AF-39B7-489D-A191-DBC2A3B3C0C7}">
    <text>pinks are new in 2019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F18" dT="2021-04-29T03:08:57.67" personId="{3E724526-194B-4545-81B3-F49049661B80}" id="{7AE6E0D1-6AD8-4EA7-82B5-F5974C2FB52F}">
    <text>has balancing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Relationship Id="rId5" Type="http://schemas.microsoft.com/office/2017/10/relationships/threadedComment" Target="../threadedComments/threadedComment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192"/>
  <sheetViews>
    <sheetView topLeftCell="A3" zoomScale="70" zoomScaleNormal="70" workbookViewId="0">
      <selection activeCell="S3" sqref="S3"/>
    </sheetView>
  </sheetViews>
  <sheetFormatPr defaultColWidth="8.6640625" defaultRowHeight="14.4" x14ac:dyDescent="0.3"/>
  <cols>
    <col min="1" max="2" width="8.6640625" style="41"/>
    <col min="3" max="3" width="34.6640625" style="41" bestFit="1" customWidth="1"/>
    <col min="4" max="6" width="8.6640625" style="41"/>
    <col min="7" max="7" width="13.6640625" style="41" bestFit="1" customWidth="1"/>
    <col min="8" max="8" width="16.5546875" style="41" bestFit="1" customWidth="1"/>
    <col min="9" max="9" width="8.6640625" style="41"/>
    <col min="10" max="10" width="13.6640625" style="41" bestFit="1" customWidth="1"/>
    <col min="11" max="11" width="16.5546875" style="41" bestFit="1" customWidth="1"/>
    <col min="12" max="16384" width="8.6640625" style="41"/>
  </cols>
  <sheetData>
    <row r="1" spans="2:19" x14ac:dyDescent="0.3">
      <c r="G1" s="207" t="s">
        <v>3882</v>
      </c>
      <c r="H1" s="207"/>
      <c r="I1" s="207"/>
      <c r="J1" s="207"/>
      <c r="K1" s="207"/>
    </row>
    <row r="2" spans="2:19" x14ac:dyDescent="0.3">
      <c r="G2" s="41" t="s">
        <v>625</v>
      </c>
      <c r="H2" s="38">
        <v>1</v>
      </c>
      <c r="J2" s="41" t="s">
        <v>625</v>
      </c>
      <c r="K2" s="38">
        <v>1</v>
      </c>
    </row>
    <row r="3" spans="2:19" x14ac:dyDescent="0.3">
      <c r="B3" s="41" t="s">
        <v>3798</v>
      </c>
      <c r="G3" s="41" t="s">
        <v>624</v>
      </c>
      <c r="H3" s="41" t="s">
        <v>626</v>
      </c>
      <c r="J3" s="41" t="s">
        <v>624</v>
      </c>
      <c r="K3" s="41" t="s">
        <v>991</v>
      </c>
      <c r="O3" s="41">
        <f>COUNTIF(N:N, "FALSE")</f>
        <v>0</v>
      </c>
      <c r="R3" s="36">
        <f>+COUNTIF(Q:Q, "FALSE")</f>
        <v>0</v>
      </c>
      <c r="S3" s="5" t="s">
        <v>3883</v>
      </c>
    </row>
    <row r="4" spans="2:19" x14ac:dyDescent="0.3">
      <c r="B4" s="1" t="s">
        <v>628</v>
      </c>
      <c r="C4" s="2" t="s">
        <v>1008</v>
      </c>
    </row>
    <row r="5" spans="2:19" x14ac:dyDescent="0.3">
      <c r="B5" s="1" t="s">
        <v>629</v>
      </c>
      <c r="C5" s="2" t="s">
        <v>1051</v>
      </c>
      <c r="G5"/>
      <c r="H5"/>
      <c r="J5"/>
      <c r="K5"/>
    </row>
    <row r="6" spans="2:19" x14ac:dyDescent="0.3">
      <c r="B6" s="1" t="s">
        <v>26</v>
      </c>
      <c r="C6" s="2" t="s">
        <v>1071</v>
      </c>
      <c r="G6" t="s">
        <v>380</v>
      </c>
      <c r="H6">
        <v>13</v>
      </c>
      <c r="J6" t="s">
        <v>629</v>
      </c>
      <c r="K6">
        <v>86</v>
      </c>
      <c r="M6" s="41" t="e">
        <f>VLOOKUP(G6,#REF!,2,FALSE)</f>
        <v>#REF!</v>
      </c>
      <c r="N6" s="41" t="e">
        <f>M6=H6</f>
        <v>#REF!</v>
      </c>
      <c r="P6" s="41" t="e">
        <f>VLOOKUP(J6,#REF!,2,FALSE)</f>
        <v>#REF!</v>
      </c>
      <c r="Q6" s="41" t="e">
        <f>P6=K6</f>
        <v>#REF!</v>
      </c>
    </row>
    <row r="7" spans="2:19" x14ac:dyDescent="0.3">
      <c r="B7" s="1" t="s">
        <v>630</v>
      </c>
      <c r="C7" s="2" t="s">
        <v>931</v>
      </c>
      <c r="G7" t="s">
        <v>383</v>
      </c>
      <c r="H7">
        <v>79</v>
      </c>
      <c r="J7" t="s">
        <v>26</v>
      </c>
      <c r="K7">
        <v>29</v>
      </c>
      <c r="M7" s="41" t="e">
        <f>VLOOKUP(G7,#REF!,2,FALSE)</f>
        <v>#REF!</v>
      </c>
      <c r="N7" s="41" t="e">
        <f t="shared" ref="N7:N70" si="0">M7=H7</f>
        <v>#REF!</v>
      </c>
      <c r="P7" s="41" t="e">
        <f>VLOOKUP(J7,#REF!,2,FALSE)</f>
        <v>#REF!</v>
      </c>
      <c r="Q7" s="41" t="e">
        <f t="shared" ref="Q7:Q70" si="1">P7=K7</f>
        <v>#REF!</v>
      </c>
    </row>
    <row r="8" spans="2:19" x14ac:dyDescent="0.3">
      <c r="B8" s="1" t="s">
        <v>27</v>
      </c>
      <c r="C8" s="2" t="s">
        <v>1107</v>
      </c>
      <c r="G8" t="s">
        <v>3733</v>
      </c>
      <c r="H8">
        <v>33</v>
      </c>
      <c r="J8" t="s">
        <v>630</v>
      </c>
      <c r="K8">
        <v>3</v>
      </c>
      <c r="M8" s="41" t="e">
        <f>VLOOKUP(G8,#REF!,2,FALSE)</f>
        <v>#REF!</v>
      </c>
      <c r="N8" s="41" t="e">
        <f t="shared" si="0"/>
        <v>#REF!</v>
      </c>
      <c r="P8" s="41" t="e">
        <f>VLOOKUP(J8,#REF!,2,FALSE)</f>
        <v>#REF!</v>
      </c>
      <c r="Q8" s="41" t="e">
        <f t="shared" si="1"/>
        <v>#REF!</v>
      </c>
    </row>
    <row r="9" spans="2:19" x14ac:dyDescent="0.3">
      <c r="B9" s="1" t="s">
        <v>380</v>
      </c>
      <c r="C9" s="2" t="s">
        <v>1112</v>
      </c>
      <c r="G9" t="s">
        <v>384</v>
      </c>
      <c r="H9">
        <v>81</v>
      </c>
      <c r="J9" t="s">
        <v>3799</v>
      </c>
      <c r="K9">
        <v>64</v>
      </c>
      <c r="M9" s="41" t="e">
        <f>VLOOKUP(G9,#REF!,2,FALSE)</f>
        <v>#REF!</v>
      </c>
      <c r="N9" s="41" t="e">
        <f t="shared" si="0"/>
        <v>#REF!</v>
      </c>
      <c r="P9" s="41" t="e">
        <f>VLOOKUP(J9,#REF!,2,FALSE)</f>
        <v>#REF!</v>
      </c>
      <c r="Q9" s="41" t="e">
        <f t="shared" si="1"/>
        <v>#REF!</v>
      </c>
    </row>
    <row r="10" spans="2:19" x14ac:dyDescent="0.3">
      <c r="B10" s="1" t="s">
        <v>631</v>
      </c>
      <c r="C10" s="2" t="s">
        <v>937</v>
      </c>
      <c r="G10" t="s">
        <v>29</v>
      </c>
      <c r="H10">
        <v>11</v>
      </c>
      <c r="J10" t="s">
        <v>27</v>
      </c>
      <c r="K10">
        <v>121</v>
      </c>
      <c r="M10" s="41" t="e">
        <f>VLOOKUP(G10,#REF!,2,FALSE)</f>
        <v>#REF!</v>
      </c>
      <c r="N10" s="41" t="e">
        <f t="shared" si="0"/>
        <v>#REF!</v>
      </c>
      <c r="P10" s="41" t="e">
        <f>VLOOKUP(J10,#REF!,2,FALSE)</f>
        <v>#REF!</v>
      </c>
      <c r="Q10" s="41" t="e">
        <f t="shared" si="1"/>
        <v>#REF!</v>
      </c>
    </row>
    <row r="11" spans="2:19" x14ac:dyDescent="0.3">
      <c r="B11" s="1" t="s">
        <v>28</v>
      </c>
      <c r="C11" s="2" t="s">
        <v>1204</v>
      </c>
      <c r="G11" t="s">
        <v>632</v>
      </c>
      <c r="H11">
        <v>31</v>
      </c>
      <c r="J11" t="s">
        <v>631</v>
      </c>
      <c r="K11">
        <v>83</v>
      </c>
      <c r="M11" s="41" t="e">
        <f>VLOOKUP(G11,#REF!,2,FALSE)</f>
        <v>#REF!</v>
      </c>
      <c r="N11" s="41" t="e">
        <f t="shared" si="0"/>
        <v>#REF!</v>
      </c>
      <c r="P11" s="41" t="e">
        <f>VLOOKUP(J11,#REF!,2,FALSE)</f>
        <v>#REF!</v>
      </c>
      <c r="Q11" s="41" t="e">
        <f t="shared" si="1"/>
        <v>#REF!</v>
      </c>
    </row>
    <row r="12" spans="2:19" x14ac:dyDescent="0.3">
      <c r="B12" s="1" t="s">
        <v>383</v>
      </c>
      <c r="C12" s="2" t="s">
        <v>1007</v>
      </c>
      <c r="G12" t="s">
        <v>30</v>
      </c>
      <c r="H12">
        <v>36</v>
      </c>
      <c r="J12" t="s">
        <v>28</v>
      </c>
      <c r="K12">
        <v>97</v>
      </c>
      <c r="M12" s="41" t="e">
        <f>VLOOKUP(G12,#REF!,2,FALSE)</f>
        <v>#REF!</v>
      </c>
      <c r="N12" s="41" t="e">
        <f t="shared" si="0"/>
        <v>#REF!</v>
      </c>
      <c r="P12" s="41" t="e">
        <f>VLOOKUP(J12,#REF!,2,FALSE)</f>
        <v>#REF!</v>
      </c>
      <c r="Q12" s="41" t="e">
        <f t="shared" si="1"/>
        <v>#REF!</v>
      </c>
    </row>
    <row r="13" spans="2:19" x14ac:dyDescent="0.3">
      <c r="B13" s="1" t="s">
        <v>3733</v>
      </c>
      <c r="C13" s="2" t="s">
        <v>3749</v>
      </c>
      <c r="G13" t="s">
        <v>31</v>
      </c>
      <c r="H13">
        <v>88</v>
      </c>
      <c r="J13" t="s">
        <v>29</v>
      </c>
      <c r="K13">
        <v>14</v>
      </c>
      <c r="M13" s="41" t="e">
        <f>VLOOKUP(G13,#REF!,2,FALSE)</f>
        <v>#REF!</v>
      </c>
      <c r="N13" s="41" t="e">
        <f t="shared" si="0"/>
        <v>#REF!</v>
      </c>
      <c r="P13" s="41" t="e">
        <f>VLOOKUP(J13,#REF!,2,FALSE)</f>
        <v>#REF!</v>
      </c>
      <c r="Q13" s="41" t="e">
        <f t="shared" si="1"/>
        <v>#REF!</v>
      </c>
    </row>
    <row r="14" spans="2:19" x14ac:dyDescent="0.3">
      <c r="B14" s="1" t="s">
        <v>384</v>
      </c>
      <c r="C14" s="2" t="s">
        <v>1231</v>
      </c>
      <c r="G14" t="s">
        <v>33</v>
      </c>
      <c r="H14">
        <v>64</v>
      </c>
      <c r="J14" t="s">
        <v>30</v>
      </c>
      <c r="K14">
        <v>181</v>
      </c>
      <c r="M14" s="41" t="e">
        <f>VLOOKUP(G14,#REF!,2,FALSE)</f>
        <v>#REF!</v>
      </c>
      <c r="N14" s="41" t="e">
        <f t="shared" si="0"/>
        <v>#REF!</v>
      </c>
      <c r="P14" s="41" t="e">
        <f>VLOOKUP(J14,#REF!,2,FALSE)</f>
        <v>#REF!</v>
      </c>
      <c r="Q14" s="41" t="e">
        <f t="shared" si="1"/>
        <v>#REF!</v>
      </c>
    </row>
    <row r="15" spans="2:19" x14ac:dyDescent="0.3">
      <c r="B15" s="1" t="s">
        <v>29</v>
      </c>
      <c r="C15" s="2" t="s">
        <v>1235</v>
      </c>
      <c r="G15" t="s">
        <v>633</v>
      </c>
      <c r="H15">
        <v>44</v>
      </c>
      <c r="J15" t="s">
        <v>31</v>
      </c>
      <c r="K15">
        <v>200</v>
      </c>
      <c r="M15" s="41" t="e">
        <f>VLOOKUP(G15,#REF!,2,FALSE)</f>
        <v>#REF!</v>
      </c>
      <c r="N15" s="41" t="e">
        <f t="shared" si="0"/>
        <v>#REF!</v>
      </c>
      <c r="P15" s="41" t="e">
        <f>VLOOKUP(J15,#REF!,2,FALSE)</f>
        <v>#REF!</v>
      </c>
      <c r="Q15" s="41" t="e">
        <f t="shared" si="1"/>
        <v>#REF!</v>
      </c>
    </row>
    <row r="16" spans="2:19" x14ac:dyDescent="0.3">
      <c r="B16" s="1" t="s">
        <v>632</v>
      </c>
      <c r="C16" s="2" t="s">
        <v>1236</v>
      </c>
      <c r="G16" t="s">
        <v>635</v>
      </c>
      <c r="H16">
        <v>45</v>
      </c>
      <c r="J16" t="s">
        <v>32</v>
      </c>
      <c r="K16">
        <v>17</v>
      </c>
      <c r="M16" s="41" t="e">
        <f>VLOOKUP(G16,#REF!,2,FALSE)</f>
        <v>#REF!</v>
      </c>
      <c r="N16" s="41" t="e">
        <f t="shared" si="0"/>
        <v>#REF!</v>
      </c>
      <c r="P16" s="41" t="e">
        <f>VLOOKUP(J16,#REF!,2,FALSE)</f>
        <v>#REF!</v>
      </c>
      <c r="Q16" s="41" t="e">
        <f t="shared" si="1"/>
        <v>#REF!</v>
      </c>
    </row>
    <row r="17" spans="2:17" x14ac:dyDescent="0.3">
      <c r="B17" s="1" t="s">
        <v>30</v>
      </c>
      <c r="C17" s="2" t="s">
        <v>1252</v>
      </c>
      <c r="G17" t="s">
        <v>37</v>
      </c>
      <c r="H17">
        <v>22</v>
      </c>
      <c r="J17" t="s">
        <v>3800</v>
      </c>
      <c r="K17">
        <v>237</v>
      </c>
      <c r="M17" s="41" t="e">
        <f>VLOOKUP(G17,#REF!,2,FALSE)</f>
        <v>#REF!</v>
      </c>
      <c r="N17" s="41" t="e">
        <f t="shared" si="0"/>
        <v>#REF!</v>
      </c>
      <c r="P17" s="41" t="e">
        <f>VLOOKUP(J17,#REF!,2,FALSE)</f>
        <v>#REF!</v>
      </c>
      <c r="Q17" s="41" t="e">
        <f t="shared" si="1"/>
        <v>#REF!</v>
      </c>
    </row>
    <row r="18" spans="2:17" x14ac:dyDescent="0.3">
      <c r="B18" s="1" t="s">
        <v>31</v>
      </c>
      <c r="C18" s="2" t="s">
        <v>1298</v>
      </c>
      <c r="G18" t="s">
        <v>638</v>
      </c>
      <c r="H18">
        <v>29</v>
      </c>
      <c r="J18" t="s">
        <v>33</v>
      </c>
      <c r="K18">
        <v>216</v>
      </c>
      <c r="M18" s="41" t="e">
        <f>VLOOKUP(G18,#REF!,2,FALSE)</f>
        <v>#REF!</v>
      </c>
      <c r="N18" s="41" t="e">
        <f t="shared" si="0"/>
        <v>#REF!</v>
      </c>
      <c r="P18" s="41" t="e">
        <f>VLOOKUP(J18,#REF!,2,FALSE)</f>
        <v>#REF!</v>
      </c>
      <c r="Q18" s="41" t="e">
        <f t="shared" si="1"/>
        <v>#REF!</v>
      </c>
    </row>
    <row r="19" spans="2:17" x14ac:dyDescent="0.3">
      <c r="B19" s="1" t="s">
        <v>32</v>
      </c>
      <c r="C19" s="2" t="s">
        <v>1310</v>
      </c>
      <c r="G19" t="s">
        <v>40</v>
      </c>
      <c r="H19">
        <v>40</v>
      </c>
      <c r="J19" t="s">
        <v>634</v>
      </c>
      <c r="K19">
        <v>22</v>
      </c>
      <c r="M19" s="41" t="e">
        <f>VLOOKUP(G19,#REF!,2,FALSE)</f>
        <v>#REF!</v>
      </c>
      <c r="N19" s="41" t="e">
        <f t="shared" si="0"/>
        <v>#REF!</v>
      </c>
      <c r="P19" s="41" t="e">
        <f>VLOOKUP(J19,#REF!,2,FALSE)</f>
        <v>#REF!</v>
      </c>
      <c r="Q19" s="41" t="e">
        <f t="shared" si="1"/>
        <v>#REF!</v>
      </c>
    </row>
    <row r="20" spans="2:17" x14ac:dyDescent="0.3">
      <c r="B20" s="1" t="s">
        <v>33</v>
      </c>
      <c r="C20" s="2" t="s">
        <v>1333</v>
      </c>
      <c r="G20" t="s">
        <v>639</v>
      </c>
      <c r="H20">
        <v>30</v>
      </c>
      <c r="J20" t="s">
        <v>34</v>
      </c>
      <c r="K20">
        <v>832</v>
      </c>
      <c r="M20" s="3" t="e">
        <f>VLOOKUP(G20,#REF!,2,FALSE)</f>
        <v>#REF!</v>
      </c>
      <c r="N20" s="3" t="e">
        <f t="shared" si="0"/>
        <v>#REF!</v>
      </c>
      <c r="P20" s="41" t="e">
        <f>VLOOKUP(J20,#REF!,2,FALSE)</f>
        <v>#REF!</v>
      </c>
      <c r="Q20" s="41" t="e">
        <f t="shared" si="1"/>
        <v>#REF!</v>
      </c>
    </row>
    <row r="21" spans="2:17" x14ac:dyDescent="0.3">
      <c r="B21" s="1" t="s">
        <v>633</v>
      </c>
      <c r="C21" s="2" t="s">
        <v>1567</v>
      </c>
      <c r="G21" t="s">
        <v>640</v>
      </c>
      <c r="H21">
        <v>36</v>
      </c>
      <c r="J21" t="s">
        <v>35</v>
      </c>
      <c r="K21">
        <v>35</v>
      </c>
      <c r="M21" s="41" t="e">
        <f>VLOOKUP(G21,#REF!,2,FALSE)</f>
        <v>#REF!</v>
      </c>
      <c r="N21" s="41" t="e">
        <f t="shared" si="0"/>
        <v>#REF!</v>
      </c>
      <c r="P21" s="41" t="e">
        <f>VLOOKUP(J21,#REF!,2,FALSE)</f>
        <v>#REF!</v>
      </c>
      <c r="Q21" s="41" t="e">
        <f t="shared" si="1"/>
        <v>#REF!</v>
      </c>
    </row>
    <row r="22" spans="2:17" x14ac:dyDescent="0.3">
      <c r="B22" s="1" t="s">
        <v>634</v>
      </c>
      <c r="C22" s="2" t="s">
        <v>963</v>
      </c>
      <c r="G22" t="s">
        <v>385</v>
      </c>
      <c r="H22">
        <v>9</v>
      </c>
      <c r="J22" t="s">
        <v>36</v>
      </c>
      <c r="K22">
        <v>4</v>
      </c>
      <c r="M22" s="41" t="e">
        <f>VLOOKUP(G22,#REF!,2,FALSE)</f>
        <v>#REF!</v>
      </c>
      <c r="N22" s="41" t="e">
        <f t="shared" si="0"/>
        <v>#REF!</v>
      </c>
      <c r="P22" s="41" t="e">
        <f>VLOOKUP(J22,#REF!,2,FALSE)</f>
        <v>#REF!</v>
      </c>
      <c r="Q22" s="41" t="e">
        <f t="shared" si="1"/>
        <v>#REF!</v>
      </c>
    </row>
    <row r="23" spans="2:17" x14ac:dyDescent="0.3">
      <c r="B23" s="1" t="s">
        <v>34</v>
      </c>
      <c r="C23" s="2" t="s">
        <v>1397</v>
      </c>
      <c r="G23" t="s">
        <v>641</v>
      </c>
      <c r="H23">
        <v>44</v>
      </c>
      <c r="J23" t="s">
        <v>37</v>
      </c>
      <c r="K23">
        <v>16</v>
      </c>
      <c r="M23" s="41" t="e">
        <f>VLOOKUP(G23,#REF!,2,FALSE)</f>
        <v>#REF!</v>
      </c>
      <c r="N23" s="41" t="e">
        <f t="shared" si="0"/>
        <v>#REF!</v>
      </c>
      <c r="P23" s="41" t="e">
        <f>VLOOKUP(J23,#REF!,2,FALSE)</f>
        <v>#REF!</v>
      </c>
      <c r="Q23" s="41" t="e">
        <f t="shared" si="1"/>
        <v>#REF!</v>
      </c>
    </row>
    <row r="24" spans="2:17" x14ac:dyDescent="0.3">
      <c r="B24" s="1" t="s">
        <v>635</v>
      </c>
      <c r="C24" s="2" t="s">
        <v>1568</v>
      </c>
      <c r="G24" t="s">
        <v>3734</v>
      </c>
      <c r="H24">
        <v>12</v>
      </c>
      <c r="J24" t="s">
        <v>38</v>
      </c>
      <c r="K24">
        <v>64</v>
      </c>
      <c r="M24" s="41" t="e">
        <f>VLOOKUP(G24,#REF!,2,FALSE)</f>
        <v>#REF!</v>
      </c>
      <c r="N24" s="41" t="e">
        <f t="shared" si="0"/>
        <v>#REF!</v>
      </c>
      <c r="P24" s="41" t="e">
        <f>VLOOKUP(J24,#REF!,2,FALSE)</f>
        <v>#REF!</v>
      </c>
      <c r="Q24" s="41" t="e">
        <f t="shared" si="1"/>
        <v>#REF!</v>
      </c>
    </row>
    <row r="25" spans="2:17" x14ac:dyDescent="0.3">
      <c r="B25" s="1" t="s">
        <v>35</v>
      </c>
      <c r="C25" s="2" t="s">
        <v>1408</v>
      </c>
      <c r="G25" t="s">
        <v>44</v>
      </c>
      <c r="H25">
        <v>8</v>
      </c>
      <c r="J25" t="s">
        <v>636</v>
      </c>
      <c r="K25">
        <v>103</v>
      </c>
      <c r="M25" s="41" t="e">
        <f>VLOOKUP(G25,#REF!,2,FALSE)</f>
        <v>#REF!</v>
      </c>
      <c r="N25" s="41" t="e">
        <f t="shared" si="0"/>
        <v>#REF!</v>
      </c>
      <c r="P25" s="41" t="e">
        <f>VLOOKUP(J25,#REF!,2,FALSE)</f>
        <v>#REF!</v>
      </c>
      <c r="Q25" s="41" t="e">
        <f t="shared" si="1"/>
        <v>#REF!</v>
      </c>
    </row>
    <row r="26" spans="2:17" x14ac:dyDescent="0.3">
      <c r="B26" s="1" t="s">
        <v>998</v>
      </c>
      <c r="C26" s="2" t="s">
        <v>1558</v>
      </c>
      <c r="G26" t="s">
        <v>642</v>
      </c>
      <c r="H26">
        <v>15</v>
      </c>
      <c r="J26" t="s">
        <v>637</v>
      </c>
      <c r="K26">
        <v>9</v>
      </c>
      <c r="M26" s="41" t="e">
        <f>VLOOKUP(G26,#REF!,2,FALSE)</f>
        <v>#REF!</v>
      </c>
      <c r="N26" s="41" t="e">
        <f t="shared" si="0"/>
        <v>#REF!</v>
      </c>
      <c r="P26" s="41" t="e">
        <f>VLOOKUP(J26,#REF!,2,FALSE)</f>
        <v>#REF!</v>
      </c>
      <c r="Q26" s="41" t="e">
        <f t="shared" si="1"/>
        <v>#REF!</v>
      </c>
    </row>
    <row r="27" spans="2:17" x14ac:dyDescent="0.3">
      <c r="B27" s="1" t="s">
        <v>36</v>
      </c>
      <c r="C27" s="2" t="s">
        <v>1423</v>
      </c>
      <c r="G27" t="s">
        <v>645</v>
      </c>
      <c r="H27">
        <v>57</v>
      </c>
      <c r="J27" t="s">
        <v>39</v>
      </c>
      <c r="K27">
        <v>130</v>
      </c>
      <c r="M27" s="41" t="e">
        <f>VLOOKUP(G27,#REF!,2,FALSE)</f>
        <v>#REF!</v>
      </c>
      <c r="N27" s="41" t="e">
        <f t="shared" si="0"/>
        <v>#REF!</v>
      </c>
      <c r="P27" s="41" t="e">
        <f>VLOOKUP(J27,#REF!,2,FALSE)</f>
        <v>#REF!</v>
      </c>
      <c r="Q27" s="41" t="e">
        <f t="shared" si="1"/>
        <v>#REF!</v>
      </c>
    </row>
    <row r="28" spans="2:17" x14ac:dyDescent="0.3">
      <c r="B28" s="1" t="s">
        <v>37</v>
      </c>
      <c r="C28" s="2" t="s">
        <v>1440</v>
      </c>
      <c r="G28" t="s">
        <v>647</v>
      </c>
      <c r="H28">
        <v>20</v>
      </c>
      <c r="J28" t="s">
        <v>40</v>
      </c>
      <c r="K28">
        <v>117</v>
      </c>
      <c r="M28" s="41" t="e">
        <f>VLOOKUP(G28,#REF!,2,FALSE)</f>
        <v>#REF!</v>
      </c>
      <c r="N28" s="41" t="e">
        <f t="shared" si="0"/>
        <v>#REF!</v>
      </c>
      <c r="P28" s="41" t="e">
        <f>VLOOKUP(J28,#REF!,2,FALSE)</f>
        <v>#REF!</v>
      </c>
      <c r="Q28" s="41" t="e">
        <f t="shared" si="1"/>
        <v>#REF!</v>
      </c>
    </row>
    <row r="29" spans="2:17" x14ac:dyDescent="0.3">
      <c r="B29" s="1" t="s">
        <v>38</v>
      </c>
      <c r="C29" s="2" t="s">
        <v>1534</v>
      </c>
      <c r="G29" t="s">
        <v>388</v>
      </c>
      <c r="H29">
        <v>23</v>
      </c>
      <c r="J29" t="s">
        <v>639</v>
      </c>
      <c r="K29">
        <v>96</v>
      </c>
      <c r="M29" s="41" t="e">
        <f>VLOOKUP(G29,#REF!,2,FALSE)</f>
        <v>#REF!</v>
      </c>
      <c r="N29" s="41" t="e">
        <f t="shared" si="0"/>
        <v>#REF!</v>
      </c>
      <c r="P29" s="41" t="e">
        <f>VLOOKUP(J29,#REF!,2,FALSE)</f>
        <v>#REF!</v>
      </c>
      <c r="Q29" s="41" t="e">
        <f t="shared" si="1"/>
        <v>#REF!</v>
      </c>
    </row>
    <row r="30" spans="2:17" x14ac:dyDescent="0.3">
      <c r="B30" s="1" t="s">
        <v>636</v>
      </c>
      <c r="C30" s="2" t="s">
        <v>1554</v>
      </c>
      <c r="G30" t="s">
        <v>650</v>
      </c>
      <c r="H30">
        <v>52</v>
      </c>
      <c r="J30" t="s">
        <v>41</v>
      </c>
      <c r="K30">
        <v>108</v>
      </c>
      <c r="M30" s="41" t="e">
        <f>VLOOKUP(G30,#REF!,2,FALSE)</f>
        <v>#REF!</v>
      </c>
      <c r="N30" s="41" t="e">
        <f t="shared" si="0"/>
        <v>#REF!</v>
      </c>
      <c r="P30" s="41" t="e">
        <f>VLOOKUP(J30,#REF!,2,FALSE)</f>
        <v>#REF!</v>
      </c>
      <c r="Q30" s="41" t="e">
        <f t="shared" si="1"/>
        <v>#REF!</v>
      </c>
    </row>
    <row r="31" spans="2:17" x14ac:dyDescent="0.3">
      <c r="B31" s="1" t="s">
        <v>637</v>
      </c>
      <c r="C31" s="2" t="s">
        <v>987</v>
      </c>
      <c r="G31" t="s">
        <v>390</v>
      </c>
      <c r="H31">
        <v>2</v>
      </c>
      <c r="J31" t="s">
        <v>42</v>
      </c>
      <c r="K31">
        <v>3</v>
      </c>
      <c r="M31" s="41" t="e">
        <f>VLOOKUP(G31,#REF!,2,FALSE)</f>
        <v>#REF!</v>
      </c>
      <c r="N31" s="41" t="e">
        <f t="shared" si="0"/>
        <v>#REF!</v>
      </c>
      <c r="P31" s="41" t="e">
        <f>VLOOKUP(J31,#REF!,2,FALSE)</f>
        <v>#REF!</v>
      </c>
      <c r="Q31" s="41" t="e">
        <f t="shared" si="1"/>
        <v>#REF!</v>
      </c>
    </row>
    <row r="32" spans="2:17" x14ac:dyDescent="0.3">
      <c r="B32" s="1" t="s">
        <v>638</v>
      </c>
      <c r="C32" s="2" t="s">
        <v>2378</v>
      </c>
      <c r="G32" t="s">
        <v>652</v>
      </c>
      <c r="H32">
        <v>94</v>
      </c>
      <c r="J32" t="s">
        <v>43</v>
      </c>
      <c r="K32">
        <v>700</v>
      </c>
      <c r="M32" s="41" t="e">
        <f>VLOOKUP(G32,#REF!,2,FALSE)</f>
        <v>#REF!</v>
      </c>
      <c r="N32" s="41" t="e">
        <f t="shared" si="0"/>
        <v>#REF!</v>
      </c>
      <c r="P32" s="41" t="e">
        <f>VLOOKUP(J32,#REF!,2,FALSE)</f>
        <v>#REF!</v>
      </c>
      <c r="Q32" s="41" t="e">
        <f t="shared" si="1"/>
        <v>#REF!</v>
      </c>
    </row>
    <row r="33" spans="2:17" x14ac:dyDescent="0.3">
      <c r="B33" s="1" t="s">
        <v>39</v>
      </c>
      <c r="C33" s="2" t="s">
        <v>1046</v>
      </c>
      <c r="G33" t="s">
        <v>653</v>
      </c>
      <c r="H33">
        <v>32</v>
      </c>
      <c r="J33" t="s">
        <v>387</v>
      </c>
      <c r="K33">
        <v>17</v>
      </c>
      <c r="M33" s="41" t="e">
        <f>VLOOKUP(G33,#REF!,2,FALSE)</f>
        <v>#REF!</v>
      </c>
      <c r="N33" s="41" t="e">
        <f t="shared" si="0"/>
        <v>#REF!</v>
      </c>
      <c r="P33" s="41" t="e">
        <f>VLOOKUP(J33,#REF!,2,FALSE)</f>
        <v>#REF!</v>
      </c>
      <c r="Q33" s="41" t="e">
        <f t="shared" si="1"/>
        <v>#REF!</v>
      </c>
    </row>
    <row r="34" spans="2:17" x14ac:dyDescent="0.3">
      <c r="B34" s="1" t="s">
        <v>40</v>
      </c>
      <c r="C34" s="2" t="s">
        <v>1098</v>
      </c>
      <c r="G34" t="s">
        <v>392</v>
      </c>
      <c r="H34">
        <v>14</v>
      </c>
      <c r="J34" t="s">
        <v>44</v>
      </c>
      <c r="K34">
        <v>16</v>
      </c>
      <c r="M34" s="41" t="e">
        <f>VLOOKUP(G34,#REF!,2,FALSE)</f>
        <v>#REF!</v>
      </c>
      <c r="N34" s="41" t="e">
        <f t="shared" si="0"/>
        <v>#REF!</v>
      </c>
      <c r="P34" s="41" t="e">
        <f>VLOOKUP(J34,#REF!,2,FALSE)</f>
        <v>#REF!</v>
      </c>
      <c r="Q34" s="41" t="e">
        <f t="shared" si="1"/>
        <v>#REF!</v>
      </c>
    </row>
    <row r="35" spans="2:17" x14ac:dyDescent="0.3">
      <c r="B35" s="1" t="s">
        <v>639</v>
      </c>
      <c r="C35" s="2" t="s">
        <v>1105</v>
      </c>
      <c r="G35" t="s">
        <v>654</v>
      </c>
      <c r="H35">
        <v>14</v>
      </c>
      <c r="J35" t="s">
        <v>643</v>
      </c>
      <c r="K35">
        <v>41</v>
      </c>
      <c r="M35" s="41" t="e">
        <f>VLOOKUP(G35,#REF!,2,FALSE)</f>
        <v>#REF!</v>
      </c>
      <c r="N35" s="41" t="e">
        <f t="shared" si="0"/>
        <v>#REF!</v>
      </c>
      <c r="P35" s="41" t="e">
        <f>VLOOKUP(J35,#REF!,2,FALSE)</f>
        <v>#REF!</v>
      </c>
      <c r="Q35" s="41" t="e">
        <f t="shared" si="1"/>
        <v>#REF!</v>
      </c>
    </row>
    <row r="36" spans="2:17" x14ac:dyDescent="0.3">
      <c r="B36" s="1" t="s">
        <v>640</v>
      </c>
      <c r="C36" s="2" t="s">
        <v>2379</v>
      </c>
      <c r="G36" t="s">
        <v>394</v>
      </c>
      <c r="H36">
        <v>20</v>
      </c>
      <c r="J36" t="s">
        <v>644</v>
      </c>
      <c r="K36">
        <v>50</v>
      </c>
      <c r="M36" s="41" t="e">
        <f>VLOOKUP(G36,#REF!,2,FALSE)</f>
        <v>#REF!</v>
      </c>
      <c r="N36" s="41" t="e">
        <f t="shared" si="0"/>
        <v>#REF!</v>
      </c>
      <c r="P36" s="41" t="e">
        <f>VLOOKUP(J36,#REF!,2,FALSE)</f>
        <v>#REF!</v>
      </c>
      <c r="Q36" s="41" t="e">
        <f t="shared" si="1"/>
        <v>#REF!</v>
      </c>
    </row>
    <row r="37" spans="2:17" x14ac:dyDescent="0.3">
      <c r="B37" s="1" t="s">
        <v>41</v>
      </c>
      <c r="C37" s="2" t="s">
        <v>1214</v>
      </c>
      <c r="G37" t="s">
        <v>656</v>
      </c>
      <c r="H37">
        <v>748</v>
      </c>
      <c r="J37" t="s">
        <v>45</v>
      </c>
      <c r="K37">
        <v>18</v>
      </c>
      <c r="M37" s="41" t="e">
        <f>VLOOKUP(G37,#REF!,2,FALSE)</f>
        <v>#REF!</v>
      </c>
      <c r="N37" s="41" t="e">
        <f t="shared" si="0"/>
        <v>#REF!</v>
      </c>
      <c r="P37" s="41" t="e">
        <f>VLOOKUP(J37,#REF!,2,FALSE)</f>
        <v>#REF!</v>
      </c>
      <c r="Q37" s="41" t="e">
        <f t="shared" si="1"/>
        <v>#REF!</v>
      </c>
    </row>
    <row r="38" spans="2:17" x14ac:dyDescent="0.3">
      <c r="B38" s="1" t="s">
        <v>42</v>
      </c>
      <c r="C38" s="2" t="s">
        <v>1214</v>
      </c>
      <c r="G38" t="s">
        <v>50</v>
      </c>
      <c r="H38">
        <v>14</v>
      </c>
      <c r="J38" t="s">
        <v>646</v>
      </c>
      <c r="K38">
        <v>53</v>
      </c>
      <c r="M38" s="41" t="e">
        <f>VLOOKUP(G38,#REF!,2,FALSE)</f>
        <v>#REF!</v>
      </c>
      <c r="N38" s="41" t="e">
        <f t="shared" si="0"/>
        <v>#REF!</v>
      </c>
      <c r="P38" s="41" t="e">
        <f>VLOOKUP(J38,#REF!,2,FALSE)</f>
        <v>#REF!</v>
      </c>
      <c r="Q38" s="41" t="e">
        <f t="shared" si="1"/>
        <v>#REF!</v>
      </c>
    </row>
    <row r="39" spans="2:17" x14ac:dyDescent="0.3">
      <c r="B39" s="1" t="s">
        <v>385</v>
      </c>
      <c r="C39" s="2" t="s">
        <v>1226</v>
      </c>
      <c r="G39" t="s">
        <v>51</v>
      </c>
      <c r="H39">
        <v>8</v>
      </c>
      <c r="J39" t="s">
        <v>46</v>
      </c>
      <c r="K39">
        <v>13</v>
      </c>
      <c r="M39" s="41" t="e">
        <f>VLOOKUP(G39,#REF!,2,FALSE)</f>
        <v>#REF!</v>
      </c>
      <c r="N39" s="41" t="e">
        <f t="shared" si="0"/>
        <v>#REF!</v>
      </c>
      <c r="P39" s="41" t="e">
        <f>VLOOKUP(J39,#REF!,2,FALSE)</f>
        <v>#REF!</v>
      </c>
      <c r="Q39" s="41" t="e">
        <f t="shared" si="1"/>
        <v>#REF!</v>
      </c>
    </row>
    <row r="40" spans="2:17" x14ac:dyDescent="0.3">
      <c r="B40" s="1" t="s">
        <v>43</v>
      </c>
      <c r="C40" s="2" t="s">
        <v>1244</v>
      </c>
      <c r="G40" t="s">
        <v>53</v>
      </c>
      <c r="H40">
        <v>1</v>
      </c>
      <c r="J40" t="s">
        <v>648</v>
      </c>
      <c r="K40">
        <v>85</v>
      </c>
      <c r="M40" s="41" t="e">
        <f>VLOOKUP(G40,#REF!,2,FALSE)</f>
        <v>#REF!</v>
      </c>
      <c r="N40" s="41" t="e">
        <f t="shared" si="0"/>
        <v>#REF!</v>
      </c>
      <c r="P40" s="41" t="e">
        <f>VLOOKUP(J40,#REF!,2,FALSE)</f>
        <v>#REF!</v>
      </c>
      <c r="Q40" s="41" t="e">
        <f t="shared" si="1"/>
        <v>#REF!</v>
      </c>
    </row>
    <row r="41" spans="2:17" x14ac:dyDescent="0.3">
      <c r="B41" s="1" t="s">
        <v>641</v>
      </c>
      <c r="C41" s="2" t="s">
        <v>2380</v>
      </c>
      <c r="G41" t="s">
        <v>658</v>
      </c>
      <c r="H41">
        <v>18</v>
      </c>
      <c r="J41" t="s">
        <v>649</v>
      </c>
      <c r="K41">
        <v>25</v>
      </c>
      <c r="M41" s="3" t="e">
        <f>VLOOKUP(G41,#REF!,2,FALSE)</f>
        <v>#REF!</v>
      </c>
      <c r="N41" s="3" t="e">
        <f t="shared" si="0"/>
        <v>#REF!</v>
      </c>
      <c r="P41" s="41" t="e">
        <f>VLOOKUP(J41,#REF!,2,FALSE)</f>
        <v>#REF!</v>
      </c>
      <c r="Q41" s="41" t="e">
        <f t="shared" si="1"/>
        <v>#REF!</v>
      </c>
    </row>
    <row r="42" spans="2:17" x14ac:dyDescent="0.3">
      <c r="B42" s="1" t="s">
        <v>3734</v>
      </c>
      <c r="C42" s="2" t="s">
        <v>3750</v>
      </c>
      <c r="G42" t="s">
        <v>55</v>
      </c>
      <c r="H42">
        <v>14</v>
      </c>
      <c r="J42" t="s">
        <v>47</v>
      </c>
      <c r="K42">
        <v>22</v>
      </c>
      <c r="M42" s="41" t="e">
        <f>VLOOKUP(G42,#REF!,2,FALSE)</f>
        <v>#REF!</v>
      </c>
      <c r="N42" s="41" t="e">
        <f t="shared" si="0"/>
        <v>#REF!</v>
      </c>
      <c r="P42" s="41" t="e">
        <f>VLOOKUP(J42,#REF!,2,FALSE)</f>
        <v>#REF!</v>
      </c>
      <c r="Q42" s="41" t="e">
        <f t="shared" si="1"/>
        <v>#REF!</v>
      </c>
    </row>
    <row r="43" spans="2:17" x14ac:dyDescent="0.3">
      <c r="B43" s="1" t="s">
        <v>3735</v>
      </c>
      <c r="C43" s="2" t="s">
        <v>3751</v>
      </c>
      <c r="G43" t="s">
        <v>56</v>
      </c>
      <c r="H43">
        <v>43</v>
      </c>
      <c r="J43" t="s">
        <v>650</v>
      </c>
      <c r="K43">
        <v>74</v>
      </c>
      <c r="M43" s="41" t="e">
        <f>VLOOKUP(G43,#REF!,2,FALSE)</f>
        <v>#REF!</v>
      </c>
      <c r="N43" s="41" t="e">
        <f t="shared" si="0"/>
        <v>#REF!</v>
      </c>
      <c r="P43" s="41" t="e">
        <f>VLOOKUP(J43,#REF!,2,FALSE)</f>
        <v>#REF!</v>
      </c>
      <c r="Q43" s="41" t="e">
        <f t="shared" si="1"/>
        <v>#REF!</v>
      </c>
    </row>
    <row r="44" spans="2:17" x14ac:dyDescent="0.3">
      <c r="B44" s="1" t="s">
        <v>44</v>
      </c>
      <c r="C44" s="2" t="s">
        <v>1531</v>
      </c>
      <c r="G44" t="s">
        <v>57</v>
      </c>
      <c r="H44">
        <v>7</v>
      </c>
      <c r="J44" t="s">
        <v>651</v>
      </c>
      <c r="K44">
        <v>10</v>
      </c>
      <c r="M44" s="41" t="e">
        <f>VLOOKUP(G44,#REF!,2,FALSE)</f>
        <v>#REF!</v>
      </c>
      <c r="N44" s="41" t="e">
        <f t="shared" si="0"/>
        <v>#REF!</v>
      </c>
      <c r="P44" s="41" t="e">
        <f>VLOOKUP(J44,#REF!,2,FALSE)</f>
        <v>#REF!</v>
      </c>
      <c r="Q44" s="41" t="e">
        <f t="shared" si="1"/>
        <v>#REF!</v>
      </c>
    </row>
    <row r="45" spans="2:17" x14ac:dyDescent="0.3">
      <c r="B45" s="1" t="s">
        <v>642</v>
      </c>
      <c r="C45" s="2" t="s">
        <v>2381</v>
      </c>
      <c r="G45" t="s">
        <v>58</v>
      </c>
      <c r="H45">
        <v>24</v>
      </c>
      <c r="J45" t="s">
        <v>48</v>
      </c>
      <c r="K45">
        <v>80</v>
      </c>
      <c r="M45" s="41" t="e">
        <f>VLOOKUP(G45,#REF!,2,FALSE)</f>
        <v>#REF!</v>
      </c>
      <c r="N45" s="41" t="e">
        <f t="shared" si="0"/>
        <v>#REF!</v>
      </c>
      <c r="P45" s="41" t="e">
        <f>VLOOKUP(J45,#REF!,2,FALSE)</f>
        <v>#REF!</v>
      </c>
      <c r="Q45" s="41" t="e">
        <f t="shared" si="1"/>
        <v>#REF!</v>
      </c>
    </row>
    <row r="46" spans="2:17" x14ac:dyDescent="0.3">
      <c r="B46" s="1" t="s">
        <v>643</v>
      </c>
      <c r="C46" s="2" t="s">
        <v>1100</v>
      </c>
      <c r="G46" t="s">
        <v>659</v>
      </c>
      <c r="H46">
        <v>36</v>
      </c>
      <c r="J46" t="s">
        <v>652</v>
      </c>
      <c r="K46">
        <v>4</v>
      </c>
      <c r="M46" s="41" t="e">
        <f>VLOOKUP(G46,#REF!,2,FALSE)</f>
        <v>#REF!</v>
      </c>
      <c r="N46" s="41" t="e">
        <f t="shared" si="0"/>
        <v>#REF!</v>
      </c>
      <c r="P46" s="41" t="e">
        <f>VLOOKUP(J46,#REF!,2,FALSE)</f>
        <v>#REF!</v>
      </c>
      <c r="Q46" s="41" t="e">
        <f t="shared" si="1"/>
        <v>#REF!</v>
      </c>
    </row>
    <row r="47" spans="2:17" x14ac:dyDescent="0.3">
      <c r="B47" s="1" t="s">
        <v>644</v>
      </c>
      <c r="C47" s="2" t="s">
        <v>1119</v>
      </c>
      <c r="G47" t="s">
        <v>396</v>
      </c>
      <c r="H47">
        <v>28</v>
      </c>
      <c r="J47" t="s">
        <v>49</v>
      </c>
      <c r="K47">
        <v>174</v>
      </c>
      <c r="M47" s="41" t="e">
        <f>VLOOKUP(G47,#REF!,2,FALSE)</f>
        <v>#REF!</v>
      </c>
      <c r="N47" s="41" t="e">
        <f t="shared" si="0"/>
        <v>#REF!</v>
      </c>
      <c r="P47" s="41" t="e">
        <f>VLOOKUP(J47,#REF!,2,FALSE)</f>
        <v>#REF!</v>
      </c>
      <c r="Q47" s="41" t="e">
        <f t="shared" si="1"/>
        <v>#REF!</v>
      </c>
    </row>
    <row r="48" spans="2:17" x14ac:dyDescent="0.3">
      <c r="B48" s="1" t="s">
        <v>645</v>
      </c>
      <c r="C48" s="2" t="s">
        <v>1575</v>
      </c>
      <c r="G48" t="s">
        <v>60</v>
      </c>
      <c r="H48">
        <v>21</v>
      </c>
      <c r="J48" t="s">
        <v>655</v>
      </c>
      <c r="K48">
        <v>62</v>
      </c>
      <c r="M48" s="41" t="e">
        <f>VLOOKUP(G48,#REF!,2,FALSE)</f>
        <v>#REF!</v>
      </c>
      <c r="N48" s="41" t="e">
        <f t="shared" si="0"/>
        <v>#REF!</v>
      </c>
      <c r="P48" s="41" t="e">
        <f>VLOOKUP(J48,#REF!,2,FALSE)</f>
        <v>#REF!</v>
      </c>
      <c r="Q48" s="41" t="e">
        <f t="shared" si="1"/>
        <v>#REF!</v>
      </c>
    </row>
    <row r="49" spans="2:17" x14ac:dyDescent="0.3">
      <c r="B49" s="1" t="s">
        <v>45</v>
      </c>
      <c r="C49" s="2" t="s">
        <v>1427</v>
      </c>
      <c r="G49" t="s">
        <v>61</v>
      </c>
      <c r="H49">
        <v>37</v>
      </c>
      <c r="J49" t="s">
        <v>656</v>
      </c>
      <c r="K49">
        <v>1527</v>
      </c>
      <c r="M49" s="41" t="e">
        <f>VLOOKUP(G49,#REF!,2,FALSE)</f>
        <v>#REF!</v>
      </c>
      <c r="N49" s="41" t="e">
        <f t="shared" si="0"/>
        <v>#REF!</v>
      </c>
      <c r="P49" s="41" t="e">
        <f>VLOOKUP(J49,#REF!,2,FALSE)</f>
        <v>#REF!</v>
      </c>
      <c r="Q49" s="41" t="e">
        <f t="shared" si="1"/>
        <v>#REF!</v>
      </c>
    </row>
    <row r="50" spans="2:17" x14ac:dyDescent="0.3">
      <c r="B50" s="1" t="s">
        <v>646</v>
      </c>
      <c r="C50" s="2" t="s">
        <v>1029</v>
      </c>
      <c r="G50" t="s">
        <v>661</v>
      </c>
      <c r="H50">
        <v>1</v>
      </c>
      <c r="J50" t="s">
        <v>657</v>
      </c>
      <c r="K50">
        <v>31</v>
      </c>
      <c r="M50" s="41" t="e">
        <f>VLOOKUP(G50,#REF!,2,FALSE)</f>
        <v>#REF!</v>
      </c>
      <c r="N50" s="41" t="e">
        <f t="shared" si="0"/>
        <v>#REF!</v>
      </c>
      <c r="P50" s="41" t="e">
        <f>VLOOKUP(J50,#REF!,2,FALSE)</f>
        <v>#REF!</v>
      </c>
      <c r="Q50" s="41" t="e">
        <f t="shared" si="1"/>
        <v>#REF!</v>
      </c>
    </row>
    <row r="51" spans="2:17" x14ac:dyDescent="0.3">
      <c r="B51" s="1" t="s">
        <v>647</v>
      </c>
      <c r="C51" s="2" t="s">
        <v>1578</v>
      </c>
      <c r="G51" t="s">
        <v>662</v>
      </c>
      <c r="H51">
        <v>107</v>
      </c>
      <c r="J51" t="s">
        <v>50</v>
      </c>
      <c r="K51">
        <v>60</v>
      </c>
      <c r="M51" s="41" t="e">
        <f>VLOOKUP(G51,#REF!,2,FALSE)</f>
        <v>#REF!</v>
      </c>
      <c r="N51" s="41" t="e">
        <f t="shared" si="0"/>
        <v>#REF!</v>
      </c>
      <c r="P51" s="41" t="e">
        <f>VLOOKUP(J51,#REF!,2,FALSE)</f>
        <v>#REF!</v>
      </c>
      <c r="Q51" s="41" t="e">
        <f t="shared" si="1"/>
        <v>#REF!</v>
      </c>
    </row>
    <row r="52" spans="2:17" x14ac:dyDescent="0.3">
      <c r="B52" s="1" t="s">
        <v>46</v>
      </c>
      <c r="C52" s="2" t="s">
        <v>1068</v>
      </c>
      <c r="G52" t="s">
        <v>663</v>
      </c>
      <c r="H52">
        <v>63</v>
      </c>
      <c r="J52" t="s">
        <v>52</v>
      </c>
      <c r="K52">
        <v>55</v>
      </c>
      <c r="M52" s="41" t="e">
        <f>VLOOKUP(G52,#REF!,2,FALSE)</f>
        <v>#REF!</v>
      </c>
      <c r="N52" s="41" t="e">
        <f t="shared" si="0"/>
        <v>#REF!</v>
      </c>
      <c r="P52" s="41" t="e">
        <f>VLOOKUP(J52,#REF!,2,FALSE)</f>
        <v>#REF!</v>
      </c>
      <c r="Q52" s="41" t="e">
        <f t="shared" si="1"/>
        <v>#REF!</v>
      </c>
    </row>
    <row r="53" spans="2:17" x14ac:dyDescent="0.3">
      <c r="B53" s="1" t="s">
        <v>648</v>
      </c>
      <c r="C53" s="2" t="s">
        <v>1079</v>
      </c>
      <c r="G53" t="s">
        <v>398</v>
      </c>
      <c r="H53">
        <v>14</v>
      </c>
      <c r="J53" t="s">
        <v>53</v>
      </c>
      <c r="K53">
        <v>84</v>
      </c>
      <c r="M53" s="41" t="e">
        <f>VLOOKUP(G53,#REF!,2,FALSE)</f>
        <v>#REF!</v>
      </c>
      <c r="N53" s="41" t="e">
        <f t="shared" si="0"/>
        <v>#REF!</v>
      </c>
      <c r="P53" s="41" t="e">
        <f>VLOOKUP(J53,#REF!,2,FALSE)</f>
        <v>#REF!</v>
      </c>
      <c r="Q53" s="41" t="e">
        <f t="shared" si="1"/>
        <v>#REF!</v>
      </c>
    </row>
    <row r="54" spans="2:17" x14ac:dyDescent="0.3">
      <c r="B54" s="1" t="s">
        <v>649</v>
      </c>
      <c r="C54" s="2" t="s">
        <v>1085</v>
      </c>
      <c r="G54" t="s">
        <v>400</v>
      </c>
      <c r="H54">
        <v>25</v>
      </c>
      <c r="J54" t="s">
        <v>658</v>
      </c>
      <c r="K54">
        <v>41</v>
      </c>
      <c r="M54" s="41" t="e">
        <f>VLOOKUP(G54,#REF!,2,FALSE)</f>
        <v>#REF!</v>
      </c>
      <c r="N54" s="41" t="e">
        <f t="shared" si="0"/>
        <v>#REF!</v>
      </c>
      <c r="P54" s="41" t="e">
        <f>VLOOKUP(J54,#REF!,2,FALSE)</f>
        <v>#REF!</v>
      </c>
      <c r="Q54" s="41" t="e">
        <f t="shared" si="1"/>
        <v>#REF!</v>
      </c>
    </row>
    <row r="55" spans="2:17" x14ac:dyDescent="0.3">
      <c r="B55" s="1" t="s">
        <v>388</v>
      </c>
      <c r="C55" s="2" t="s">
        <v>1179</v>
      </c>
      <c r="G55" t="s">
        <v>665</v>
      </c>
      <c r="H55">
        <v>5</v>
      </c>
      <c r="J55" t="s">
        <v>54</v>
      </c>
      <c r="K55">
        <v>86</v>
      </c>
      <c r="M55" s="41" t="e">
        <f>VLOOKUP(G55,#REF!,2,FALSE)</f>
        <v>#REF!</v>
      </c>
      <c r="N55" s="41" t="e">
        <f t="shared" si="0"/>
        <v>#REF!</v>
      </c>
      <c r="P55" s="41" t="e">
        <f>VLOOKUP(J55,#REF!,2,FALSE)</f>
        <v>#REF!</v>
      </c>
      <c r="Q55" s="41" t="e">
        <f t="shared" si="1"/>
        <v>#REF!</v>
      </c>
    </row>
    <row r="56" spans="2:17" x14ac:dyDescent="0.3">
      <c r="B56" s="1" t="s">
        <v>47</v>
      </c>
      <c r="C56" s="2" t="s">
        <v>1188</v>
      </c>
      <c r="G56" t="s">
        <v>402</v>
      </c>
      <c r="H56">
        <v>25</v>
      </c>
      <c r="J56" t="s">
        <v>55</v>
      </c>
      <c r="K56">
        <v>17</v>
      </c>
      <c r="M56" s="41" t="e">
        <f>VLOOKUP(G56,#REF!,2,FALSE)</f>
        <v>#REF!</v>
      </c>
      <c r="N56" s="41" t="e">
        <f t="shared" si="0"/>
        <v>#REF!</v>
      </c>
      <c r="P56" s="41" t="e">
        <f>VLOOKUP(J56,#REF!,2,FALSE)</f>
        <v>#REF!</v>
      </c>
      <c r="Q56" s="41" t="e">
        <f t="shared" si="1"/>
        <v>#REF!</v>
      </c>
    </row>
    <row r="57" spans="2:17" x14ac:dyDescent="0.3">
      <c r="B57" s="1" t="s">
        <v>650</v>
      </c>
      <c r="C57" s="2" t="s">
        <v>3752</v>
      </c>
      <c r="G57" t="s">
        <v>65</v>
      </c>
      <c r="H57">
        <v>32</v>
      </c>
      <c r="J57" t="s">
        <v>56</v>
      </c>
      <c r="K57">
        <v>188</v>
      </c>
      <c r="M57" s="41" t="e">
        <f>VLOOKUP(G57,#REF!,2,FALSE)</f>
        <v>#REF!</v>
      </c>
      <c r="N57" s="41" t="e">
        <f t="shared" si="0"/>
        <v>#REF!</v>
      </c>
      <c r="P57" s="41" t="e">
        <f>VLOOKUP(J57,#REF!,2,FALSE)</f>
        <v>#REF!</v>
      </c>
      <c r="Q57" s="41" t="e">
        <f t="shared" si="1"/>
        <v>#REF!</v>
      </c>
    </row>
    <row r="58" spans="2:17" x14ac:dyDescent="0.3">
      <c r="B58" s="1" t="s">
        <v>651</v>
      </c>
      <c r="C58" s="2" t="s">
        <v>1325</v>
      </c>
      <c r="G58" t="s">
        <v>666</v>
      </c>
      <c r="H58">
        <v>125</v>
      </c>
      <c r="J58" t="s">
        <v>57</v>
      </c>
      <c r="K58">
        <v>9</v>
      </c>
      <c r="M58" s="41" t="e">
        <f>VLOOKUP(G58,#REF!,2,FALSE)</f>
        <v>#REF!</v>
      </c>
      <c r="N58" s="41" t="e">
        <f t="shared" si="0"/>
        <v>#REF!</v>
      </c>
      <c r="P58" s="41" t="e">
        <f>VLOOKUP(J58,#REF!,2,FALSE)</f>
        <v>#REF!</v>
      </c>
      <c r="Q58" s="41" t="e">
        <f t="shared" si="1"/>
        <v>#REF!</v>
      </c>
    </row>
    <row r="59" spans="2:17" x14ac:dyDescent="0.3">
      <c r="B59" s="1" t="s">
        <v>390</v>
      </c>
      <c r="C59" s="2" t="s">
        <v>1350</v>
      </c>
      <c r="G59" t="s">
        <v>404</v>
      </c>
      <c r="H59">
        <v>145</v>
      </c>
      <c r="J59" t="s">
        <v>58</v>
      </c>
      <c r="K59">
        <v>52</v>
      </c>
      <c r="M59" s="41" t="e">
        <f>VLOOKUP(G59,#REF!,2,FALSE)</f>
        <v>#REF!</v>
      </c>
      <c r="N59" s="41" t="e">
        <f t="shared" si="0"/>
        <v>#REF!</v>
      </c>
      <c r="P59" s="41" t="e">
        <f>VLOOKUP(J59,#REF!,2,FALSE)</f>
        <v>#REF!</v>
      </c>
      <c r="Q59" s="41" t="e">
        <f t="shared" si="1"/>
        <v>#REF!</v>
      </c>
    </row>
    <row r="60" spans="2:17" x14ac:dyDescent="0.3">
      <c r="B60" s="1" t="s">
        <v>48</v>
      </c>
      <c r="C60" s="2" t="s">
        <v>1399</v>
      </c>
      <c r="G60" t="s">
        <v>406</v>
      </c>
      <c r="H60">
        <v>23</v>
      </c>
      <c r="J60" t="s">
        <v>59</v>
      </c>
      <c r="K60">
        <v>22</v>
      </c>
      <c r="M60" s="41" t="e">
        <f>VLOOKUP(G60,#REF!,2,FALSE)</f>
        <v>#REF!</v>
      </c>
      <c r="N60" s="41" t="e">
        <f t="shared" si="0"/>
        <v>#REF!</v>
      </c>
      <c r="P60" s="41" t="e">
        <f>VLOOKUP(J60,#REF!,2,FALSE)</f>
        <v>#REF!</v>
      </c>
      <c r="Q60" s="41" t="e">
        <f t="shared" si="1"/>
        <v>#REF!</v>
      </c>
    </row>
    <row r="61" spans="2:17" x14ac:dyDescent="0.3">
      <c r="B61" s="1" t="s">
        <v>652</v>
      </c>
      <c r="C61" s="2" t="s">
        <v>1586</v>
      </c>
      <c r="G61" t="s">
        <v>669</v>
      </c>
      <c r="H61">
        <v>1</v>
      </c>
      <c r="J61" t="s">
        <v>60</v>
      </c>
      <c r="K61">
        <v>47</v>
      </c>
      <c r="M61" s="41" t="e">
        <f>VLOOKUP(G61,#REF!,2,FALSE)</f>
        <v>#REF!</v>
      </c>
      <c r="N61" s="41" t="e">
        <f t="shared" si="0"/>
        <v>#REF!</v>
      </c>
      <c r="P61" s="41" t="e">
        <f>VLOOKUP(J61,#REF!,2,FALSE)</f>
        <v>#REF!</v>
      </c>
      <c r="Q61" s="41" t="e">
        <f t="shared" si="1"/>
        <v>#REF!</v>
      </c>
    </row>
    <row r="62" spans="2:17" x14ac:dyDescent="0.3">
      <c r="B62" s="1" t="s">
        <v>49</v>
      </c>
      <c r="C62" s="2" t="s">
        <v>1458</v>
      </c>
      <c r="G62" t="s">
        <v>71</v>
      </c>
      <c r="H62">
        <v>12</v>
      </c>
      <c r="J62" t="s">
        <v>62</v>
      </c>
      <c r="K62">
        <v>22</v>
      </c>
      <c r="M62" s="41" t="e">
        <f>VLOOKUP(G62,#REF!,2,FALSE)</f>
        <v>#REF!</v>
      </c>
      <c r="N62" s="41" t="e">
        <f t="shared" si="0"/>
        <v>#REF!</v>
      </c>
      <c r="P62" s="41" t="e">
        <f>VLOOKUP(J62,#REF!,2,FALSE)</f>
        <v>#REF!</v>
      </c>
      <c r="Q62" s="41" t="e">
        <f t="shared" si="1"/>
        <v>#REF!</v>
      </c>
    </row>
    <row r="63" spans="2:17" x14ac:dyDescent="0.3">
      <c r="B63" s="1" t="s">
        <v>653</v>
      </c>
      <c r="C63" s="2" t="s">
        <v>2382</v>
      </c>
      <c r="G63" t="s">
        <v>72</v>
      </c>
      <c r="H63">
        <v>51</v>
      </c>
      <c r="J63" t="s">
        <v>63</v>
      </c>
      <c r="K63">
        <v>26</v>
      </c>
      <c r="M63" s="41" t="e">
        <f>VLOOKUP(G63,#REF!,2,FALSE)</f>
        <v>#REF!</v>
      </c>
      <c r="N63" s="41" t="e">
        <f t="shared" si="0"/>
        <v>#REF!</v>
      </c>
      <c r="P63" s="41" t="e">
        <f>VLOOKUP(J63,#REF!,2,FALSE)</f>
        <v>#REF!</v>
      </c>
      <c r="Q63" s="41" t="e">
        <f t="shared" si="1"/>
        <v>#REF!</v>
      </c>
    </row>
    <row r="64" spans="2:17" x14ac:dyDescent="0.3">
      <c r="B64" s="1" t="s">
        <v>392</v>
      </c>
      <c r="C64" s="2" t="s">
        <v>1495</v>
      </c>
      <c r="G64" t="s">
        <v>670</v>
      </c>
      <c r="H64">
        <v>154</v>
      </c>
      <c r="J64" t="s">
        <v>64</v>
      </c>
      <c r="K64">
        <v>24</v>
      </c>
      <c r="M64" s="41" t="e">
        <f>VLOOKUP(G64,#REF!,2,FALSE)</f>
        <v>#REF!</v>
      </c>
      <c r="N64" s="41" t="e">
        <f t="shared" si="0"/>
        <v>#REF!</v>
      </c>
      <c r="P64" s="41" t="e">
        <f>VLOOKUP(J64,#REF!,2,FALSE)</f>
        <v>#REF!</v>
      </c>
      <c r="Q64" s="41" t="e">
        <f t="shared" si="1"/>
        <v>#REF!</v>
      </c>
    </row>
    <row r="65" spans="2:17" x14ac:dyDescent="0.3">
      <c r="B65" s="1" t="s">
        <v>654</v>
      </c>
      <c r="C65" s="2" t="s">
        <v>2383</v>
      </c>
      <c r="G65" t="s">
        <v>73</v>
      </c>
      <c r="H65">
        <v>49</v>
      </c>
      <c r="J65" t="s">
        <v>65</v>
      </c>
      <c r="K65">
        <v>32</v>
      </c>
      <c r="M65" s="41" t="e">
        <f>VLOOKUP(G65,#REF!,2,FALSE)</f>
        <v>#REF!</v>
      </c>
      <c r="N65" s="41" t="e">
        <f t="shared" si="0"/>
        <v>#REF!</v>
      </c>
      <c r="P65" s="41" t="e">
        <f>VLOOKUP(J65,#REF!,2,FALSE)</f>
        <v>#REF!</v>
      </c>
      <c r="Q65" s="41" t="e">
        <f t="shared" si="1"/>
        <v>#REF!</v>
      </c>
    </row>
    <row r="66" spans="2:17" x14ac:dyDescent="0.3">
      <c r="B66" s="1" t="s">
        <v>655</v>
      </c>
      <c r="C66" s="2" t="s">
        <v>1116</v>
      </c>
      <c r="G66" t="s">
        <v>410</v>
      </c>
      <c r="H66">
        <v>11</v>
      </c>
      <c r="J66" t="s">
        <v>66</v>
      </c>
      <c r="K66">
        <v>74</v>
      </c>
      <c r="M66" s="41" t="e">
        <f>VLOOKUP(G66,#REF!,2,FALSE)</f>
        <v>#REF!</v>
      </c>
      <c r="N66" s="41" t="e">
        <f t="shared" si="0"/>
        <v>#REF!</v>
      </c>
      <c r="P66" s="41" t="e">
        <f>VLOOKUP(J66,#REF!,2,FALSE)</f>
        <v>#REF!</v>
      </c>
      <c r="Q66" s="41" t="e">
        <f t="shared" si="1"/>
        <v>#REF!</v>
      </c>
    </row>
    <row r="67" spans="2:17" x14ac:dyDescent="0.3">
      <c r="B67" s="1" t="s">
        <v>394</v>
      </c>
      <c r="C67" s="2" t="s">
        <v>1290</v>
      </c>
      <c r="G67" t="s">
        <v>672</v>
      </c>
      <c r="H67">
        <v>115</v>
      </c>
      <c r="J67" t="s">
        <v>67</v>
      </c>
      <c r="K67">
        <v>19</v>
      </c>
      <c r="M67" s="41" t="e">
        <f>VLOOKUP(G67,#REF!,2,FALSE)</f>
        <v>#REF!</v>
      </c>
      <c r="N67" s="41" t="e">
        <f t="shared" si="0"/>
        <v>#REF!</v>
      </c>
      <c r="P67" s="41" t="e">
        <f>VLOOKUP(J67,#REF!,2,FALSE)</f>
        <v>#REF!</v>
      </c>
      <c r="Q67" s="41" t="e">
        <f t="shared" si="1"/>
        <v>#REF!</v>
      </c>
    </row>
    <row r="68" spans="2:17" x14ac:dyDescent="0.3">
      <c r="B68" s="1" t="s">
        <v>656</v>
      </c>
      <c r="C68" s="2" t="s">
        <v>2384</v>
      </c>
      <c r="G68" t="s">
        <v>74</v>
      </c>
      <c r="H68">
        <v>48</v>
      </c>
      <c r="J68" t="s">
        <v>667</v>
      </c>
      <c r="K68">
        <v>138</v>
      </c>
      <c r="M68" s="41" t="e">
        <f>VLOOKUP(G68,#REF!,2,FALSE)</f>
        <v>#REF!</v>
      </c>
      <c r="N68" s="41" t="e">
        <f t="shared" si="0"/>
        <v>#REF!</v>
      </c>
      <c r="P68" s="41" t="e">
        <f>VLOOKUP(J68,#REF!,2,FALSE)</f>
        <v>#REF!</v>
      </c>
      <c r="Q68" s="41" t="e">
        <f t="shared" si="1"/>
        <v>#REF!</v>
      </c>
    </row>
    <row r="69" spans="2:17" x14ac:dyDescent="0.3">
      <c r="B69" s="1" t="s">
        <v>657</v>
      </c>
      <c r="C69" s="2" t="s">
        <v>1456</v>
      </c>
      <c r="G69" t="s">
        <v>673</v>
      </c>
      <c r="H69">
        <v>20</v>
      </c>
      <c r="J69" t="s">
        <v>668</v>
      </c>
      <c r="K69">
        <v>10</v>
      </c>
      <c r="M69" s="41" t="e">
        <f>VLOOKUP(G69,#REF!,2,FALSE)</f>
        <v>#REF!</v>
      </c>
      <c r="N69" s="41" t="e">
        <f t="shared" si="0"/>
        <v>#REF!</v>
      </c>
      <c r="P69" s="41" t="e">
        <f>VLOOKUP(J69,#REF!,2,FALSE)</f>
        <v>#REF!</v>
      </c>
      <c r="Q69" s="41" t="e">
        <f t="shared" si="1"/>
        <v>#REF!</v>
      </c>
    </row>
    <row r="70" spans="2:17" x14ac:dyDescent="0.3">
      <c r="B70" s="1" t="s">
        <v>50</v>
      </c>
      <c r="C70" s="2" t="s">
        <v>1485</v>
      </c>
      <c r="G70" t="s">
        <v>412</v>
      </c>
      <c r="H70">
        <v>13</v>
      </c>
      <c r="J70" t="s">
        <v>68</v>
      </c>
      <c r="K70">
        <v>44</v>
      </c>
      <c r="M70" s="41" t="e">
        <f>VLOOKUP(G70,#REF!,2,FALSE)</f>
        <v>#REF!</v>
      </c>
      <c r="N70" s="41" t="e">
        <f t="shared" si="0"/>
        <v>#REF!</v>
      </c>
      <c r="P70" s="41" t="e">
        <f>VLOOKUP(J70,#REF!,2,FALSE)</f>
        <v>#REF!</v>
      </c>
      <c r="Q70" s="41" t="e">
        <f t="shared" si="1"/>
        <v>#REF!</v>
      </c>
    </row>
    <row r="71" spans="2:17" x14ac:dyDescent="0.3">
      <c r="B71" s="1" t="s">
        <v>51</v>
      </c>
      <c r="C71" s="2" t="s">
        <v>1485</v>
      </c>
      <c r="G71" t="s">
        <v>414</v>
      </c>
      <c r="H71">
        <v>8</v>
      </c>
      <c r="J71" t="s">
        <v>69</v>
      </c>
      <c r="K71">
        <v>10</v>
      </c>
      <c r="M71" s="41" t="e">
        <f>VLOOKUP(G71,#REF!,2,FALSE)</f>
        <v>#REF!</v>
      </c>
      <c r="N71" s="41" t="e">
        <f t="shared" ref="N71:N134" si="2">M71=H71</f>
        <v>#REF!</v>
      </c>
      <c r="P71" s="41" t="e">
        <f>VLOOKUP(J71,#REF!,2,FALSE)</f>
        <v>#REF!</v>
      </c>
      <c r="Q71" s="41" t="e">
        <f t="shared" ref="Q71:Q134" si="3">P71=K71</f>
        <v>#REF!</v>
      </c>
    </row>
    <row r="72" spans="2:17" x14ac:dyDescent="0.3">
      <c r="B72" s="1" t="s">
        <v>52</v>
      </c>
      <c r="C72" s="2" t="s">
        <v>1361</v>
      </c>
      <c r="G72" t="s">
        <v>674</v>
      </c>
      <c r="H72">
        <v>40</v>
      </c>
      <c r="J72" t="s">
        <v>70</v>
      </c>
      <c r="K72">
        <v>27</v>
      </c>
      <c r="M72" s="41" t="e">
        <f>VLOOKUP(G72,#REF!,2,FALSE)</f>
        <v>#REF!</v>
      </c>
      <c r="N72" s="41" t="e">
        <f t="shared" si="2"/>
        <v>#REF!</v>
      </c>
      <c r="P72" s="41" t="e">
        <f>VLOOKUP(J72,#REF!,2,FALSE)</f>
        <v>#REF!</v>
      </c>
      <c r="Q72" s="41" t="e">
        <f t="shared" si="3"/>
        <v>#REF!</v>
      </c>
    </row>
    <row r="73" spans="2:17" x14ac:dyDescent="0.3">
      <c r="B73" s="1" t="s">
        <v>53</v>
      </c>
      <c r="C73" s="2" t="s">
        <v>1282</v>
      </c>
      <c r="G73" t="s">
        <v>416</v>
      </c>
      <c r="H73">
        <v>9</v>
      </c>
      <c r="J73" t="s">
        <v>71</v>
      </c>
      <c r="K73">
        <v>32</v>
      </c>
      <c r="M73" s="41" t="e">
        <f>VLOOKUP(G73,#REF!,2,FALSE)</f>
        <v>#REF!</v>
      </c>
      <c r="N73" s="41" t="e">
        <f t="shared" si="2"/>
        <v>#REF!</v>
      </c>
      <c r="P73" s="41" t="e">
        <f>VLOOKUP(J73,#REF!,2,FALSE)</f>
        <v>#REF!</v>
      </c>
      <c r="Q73" s="41" t="e">
        <f t="shared" si="3"/>
        <v>#REF!</v>
      </c>
    </row>
    <row r="74" spans="2:17" x14ac:dyDescent="0.3">
      <c r="B74" s="1" t="s">
        <v>658</v>
      </c>
      <c r="C74" s="2" t="s">
        <v>1324</v>
      </c>
      <c r="G74" t="s">
        <v>418</v>
      </c>
      <c r="H74">
        <v>22</v>
      </c>
      <c r="J74" t="s">
        <v>72</v>
      </c>
      <c r="K74">
        <v>280</v>
      </c>
      <c r="M74" s="41" t="e">
        <f>VLOOKUP(G74,#REF!,2,FALSE)</f>
        <v>#REF!</v>
      </c>
      <c r="N74" s="41" t="e">
        <f t="shared" si="2"/>
        <v>#REF!</v>
      </c>
      <c r="P74" s="41" t="e">
        <f>VLOOKUP(J74,#REF!,2,FALSE)</f>
        <v>#REF!</v>
      </c>
      <c r="Q74" s="41" t="e">
        <f t="shared" si="3"/>
        <v>#REF!</v>
      </c>
    </row>
    <row r="75" spans="2:17" x14ac:dyDescent="0.3">
      <c r="B75" s="1" t="s">
        <v>54</v>
      </c>
      <c r="C75" s="2" t="s">
        <v>1311</v>
      </c>
      <c r="G75" t="s">
        <v>676</v>
      </c>
      <c r="H75">
        <v>19</v>
      </c>
      <c r="J75" t="s">
        <v>73</v>
      </c>
      <c r="K75">
        <v>200</v>
      </c>
      <c r="M75" s="41" t="e">
        <f>VLOOKUP(G75,#REF!,2,FALSE)</f>
        <v>#REF!</v>
      </c>
      <c r="N75" s="41" t="e">
        <f t="shared" si="2"/>
        <v>#REF!</v>
      </c>
      <c r="P75" s="41" t="e">
        <f>VLOOKUP(J75,#REF!,2,FALSE)</f>
        <v>#REF!</v>
      </c>
      <c r="Q75" s="41" t="e">
        <f t="shared" si="3"/>
        <v>#REF!</v>
      </c>
    </row>
    <row r="76" spans="2:17" x14ac:dyDescent="0.3">
      <c r="B76" s="1" t="s">
        <v>55</v>
      </c>
      <c r="C76" s="2" t="s">
        <v>1354</v>
      </c>
      <c r="G76" t="s">
        <v>3737</v>
      </c>
      <c r="H76">
        <v>5</v>
      </c>
      <c r="J76" t="s">
        <v>671</v>
      </c>
      <c r="K76">
        <v>22</v>
      </c>
      <c r="M76" s="41" t="e">
        <f>VLOOKUP(G76,#REF!,2,FALSE)</f>
        <v>#REF!</v>
      </c>
      <c r="N76" s="41" t="e">
        <f t="shared" si="2"/>
        <v>#REF!</v>
      </c>
      <c r="P76" s="41" t="e">
        <f>VLOOKUP(J76,#REF!,2,FALSE)</f>
        <v>#REF!</v>
      </c>
      <c r="Q76" s="41" t="e">
        <f t="shared" si="3"/>
        <v>#REF!</v>
      </c>
    </row>
    <row r="77" spans="2:17" x14ac:dyDescent="0.3">
      <c r="B77" s="1" t="s">
        <v>56</v>
      </c>
      <c r="C77" s="2" t="s">
        <v>1533</v>
      </c>
      <c r="G77" t="s">
        <v>76</v>
      </c>
      <c r="H77">
        <v>2</v>
      </c>
      <c r="J77" t="s">
        <v>74</v>
      </c>
      <c r="K77">
        <v>78</v>
      </c>
      <c r="M77" s="41" t="e">
        <f>VLOOKUP(G77,#REF!,2,FALSE)</f>
        <v>#REF!</v>
      </c>
      <c r="N77" s="41" t="e">
        <f t="shared" si="2"/>
        <v>#REF!</v>
      </c>
      <c r="P77" s="41" t="e">
        <f>VLOOKUP(J77,#REF!,2,FALSE)</f>
        <v>#REF!</v>
      </c>
      <c r="Q77" s="41" t="e">
        <f t="shared" si="3"/>
        <v>#REF!</v>
      </c>
    </row>
    <row r="78" spans="2:17" x14ac:dyDescent="0.3">
      <c r="B78" s="1" t="s">
        <v>57</v>
      </c>
      <c r="C78" s="2" t="s">
        <v>1247</v>
      </c>
      <c r="G78" t="s">
        <v>677</v>
      </c>
      <c r="H78">
        <v>86</v>
      </c>
      <c r="J78" t="s">
        <v>75</v>
      </c>
      <c r="K78">
        <v>39</v>
      </c>
      <c r="M78" s="41" t="e">
        <f>VLOOKUP(G78,#REF!,2,FALSE)</f>
        <v>#REF!</v>
      </c>
      <c r="N78" s="41" t="e">
        <f t="shared" si="2"/>
        <v>#REF!</v>
      </c>
      <c r="P78" s="41" t="e">
        <f>VLOOKUP(J78,#REF!,2,FALSE)</f>
        <v>#REF!</v>
      </c>
      <c r="Q78" s="41" t="e">
        <f t="shared" si="3"/>
        <v>#REF!</v>
      </c>
    </row>
    <row r="79" spans="2:17" x14ac:dyDescent="0.3">
      <c r="B79" s="1" t="s">
        <v>58</v>
      </c>
      <c r="C79" s="2" t="s">
        <v>1280</v>
      </c>
      <c r="G79" t="s">
        <v>678</v>
      </c>
      <c r="H79">
        <v>887</v>
      </c>
      <c r="J79" t="s">
        <v>675</v>
      </c>
      <c r="K79">
        <v>89</v>
      </c>
      <c r="M79" s="41" t="e">
        <f>VLOOKUP(G79,#REF!,2,FALSE)</f>
        <v>#REF!</v>
      </c>
      <c r="N79" s="41" t="e">
        <f t="shared" si="2"/>
        <v>#REF!</v>
      </c>
      <c r="P79" s="41" t="e">
        <f>VLOOKUP(J79,#REF!,2,FALSE)</f>
        <v>#REF!</v>
      </c>
      <c r="Q79" s="41" t="e">
        <f t="shared" si="3"/>
        <v>#REF!</v>
      </c>
    </row>
    <row r="80" spans="2:17" x14ac:dyDescent="0.3">
      <c r="B80" s="1" t="s">
        <v>659</v>
      </c>
      <c r="C80" s="2" t="s">
        <v>2385</v>
      </c>
      <c r="G80" t="s">
        <v>679</v>
      </c>
      <c r="H80">
        <v>126</v>
      </c>
      <c r="J80" t="s">
        <v>3737</v>
      </c>
      <c r="K80">
        <v>11</v>
      </c>
      <c r="M80" s="41" t="e">
        <f>VLOOKUP(G80,#REF!,2,FALSE)</f>
        <v>#REF!</v>
      </c>
      <c r="N80" s="41" t="e">
        <f t="shared" si="2"/>
        <v>#REF!</v>
      </c>
      <c r="P80" s="41" t="e">
        <f>VLOOKUP(J80,#REF!,2,FALSE)</f>
        <v>#REF!</v>
      </c>
      <c r="Q80" s="41" t="e">
        <f t="shared" si="3"/>
        <v>#REF!</v>
      </c>
    </row>
    <row r="81" spans="2:17" x14ac:dyDescent="0.3">
      <c r="B81" s="1" t="s">
        <v>396</v>
      </c>
      <c r="C81" s="2" t="s">
        <v>1211</v>
      </c>
      <c r="G81" t="s">
        <v>680</v>
      </c>
      <c r="H81">
        <v>1</v>
      </c>
      <c r="J81" t="s">
        <v>76</v>
      </c>
      <c r="K81">
        <v>14</v>
      </c>
      <c r="M81" s="41" t="e">
        <f>VLOOKUP(G81,#REF!,2,FALSE)</f>
        <v>#REF!</v>
      </c>
      <c r="N81" s="41" t="e">
        <f t="shared" si="2"/>
        <v>#REF!</v>
      </c>
      <c r="P81" s="41" t="e">
        <f>VLOOKUP(J81,#REF!,2,FALSE)</f>
        <v>#REF!</v>
      </c>
      <c r="Q81" s="41" t="e">
        <f t="shared" si="3"/>
        <v>#REF!</v>
      </c>
    </row>
    <row r="82" spans="2:17" x14ac:dyDescent="0.3">
      <c r="B82" s="1" t="s">
        <v>59</v>
      </c>
      <c r="C82" s="2" t="s">
        <v>1507</v>
      </c>
      <c r="G82" t="s">
        <v>420</v>
      </c>
      <c r="H82">
        <v>41</v>
      </c>
      <c r="J82" t="s">
        <v>678</v>
      </c>
      <c r="K82">
        <v>2152</v>
      </c>
      <c r="M82" s="41" t="e">
        <f>VLOOKUP(G82,#REF!,2,FALSE)</f>
        <v>#REF!</v>
      </c>
      <c r="N82" s="41" t="e">
        <f t="shared" si="2"/>
        <v>#REF!</v>
      </c>
      <c r="P82" s="41" t="e">
        <f>VLOOKUP(J82,#REF!,2,FALSE)</f>
        <v>#REF!</v>
      </c>
      <c r="Q82" s="41" t="e">
        <f t="shared" si="3"/>
        <v>#REF!</v>
      </c>
    </row>
    <row r="83" spans="2:17" x14ac:dyDescent="0.3">
      <c r="B83" s="1" t="s">
        <v>60</v>
      </c>
      <c r="C83" s="2" t="s">
        <v>1431</v>
      </c>
      <c r="G83" t="s">
        <v>77</v>
      </c>
      <c r="H83">
        <v>21</v>
      </c>
      <c r="J83" t="s">
        <v>3874</v>
      </c>
      <c r="K83">
        <v>114</v>
      </c>
      <c r="M83" s="41" t="e">
        <f>VLOOKUP(G83,#REF!,2,FALSE)</f>
        <v>#REF!</v>
      </c>
      <c r="N83" s="41" t="e">
        <f t="shared" si="2"/>
        <v>#REF!</v>
      </c>
      <c r="P83" s="41" t="e">
        <f>VLOOKUP(J83,#REF!,2,FALSE)</f>
        <v>#REF!</v>
      </c>
      <c r="Q83" s="41" t="e">
        <f t="shared" si="3"/>
        <v>#REF!</v>
      </c>
    </row>
    <row r="84" spans="2:17" x14ac:dyDescent="0.3">
      <c r="B84" s="1" t="s">
        <v>61</v>
      </c>
      <c r="C84" s="2" t="s">
        <v>1304</v>
      </c>
      <c r="G84" t="s">
        <v>78</v>
      </c>
      <c r="H84">
        <v>15</v>
      </c>
      <c r="J84" t="s">
        <v>679</v>
      </c>
      <c r="K84">
        <v>371</v>
      </c>
      <c r="M84" s="41" t="e">
        <f>VLOOKUP(G84,#REF!,2,FALSE)</f>
        <v>#REF!</v>
      </c>
      <c r="N84" s="41" t="e">
        <f t="shared" si="2"/>
        <v>#REF!</v>
      </c>
      <c r="P84" s="41" t="e">
        <f>VLOOKUP(J84,#REF!,2,FALSE)</f>
        <v>#REF!</v>
      </c>
      <c r="Q84" s="41" t="e">
        <f t="shared" si="3"/>
        <v>#REF!</v>
      </c>
    </row>
    <row r="85" spans="2:17" x14ac:dyDescent="0.3">
      <c r="B85" s="1" t="s">
        <v>660</v>
      </c>
      <c r="C85" s="2" t="s">
        <v>1472</v>
      </c>
      <c r="G85" t="s">
        <v>681</v>
      </c>
      <c r="H85">
        <v>47</v>
      </c>
      <c r="J85" t="s">
        <v>77</v>
      </c>
      <c r="K85">
        <v>10</v>
      </c>
      <c r="M85" s="41" t="e">
        <f>VLOOKUP(G85,#REF!,2,FALSE)</f>
        <v>#REF!</v>
      </c>
      <c r="N85" s="41" t="e">
        <f t="shared" si="2"/>
        <v>#REF!</v>
      </c>
      <c r="P85" s="41" t="e">
        <f>VLOOKUP(J85,#REF!,2,FALSE)</f>
        <v>#REF!</v>
      </c>
      <c r="Q85" s="41" t="e">
        <f t="shared" si="3"/>
        <v>#REF!</v>
      </c>
    </row>
    <row r="86" spans="2:17" x14ac:dyDescent="0.3">
      <c r="B86" s="1" t="s">
        <v>62</v>
      </c>
      <c r="C86" s="2" t="s">
        <v>939</v>
      </c>
      <c r="G86" t="s">
        <v>422</v>
      </c>
      <c r="H86">
        <v>29</v>
      </c>
      <c r="J86" t="s">
        <v>78</v>
      </c>
      <c r="K86">
        <v>32</v>
      </c>
      <c r="M86" s="41" t="e">
        <f>VLOOKUP(G86,#REF!,2,FALSE)</f>
        <v>#REF!</v>
      </c>
      <c r="N86" s="41" t="e">
        <f t="shared" si="2"/>
        <v>#REF!</v>
      </c>
      <c r="P86" s="41" t="e">
        <f>VLOOKUP(J86,#REF!,2,FALSE)</f>
        <v>#REF!</v>
      </c>
      <c r="Q86" s="41" t="e">
        <f t="shared" si="3"/>
        <v>#REF!</v>
      </c>
    </row>
    <row r="87" spans="2:17" x14ac:dyDescent="0.3">
      <c r="B87" s="1" t="s">
        <v>661</v>
      </c>
      <c r="C87" s="2" t="s">
        <v>2387</v>
      </c>
      <c r="G87" t="s">
        <v>682</v>
      </c>
      <c r="H87">
        <v>20</v>
      </c>
      <c r="J87" t="s">
        <v>79</v>
      </c>
      <c r="K87">
        <v>92</v>
      </c>
      <c r="M87" s="41" t="e">
        <f>VLOOKUP(G87,#REF!,2,FALSE)</f>
        <v>#REF!</v>
      </c>
      <c r="N87" s="41" t="e">
        <f t="shared" si="2"/>
        <v>#REF!</v>
      </c>
      <c r="P87" s="41" t="e">
        <f>VLOOKUP(J87,#REF!,2,FALSE)</f>
        <v>#REF!</v>
      </c>
      <c r="Q87" s="41" t="e">
        <f t="shared" si="3"/>
        <v>#REF!</v>
      </c>
    </row>
    <row r="88" spans="2:17" x14ac:dyDescent="0.3">
      <c r="B88" s="1" t="s">
        <v>662</v>
      </c>
      <c r="C88" s="2" t="s">
        <v>1307</v>
      </c>
      <c r="G88" t="s">
        <v>426</v>
      </c>
      <c r="H88">
        <v>10</v>
      </c>
      <c r="J88" t="s">
        <v>80</v>
      </c>
      <c r="K88">
        <v>13</v>
      </c>
      <c r="M88" s="41" t="e">
        <f>VLOOKUP(G88,#REF!,2,FALSE)</f>
        <v>#REF!</v>
      </c>
      <c r="N88" s="41" t="e">
        <f t="shared" si="2"/>
        <v>#REF!</v>
      </c>
      <c r="P88" s="41" t="e">
        <f>VLOOKUP(J88,#REF!,2,FALSE)</f>
        <v>#REF!</v>
      </c>
      <c r="Q88" s="41" t="e">
        <f t="shared" si="3"/>
        <v>#REF!</v>
      </c>
    </row>
    <row r="89" spans="2:17" x14ac:dyDescent="0.3">
      <c r="B89" s="1" t="s">
        <v>663</v>
      </c>
      <c r="C89" s="2" t="s">
        <v>2388</v>
      </c>
      <c r="G89" t="s">
        <v>81</v>
      </c>
      <c r="H89">
        <v>64</v>
      </c>
      <c r="J89" t="s">
        <v>1566</v>
      </c>
      <c r="K89">
        <v>56</v>
      </c>
      <c r="M89" s="41" t="e">
        <f>VLOOKUP(G89,#REF!,2,FALSE)</f>
        <v>#REF!</v>
      </c>
      <c r="N89" s="41" t="e">
        <f t="shared" si="2"/>
        <v>#REF!</v>
      </c>
      <c r="P89" s="41" t="e">
        <f>VLOOKUP(J89,#REF!,2,FALSE)</f>
        <v>#REF!</v>
      </c>
      <c r="Q89" s="41" t="e">
        <f t="shared" si="3"/>
        <v>#REF!</v>
      </c>
    </row>
    <row r="90" spans="2:17" x14ac:dyDescent="0.3">
      <c r="B90" s="1" t="s">
        <v>398</v>
      </c>
      <c r="C90" s="2" t="s">
        <v>1049</v>
      </c>
      <c r="G90" t="s">
        <v>82</v>
      </c>
      <c r="H90">
        <v>53</v>
      </c>
      <c r="J90" t="s">
        <v>683</v>
      </c>
      <c r="K90">
        <v>81</v>
      </c>
      <c r="M90" s="41" t="e">
        <f>VLOOKUP(G90,#REF!,2,FALSE)</f>
        <v>#REF!</v>
      </c>
      <c r="N90" s="41" t="e">
        <f t="shared" si="2"/>
        <v>#REF!</v>
      </c>
      <c r="P90" s="41" t="e">
        <f>VLOOKUP(J90,#REF!,2,FALSE)</f>
        <v>#REF!</v>
      </c>
      <c r="Q90" s="41" t="e">
        <f t="shared" si="3"/>
        <v>#REF!</v>
      </c>
    </row>
    <row r="91" spans="2:17" x14ac:dyDescent="0.3">
      <c r="B91" s="1" t="s">
        <v>400</v>
      </c>
      <c r="C91" s="2" t="s">
        <v>1364</v>
      </c>
      <c r="G91" t="s">
        <v>83</v>
      </c>
      <c r="H91">
        <v>104</v>
      </c>
      <c r="J91" t="s">
        <v>81</v>
      </c>
      <c r="K91">
        <v>61</v>
      </c>
      <c r="M91" s="41" t="e">
        <f>VLOOKUP(G91,#REF!,2,FALSE)</f>
        <v>#REF!</v>
      </c>
      <c r="N91" s="41" t="e">
        <f t="shared" si="2"/>
        <v>#REF!</v>
      </c>
      <c r="P91" s="41" t="e">
        <f>VLOOKUP(J91,#REF!,2,FALSE)</f>
        <v>#REF!</v>
      </c>
      <c r="Q91" s="41" t="e">
        <f t="shared" si="3"/>
        <v>#REF!</v>
      </c>
    </row>
    <row r="92" spans="2:17" x14ac:dyDescent="0.3">
      <c r="B92" s="1" t="s">
        <v>63</v>
      </c>
      <c r="C92" s="2" t="s">
        <v>1476</v>
      </c>
      <c r="G92" t="s">
        <v>84</v>
      </c>
      <c r="H92">
        <v>38</v>
      </c>
      <c r="J92" t="s">
        <v>684</v>
      </c>
      <c r="K92">
        <v>378</v>
      </c>
      <c r="M92" s="41" t="e">
        <f>VLOOKUP(G92,#REF!,2,FALSE)</f>
        <v>#REF!</v>
      </c>
      <c r="N92" s="41" t="e">
        <f t="shared" si="2"/>
        <v>#REF!</v>
      </c>
      <c r="P92" s="41" t="e">
        <f>VLOOKUP(J92,#REF!,2,FALSE)</f>
        <v>#REF!</v>
      </c>
      <c r="Q92" s="41" t="e">
        <f t="shared" si="3"/>
        <v>#REF!</v>
      </c>
    </row>
    <row r="93" spans="2:17" x14ac:dyDescent="0.3">
      <c r="B93" s="1" t="s">
        <v>665</v>
      </c>
      <c r="C93" s="2" t="s">
        <v>1608</v>
      </c>
      <c r="G93" t="s">
        <v>687</v>
      </c>
      <c r="H93">
        <v>97</v>
      </c>
      <c r="J93" t="s">
        <v>82</v>
      </c>
      <c r="K93">
        <v>151</v>
      </c>
      <c r="M93" s="41" t="e">
        <f>VLOOKUP(G93,#REF!,2,FALSE)</f>
        <v>#REF!</v>
      </c>
      <c r="N93" s="41" t="e">
        <f t="shared" si="2"/>
        <v>#REF!</v>
      </c>
      <c r="P93" s="41" t="e">
        <f>VLOOKUP(J93,#REF!,2,FALSE)</f>
        <v>#REF!</v>
      </c>
      <c r="Q93" s="41" t="e">
        <f t="shared" si="3"/>
        <v>#REF!</v>
      </c>
    </row>
    <row r="94" spans="2:17" x14ac:dyDescent="0.3">
      <c r="B94" s="1" t="s">
        <v>64</v>
      </c>
      <c r="C94" s="2" t="s">
        <v>1549</v>
      </c>
      <c r="G94" t="s">
        <v>85</v>
      </c>
      <c r="H94">
        <v>14</v>
      </c>
      <c r="J94" t="s">
        <v>83</v>
      </c>
      <c r="K94">
        <v>194</v>
      </c>
      <c r="M94" s="41" t="e">
        <f>VLOOKUP(G94,#REF!,2,FALSE)</f>
        <v>#REF!</v>
      </c>
      <c r="N94" s="41" t="e">
        <f t="shared" si="2"/>
        <v>#REF!</v>
      </c>
      <c r="P94" s="41" t="e">
        <f>VLOOKUP(J94,#REF!,2,FALSE)</f>
        <v>#REF!</v>
      </c>
      <c r="Q94" s="41" t="e">
        <f t="shared" si="3"/>
        <v>#REF!</v>
      </c>
    </row>
    <row r="95" spans="2:17" x14ac:dyDescent="0.3">
      <c r="B95" s="1" t="s">
        <v>402</v>
      </c>
      <c r="C95" s="2" t="s">
        <v>1314</v>
      </c>
      <c r="G95" t="s">
        <v>429</v>
      </c>
      <c r="H95">
        <v>31</v>
      </c>
      <c r="J95" t="s">
        <v>428</v>
      </c>
      <c r="K95">
        <v>10</v>
      </c>
      <c r="M95" s="41" t="e">
        <f>VLOOKUP(G95,#REF!,2,FALSE)</f>
        <v>#REF!</v>
      </c>
      <c r="N95" s="41" t="e">
        <f t="shared" si="2"/>
        <v>#REF!</v>
      </c>
      <c r="P95" s="41" t="e">
        <f>VLOOKUP(J95,#REF!,2,FALSE)</f>
        <v>#REF!</v>
      </c>
      <c r="Q95" s="41" t="e">
        <f t="shared" si="3"/>
        <v>#REF!</v>
      </c>
    </row>
    <row r="96" spans="2:17" x14ac:dyDescent="0.3">
      <c r="B96" s="1" t="s">
        <v>65</v>
      </c>
      <c r="C96" s="2" t="s">
        <v>1120</v>
      </c>
      <c r="G96" t="s">
        <v>431</v>
      </c>
      <c r="H96">
        <v>37</v>
      </c>
      <c r="J96" t="s">
        <v>685</v>
      </c>
      <c r="K96">
        <v>6</v>
      </c>
      <c r="M96" s="41" t="e">
        <f>VLOOKUP(G96,#REF!,2,FALSE)</f>
        <v>#REF!</v>
      </c>
      <c r="N96" s="41" t="e">
        <f t="shared" si="2"/>
        <v>#REF!</v>
      </c>
      <c r="P96" s="41" t="e">
        <f>VLOOKUP(J96,#REF!,2,FALSE)</f>
        <v>#REF!</v>
      </c>
      <c r="Q96" s="41" t="e">
        <f t="shared" si="3"/>
        <v>#REF!</v>
      </c>
    </row>
    <row r="97" spans="2:17" x14ac:dyDescent="0.3">
      <c r="B97" s="1" t="s">
        <v>666</v>
      </c>
      <c r="C97" s="2" t="s">
        <v>1156</v>
      </c>
      <c r="G97" t="s">
        <v>87</v>
      </c>
      <c r="H97">
        <v>1</v>
      </c>
      <c r="J97" t="s">
        <v>84</v>
      </c>
      <c r="K97">
        <v>63</v>
      </c>
      <c r="M97" s="41" t="e">
        <f>VLOOKUP(G97,#REF!,2,FALSE)</f>
        <v>#REF!</v>
      </c>
      <c r="N97" s="41" t="e">
        <f t="shared" si="2"/>
        <v>#REF!</v>
      </c>
      <c r="P97" s="41" t="e">
        <f>VLOOKUP(J97,#REF!,2,FALSE)</f>
        <v>#REF!</v>
      </c>
      <c r="Q97" s="41" t="e">
        <f t="shared" si="3"/>
        <v>#REF!</v>
      </c>
    </row>
    <row r="98" spans="2:17" x14ac:dyDescent="0.3">
      <c r="B98" s="1" t="s">
        <v>404</v>
      </c>
      <c r="C98" s="2" t="s">
        <v>1238</v>
      </c>
      <c r="G98" t="s">
        <v>88</v>
      </c>
      <c r="H98">
        <v>32</v>
      </c>
      <c r="J98" t="s">
        <v>686</v>
      </c>
      <c r="K98">
        <v>21</v>
      </c>
      <c r="M98" s="41" t="e">
        <f>VLOOKUP(G98,#REF!,2,FALSE)</f>
        <v>#REF!</v>
      </c>
      <c r="N98" s="41" t="e">
        <f t="shared" si="2"/>
        <v>#REF!</v>
      </c>
      <c r="P98" s="41" t="e">
        <f>VLOOKUP(J98,#REF!,2,FALSE)</f>
        <v>#REF!</v>
      </c>
      <c r="Q98" s="41" t="e">
        <f t="shared" si="3"/>
        <v>#REF!</v>
      </c>
    </row>
    <row r="99" spans="2:17" x14ac:dyDescent="0.3">
      <c r="B99" s="1" t="s">
        <v>406</v>
      </c>
      <c r="C99" s="2" t="s">
        <v>1181</v>
      </c>
      <c r="G99" t="s">
        <v>90</v>
      </c>
      <c r="H99">
        <v>13</v>
      </c>
      <c r="J99" t="s">
        <v>687</v>
      </c>
      <c r="K99">
        <v>164</v>
      </c>
      <c r="M99" s="41" t="e">
        <f>VLOOKUP(G99,#REF!,2,FALSE)</f>
        <v>#REF!</v>
      </c>
      <c r="N99" s="41" t="e">
        <f t="shared" si="2"/>
        <v>#REF!</v>
      </c>
      <c r="P99" s="41" t="e">
        <f>VLOOKUP(J99,#REF!,2,FALSE)</f>
        <v>#REF!</v>
      </c>
      <c r="Q99" s="41" t="e">
        <f t="shared" si="3"/>
        <v>#REF!</v>
      </c>
    </row>
    <row r="100" spans="2:17" x14ac:dyDescent="0.3">
      <c r="B100" s="1" t="s">
        <v>66</v>
      </c>
      <c r="C100" s="2" t="s">
        <v>1064</v>
      </c>
      <c r="G100" t="s">
        <v>91</v>
      </c>
      <c r="H100">
        <v>35</v>
      </c>
      <c r="J100" t="s">
        <v>85</v>
      </c>
      <c r="K100">
        <v>27</v>
      </c>
      <c r="M100" s="41" t="e">
        <f>VLOOKUP(G100,#REF!,2,FALSE)</f>
        <v>#REF!</v>
      </c>
      <c r="N100" s="41" t="e">
        <f t="shared" si="2"/>
        <v>#REF!</v>
      </c>
      <c r="P100" s="41" t="e">
        <f>VLOOKUP(J100,#REF!,2,FALSE)</f>
        <v>#REF!</v>
      </c>
      <c r="Q100" s="41" t="e">
        <f t="shared" si="3"/>
        <v>#REF!</v>
      </c>
    </row>
    <row r="101" spans="2:17" x14ac:dyDescent="0.3">
      <c r="B101" s="1" t="s">
        <v>67</v>
      </c>
      <c r="C101" s="2" t="s">
        <v>1484</v>
      </c>
      <c r="G101" t="s">
        <v>93</v>
      </c>
      <c r="H101">
        <v>31</v>
      </c>
      <c r="J101" t="s">
        <v>86</v>
      </c>
      <c r="K101">
        <v>23</v>
      </c>
      <c r="M101" s="41" t="e">
        <f>VLOOKUP(G101,#REF!,2,FALSE)</f>
        <v>#REF!</v>
      </c>
      <c r="N101" s="41" t="e">
        <f t="shared" si="2"/>
        <v>#REF!</v>
      </c>
      <c r="P101" s="41" t="e">
        <f>VLOOKUP(J101,#REF!,2,FALSE)</f>
        <v>#REF!</v>
      </c>
      <c r="Q101" s="41" t="e">
        <f t="shared" si="3"/>
        <v>#REF!</v>
      </c>
    </row>
    <row r="102" spans="2:17" x14ac:dyDescent="0.3">
      <c r="B102" s="1" t="s">
        <v>3736</v>
      </c>
      <c r="C102" s="2" t="s">
        <v>3753</v>
      </c>
      <c r="G102" t="s">
        <v>688</v>
      </c>
      <c r="H102">
        <v>24</v>
      </c>
      <c r="J102" t="s">
        <v>87</v>
      </c>
      <c r="K102">
        <v>45</v>
      </c>
      <c r="M102" s="41" t="e">
        <f>VLOOKUP(G102,#REF!,2,FALSE)</f>
        <v>#REF!</v>
      </c>
      <c r="N102" s="41" t="e">
        <f t="shared" si="2"/>
        <v>#REF!</v>
      </c>
      <c r="P102" s="41" t="e">
        <f>VLOOKUP(J102,#REF!,2,FALSE)</f>
        <v>#REF!</v>
      </c>
      <c r="Q102" s="41" t="e">
        <f t="shared" si="3"/>
        <v>#REF!</v>
      </c>
    </row>
    <row r="103" spans="2:17" x14ac:dyDescent="0.3">
      <c r="B103" s="1" t="s">
        <v>667</v>
      </c>
      <c r="C103" s="2" t="s">
        <v>1193</v>
      </c>
      <c r="G103" t="s">
        <v>94</v>
      </c>
      <c r="H103">
        <v>39</v>
      </c>
      <c r="J103" t="s">
        <v>88</v>
      </c>
      <c r="K103">
        <v>63</v>
      </c>
      <c r="M103" s="41" t="e">
        <f>VLOOKUP(G103,#REF!,2,FALSE)</f>
        <v>#REF!</v>
      </c>
      <c r="N103" s="41" t="e">
        <f t="shared" si="2"/>
        <v>#REF!</v>
      </c>
      <c r="P103" s="41" t="e">
        <f>VLOOKUP(J103,#REF!,2,FALSE)</f>
        <v>#REF!</v>
      </c>
      <c r="Q103" s="41" t="e">
        <f t="shared" si="3"/>
        <v>#REF!</v>
      </c>
    </row>
    <row r="104" spans="2:17" x14ac:dyDescent="0.3">
      <c r="B104" s="1" t="s">
        <v>668</v>
      </c>
      <c r="C104" s="2" t="s">
        <v>1488</v>
      </c>
      <c r="G104" t="s">
        <v>435</v>
      </c>
      <c r="H104">
        <v>42</v>
      </c>
      <c r="J104" t="s">
        <v>89</v>
      </c>
      <c r="K104">
        <v>66</v>
      </c>
      <c r="M104" s="41" t="e">
        <f>VLOOKUP(G104,#REF!,2,FALSE)</f>
        <v>#REF!</v>
      </c>
      <c r="N104" s="41" t="e">
        <f t="shared" si="2"/>
        <v>#REF!</v>
      </c>
      <c r="P104" s="41" t="e">
        <f>VLOOKUP(J104,#REF!,2,FALSE)</f>
        <v>#REF!</v>
      </c>
      <c r="Q104" s="41" t="e">
        <f t="shared" si="3"/>
        <v>#REF!</v>
      </c>
    </row>
    <row r="105" spans="2:17" x14ac:dyDescent="0.3">
      <c r="B105" s="1" t="s">
        <v>669</v>
      </c>
      <c r="C105" s="2" t="s">
        <v>2389</v>
      </c>
      <c r="G105" t="s">
        <v>690</v>
      </c>
      <c r="H105">
        <v>29</v>
      </c>
      <c r="J105" t="s">
        <v>90</v>
      </c>
      <c r="K105">
        <v>30</v>
      </c>
      <c r="M105" s="41" t="e">
        <f>VLOOKUP(G105,#REF!,2,FALSE)</f>
        <v>#REF!</v>
      </c>
      <c r="N105" s="41" t="e">
        <f t="shared" si="2"/>
        <v>#REF!</v>
      </c>
      <c r="P105" s="41" t="e">
        <f>VLOOKUP(J105,#REF!,2,FALSE)</f>
        <v>#REF!</v>
      </c>
      <c r="Q105" s="41" t="e">
        <f t="shared" si="3"/>
        <v>#REF!</v>
      </c>
    </row>
    <row r="106" spans="2:17" x14ac:dyDescent="0.3">
      <c r="B106" s="1" t="s">
        <v>68</v>
      </c>
      <c r="C106" s="2" t="s">
        <v>1268</v>
      </c>
      <c r="G106" t="s">
        <v>692</v>
      </c>
      <c r="H106">
        <v>316</v>
      </c>
      <c r="J106" t="s">
        <v>91</v>
      </c>
      <c r="K106">
        <v>46</v>
      </c>
      <c r="M106" s="41" t="e">
        <f>VLOOKUP(G106,#REF!,2,FALSE)</f>
        <v>#REF!</v>
      </c>
      <c r="N106" s="41" t="e">
        <f t="shared" si="2"/>
        <v>#REF!</v>
      </c>
      <c r="P106" s="41" t="e">
        <f>VLOOKUP(J106,#REF!,2,FALSE)</f>
        <v>#REF!</v>
      </c>
      <c r="Q106" s="41" t="e">
        <f t="shared" si="3"/>
        <v>#REF!</v>
      </c>
    </row>
    <row r="107" spans="2:17" x14ac:dyDescent="0.3">
      <c r="B107" s="1" t="s">
        <v>69</v>
      </c>
      <c r="C107" s="2" t="s">
        <v>1546</v>
      </c>
      <c r="G107" t="s">
        <v>437</v>
      </c>
      <c r="H107">
        <v>27</v>
      </c>
      <c r="J107" t="s">
        <v>92</v>
      </c>
      <c r="K107">
        <v>7</v>
      </c>
      <c r="M107" s="41" t="e">
        <f>VLOOKUP(G107,#REF!,2,FALSE)</f>
        <v>#REF!</v>
      </c>
      <c r="N107" s="41" t="e">
        <f t="shared" si="2"/>
        <v>#REF!</v>
      </c>
      <c r="P107" s="41" t="e">
        <f>VLOOKUP(J107,#REF!,2,FALSE)</f>
        <v>#REF!</v>
      </c>
      <c r="Q107" s="41" t="e">
        <f t="shared" si="3"/>
        <v>#REF!</v>
      </c>
    </row>
    <row r="108" spans="2:17" x14ac:dyDescent="0.3">
      <c r="B108" s="1" t="s">
        <v>70</v>
      </c>
      <c r="C108" s="2" t="s">
        <v>1134</v>
      </c>
      <c r="G108" t="s">
        <v>439</v>
      </c>
      <c r="H108">
        <v>49</v>
      </c>
      <c r="J108" t="s">
        <v>93</v>
      </c>
      <c r="K108">
        <v>88</v>
      </c>
      <c r="M108" s="41" t="e">
        <f>VLOOKUP(G108,#REF!,2,FALSE)</f>
        <v>#REF!</v>
      </c>
      <c r="N108" s="41" t="e">
        <f t="shared" si="2"/>
        <v>#REF!</v>
      </c>
      <c r="P108" s="41" t="e">
        <f>VLOOKUP(J108,#REF!,2,FALSE)</f>
        <v>#REF!</v>
      </c>
      <c r="Q108" s="41" t="e">
        <f t="shared" si="3"/>
        <v>#REF!</v>
      </c>
    </row>
    <row r="109" spans="2:17" x14ac:dyDescent="0.3">
      <c r="B109" s="1" t="s">
        <v>71</v>
      </c>
      <c r="C109" s="2" t="s">
        <v>1117</v>
      </c>
      <c r="G109" t="s">
        <v>441</v>
      </c>
      <c r="H109">
        <v>44</v>
      </c>
      <c r="J109" t="s">
        <v>689</v>
      </c>
      <c r="K109">
        <v>7</v>
      </c>
      <c r="M109" s="41" t="e">
        <f>VLOOKUP(G109,#REF!,2,FALSE)</f>
        <v>#REF!</v>
      </c>
      <c r="N109" s="41" t="e">
        <f t="shared" si="2"/>
        <v>#REF!</v>
      </c>
      <c r="P109" s="41" t="e">
        <f>VLOOKUP(J109,#REF!,2,FALSE)</f>
        <v>#REF!</v>
      </c>
      <c r="Q109" s="41" t="e">
        <f t="shared" si="3"/>
        <v>#REF!</v>
      </c>
    </row>
    <row r="110" spans="2:17" x14ac:dyDescent="0.3">
      <c r="B110" s="1" t="s">
        <v>72</v>
      </c>
      <c r="C110" s="2" t="s">
        <v>1482</v>
      </c>
      <c r="G110" t="s">
        <v>695</v>
      </c>
      <c r="H110">
        <v>78</v>
      </c>
      <c r="J110" t="s">
        <v>94</v>
      </c>
      <c r="K110">
        <v>153</v>
      </c>
      <c r="M110" s="41" t="e">
        <f>VLOOKUP(G110,#REF!,2,FALSE)</f>
        <v>#REF!</v>
      </c>
      <c r="N110" s="41" t="e">
        <f t="shared" si="2"/>
        <v>#REF!</v>
      </c>
      <c r="P110" s="41" t="e">
        <f>VLOOKUP(J110,#REF!,2,FALSE)</f>
        <v>#REF!</v>
      </c>
      <c r="Q110" s="41" t="e">
        <f t="shared" si="3"/>
        <v>#REF!</v>
      </c>
    </row>
    <row r="111" spans="2:17" x14ac:dyDescent="0.3">
      <c r="B111" s="1" t="s">
        <v>670</v>
      </c>
      <c r="C111" s="2" t="s">
        <v>2390</v>
      </c>
      <c r="G111" t="s">
        <v>1562</v>
      </c>
      <c r="H111">
        <v>31</v>
      </c>
      <c r="J111" t="s">
        <v>691</v>
      </c>
      <c r="K111">
        <v>5</v>
      </c>
      <c r="M111" s="41" t="e">
        <f>VLOOKUP(G111,#REF!,2,FALSE)</f>
        <v>#REF!</v>
      </c>
      <c r="N111" s="41" t="e">
        <f t="shared" si="2"/>
        <v>#REF!</v>
      </c>
      <c r="P111" s="41" t="e">
        <f>VLOOKUP(J111,#REF!,2,FALSE)</f>
        <v>#REF!</v>
      </c>
      <c r="Q111" s="41" t="e">
        <f t="shared" si="3"/>
        <v>#REF!</v>
      </c>
    </row>
    <row r="112" spans="2:17" x14ac:dyDescent="0.3">
      <c r="B112" s="1" t="s">
        <v>73</v>
      </c>
      <c r="C112" s="2" t="s">
        <v>1346</v>
      </c>
      <c r="G112" t="s">
        <v>96</v>
      </c>
      <c r="H112">
        <v>196</v>
      </c>
      <c r="J112" t="s">
        <v>693</v>
      </c>
      <c r="K112">
        <v>114</v>
      </c>
      <c r="M112" s="41" t="e">
        <f>VLOOKUP(G112,#REF!,2,FALSE)</f>
        <v>#REF!</v>
      </c>
      <c r="N112" s="41" t="e">
        <f t="shared" si="2"/>
        <v>#REF!</v>
      </c>
      <c r="P112" s="41" t="e">
        <f>VLOOKUP(J112,#REF!,2,FALSE)</f>
        <v>#REF!</v>
      </c>
      <c r="Q112" s="41" t="e">
        <f t="shared" si="3"/>
        <v>#REF!</v>
      </c>
    </row>
    <row r="113" spans="2:17" x14ac:dyDescent="0.3">
      <c r="B113" s="1" t="s">
        <v>410</v>
      </c>
      <c r="C113" s="2" t="s">
        <v>1178</v>
      </c>
      <c r="G113" t="s">
        <v>443</v>
      </c>
      <c r="H113">
        <v>7</v>
      </c>
      <c r="J113" t="s">
        <v>95</v>
      </c>
      <c r="K113">
        <v>23</v>
      </c>
      <c r="M113" s="41" t="e">
        <f>VLOOKUP(G113,#REF!,2,FALSE)</f>
        <v>#REF!</v>
      </c>
      <c r="N113" s="41" t="e">
        <f t="shared" si="2"/>
        <v>#REF!</v>
      </c>
      <c r="P113" s="41" t="e">
        <f>VLOOKUP(J113,#REF!,2,FALSE)</f>
        <v>#REF!</v>
      </c>
      <c r="Q113" s="41" t="e">
        <f t="shared" si="3"/>
        <v>#REF!</v>
      </c>
    </row>
    <row r="114" spans="2:17" x14ac:dyDescent="0.3">
      <c r="B114" s="1" t="s">
        <v>671</v>
      </c>
      <c r="C114" s="2" t="s">
        <v>1216</v>
      </c>
      <c r="G114" t="s">
        <v>445</v>
      </c>
      <c r="H114">
        <v>102</v>
      </c>
      <c r="J114" t="s">
        <v>3775</v>
      </c>
      <c r="K114">
        <v>167</v>
      </c>
      <c r="M114" s="41" t="e">
        <f>VLOOKUP(G114,#REF!,2,FALSE)</f>
        <v>#REF!</v>
      </c>
      <c r="N114" s="41" t="e">
        <f t="shared" si="2"/>
        <v>#REF!</v>
      </c>
      <c r="P114" s="41" t="e">
        <f>VLOOKUP(J114,#REF!,2,FALSE)</f>
        <v>#REF!</v>
      </c>
      <c r="Q114" s="41" t="e">
        <f t="shared" si="3"/>
        <v>#REF!</v>
      </c>
    </row>
    <row r="115" spans="2:17" x14ac:dyDescent="0.3">
      <c r="B115" s="1" t="s">
        <v>74</v>
      </c>
      <c r="C115" s="2" t="s">
        <v>1148</v>
      </c>
      <c r="G115" t="s">
        <v>697</v>
      </c>
      <c r="H115">
        <v>40</v>
      </c>
      <c r="J115" t="s">
        <v>96</v>
      </c>
      <c r="K115">
        <v>932</v>
      </c>
      <c r="M115" s="41" t="e">
        <f>VLOOKUP(G115,#REF!,2,FALSE)</f>
        <v>#REF!</v>
      </c>
      <c r="N115" s="41" t="e">
        <f t="shared" si="2"/>
        <v>#REF!</v>
      </c>
      <c r="P115" s="41" t="e">
        <f>VLOOKUP(J115,#REF!,2,FALSE)</f>
        <v>#REF!</v>
      </c>
      <c r="Q115" s="41" t="e">
        <f t="shared" si="3"/>
        <v>#REF!</v>
      </c>
    </row>
    <row r="116" spans="2:17" x14ac:dyDescent="0.3">
      <c r="B116" s="1" t="s">
        <v>673</v>
      </c>
      <c r="C116" s="2" t="s">
        <v>2391</v>
      </c>
      <c r="G116" t="s">
        <v>698</v>
      </c>
      <c r="H116">
        <v>22</v>
      </c>
      <c r="J116" t="s">
        <v>696</v>
      </c>
      <c r="K116">
        <v>11</v>
      </c>
      <c r="M116" s="41" t="e">
        <f>VLOOKUP(G116,#REF!,2,FALSE)</f>
        <v>#REF!</v>
      </c>
      <c r="N116" s="41" t="e">
        <f t="shared" si="2"/>
        <v>#REF!</v>
      </c>
      <c r="P116" s="41" t="e">
        <f>VLOOKUP(J116,#REF!,2,FALSE)</f>
        <v>#REF!</v>
      </c>
      <c r="Q116" s="41" t="e">
        <f t="shared" si="3"/>
        <v>#REF!</v>
      </c>
    </row>
    <row r="117" spans="2:17" x14ac:dyDescent="0.3">
      <c r="B117" s="1" t="s">
        <v>412</v>
      </c>
      <c r="C117" s="2" t="s">
        <v>1544</v>
      </c>
      <c r="G117" t="s">
        <v>100</v>
      </c>
      <c r="H117">
        <v>1267</v>
      </c>
      <c r="J117" t="s">
        <v>97</v>
      </c>
      <c r="K117">
        <v>42</v>
      </c>
      <c r="M117" s="41" t="e">
        <f>VLOOKUP(G117,#REF!,2,FALSE)</f>
        <v>#REF!</v>
      </c>
      <c r="N117" s="41" t="e">
        <f t="shared" si="2"/>
        <v>#REF!</v>
      </c>
      <c r="P117" s="41" t="e">
        <f>VLOOKUP(J117,#REF!,2,FALSE)</f>
        <v>#REF!</v>
      </c>
      <c r="Q117" s="41" t="e">
        <f t="shared" si="3"/>
        <v>#REF!</v>
      </c>
    </row>
    <row r="118" spans="2:17" x14ac:dyDescent="0.3">
      <c r="B118" s="1" t="s">
        <v>414</v>
      </c>
      <c r="C118" s="2" t="s">
        <v>1412</v>
      </c>
      <c r="G118" t="s">
        <v>699</v>
      </c>
      <c r="H118">
        <v>348</v>
      </c>
      <c r="J118" t="s">
        <v>98</v>
      </c>
      <c r="K118">
        <v>19</v>
      </c>
      <c r="M118" s="3" t="e">
        <f>VLOOKUP(G118,#REF!,2,FALSE)</f>
        <v>#REF!</v>
      </c>
      <c r="N118" s="3" t="e">
        <f t="shared" si="2"/>
        <v>#REF!</v>
      </c>
      <c r="P118" s="41" t="e">
        <f>VLOOKUP(J118,#REF!,2,FALSE)</f>
        <v>#REF!</v>
      </c>
      <c r="Q118" s="41" t="e">
        <f t="shared" si="3"/>
        <v>#REF!</v>
      </c>
    </row>
    <row r="119" spans="2:17" x14ac:dyDescent="0.3">
      <c r="B119" s="1" t="s">
        <v>674</v>
      </c>
      <c r="C119" s="2" t="s">
        <v>2392</v>
      </c>
      <c r="G119" t="s">
        <v>702</v>
      </c>
      <c r="H119">
        <v>657</v>
      </c>
      <c r="J119" t="s">
        <v>99</v>
      </c>
      <c r="K119">
        <v>124</v>
      </c>
      <c r="M119" s="3" t="e">
        <f>VLOOKUP(G119,#REF!,2,FALSE)</f>
        <v>#REF!</v>
      </c>
      <c r="N119" s="3" t="e">
        <f t="shared" si="2"/>
        <v>#REF!</v>
      </c>
      <c r="P119" s="41" t="e">
        <f>VLOOKUP(J119,#REF!,2,FALSE)</f>
        <v>#REF!</v>
      </c>
      <c r="Q119" s="41" t="e">
        <f t="shared" si="3"/>
        <v>#REF!</v>
      </c>
    </row>
    <row r="120" spans="2:17" x14ac:dyDescent="0.3">
      <c r="B120" s="1" t="s">
        <v>416</v>
      </c>
      <c r="C120" s="2" t="s">
        <v>1056</v>
      </c>
      <c r="G120" t="s">
        <v>447</v>
      </c>
      <c r="H120">
        <v>18</v>
      </c>
      <c r="J120" t="s">
        <v>100</v>
      </c>
      <c r="K120">
        <v>4070</v>
      </c>
      <c r="M120" s="41" t="e">
        <f>VLOOKUP(G120,#REF!,2,FALSE)</f>
        <v>#REF!</v>
      </c>
      <c r="N120" s="41" t="e">
        <f t="shared" si="2"/>
        <v>#REF!</v>
      </c>
      <c r="P120" s="41" t="e">
        <f>VLOOKUP(J120,#REF!,2,FALSE)</f>
        <v>#REF!</v>
      </c>
      <c r="Q120" s="41" t="e">
        <f t="shared" si="3"/>
        <v>#REF!</v>
      </c>
    </row>
    <row r="121" spans="2:17" x14ac:dyDescent="0.3">
      <c r="B121" s="1" t="s">
        <v>75</v>
      </c>
      <c r="C121" s="2" t="s">
        <v>1401</v>
      </c>
      <c r="G121" t="s">
        <v>102</v>
      </c>
      <c r="H121">
        <v>1616</v>
      </c>
      <c r="J121" t="s">
        <v>699</v>
      </c>
      <c r="K121">
        <v>1534</v>
      </c>
      <c r="M121" s="41" t="e">
        <f>VLOOKUP(G121,#REF!,2,FALSE)</f>
        <v>#REF!</v>
      </c>
      <c r="N121" s="41" t="e">
        <f t="shared" si="2"/>
        <v>#REF!</v>
      </c>
      <c r="P121" s="41" t="e">
        <f>VLOOKUP(J121,#REF!,2,FALSE)</f>
        <v>#REF!</v>
      </c>
      <c r="Q121" s="36" t="e">
        <f t="shared" si="3"/>
        <v>#REF!</v>
      </c>
    </row>
    <row r="122" spans="2:17" x14ac:dyDescent="0.3">
      <c r="B122" s="1" t="s">
        <v>418</v>
      </c>
      <c r="C122" s="2" t="s">
        <v>1426</v>
      </c>
      <c r="G122" t="s">
        <v>3778</v>
      </c>
      <c r="H122">
        <v>1</v>
      </c>
      <c r="J122" t="s">
        <v>700</v>
      </c>
      <c r="K122">
        <v>117</v>
      </c>
      <c r="M122" s="41" t="e">
        <f>VLOOKUP(G122,#REF!,2,FALSE)</f>
        <v>#REF!</v>
      </c>
      <c r="N122" s="41" t="e">
        <f t="shared" si="2"/>
        <v>#REF!</v>
      </c>
      <c r="P122" s="41" t="e">
        <f>VLOOKUP(J122,#REF!,2,FALSE)</f>
        <v>#REF!</v>
      </c>
      <c r="Q122" s="41" t="e">
        <f t="shared" si="3"/>
        <v>#REF!</v>
      </c>
    </row>
    <row r="123" spans="2:17" x14ac:dyDescent="0.3">
      <c r="B123" s="1" t="s">
        <v>675</v>
      </c>
      <c r="C123" s="2" t="s">
        <v>1054</v>
      </c>
      <c r="G123" t="s">
        <v>703</v>
      </c>
      <c r="H123">
        <v>448</v>
      </c>
      <c r="J123" t="s">
        <v>702</v>
      </c>
      <c r="K123">
        <v>3271</v>
      </c>
      <c r="M123" s="41" t="e">
        <f>VLOOKUP(G123,#REF!,2,FALSE)</f>
        <v>#REF!</v>
      </c>
      <c r="N123" s="41" t="e">
        <f t="shared" si="2"/>
        <v>#REF!</v>
      </c>
      <c r="P123" s="41" t="e">
        <f>VLOOKUP(J123,#REF!,2,FALSE)</f>
        <v>#REF!</v>
      </c>
      <c r="Q123" s="36" t="e">
        <f t="shared" si="3"/>
        <v>#REF!</v>
      </c>
    </row>
    <row r="124" spans="2:17" x14ac:dyDescent="0.3">
      <c r="B124" s="1" t="s">
        <v>676</v>
      </c>
      <c r="C124" s="2" t="s">
        <v>1631</v>
      </c>
      <c r="G124" t="s">
        <v>706</v>
      </c>
      <c r="H124">
        <v>2</v>
      </c>
      <c r="J124" t="s">
        <v>101</v>
      </c>
      <c r="K124">
        <v>2</v>
      </c>
      <c r="M124" s="41" t="e">
        <f>VLOOKUP(G124,#REF!,2,FALSE)</f>
        <v>#REF!</v>
      </c>
      <c r="N124" s="41" t="e">
        <f t="shared" si="2"/>
        <v>#REF!</v>
      </c>
      <c r="P124" s="41" t="e">
        <f>VLOOKUP(J124,#REF!,2,FALSE)</f>
        <v>#REF!</v>
      </c>
      <c r="Q124" s="41" t="e">
        <f t="shared" si="3"/>
        <v>#REF!</v>
      </c>
    </row>
    <row r="125" spans="2:17" x14ac:dyDescent="0.3">
      <c r="B125" s="1" t="s">
        <v>999</v>
      </c>
      <c r="C125" s="2" t="s">
        <v>1560</v>
      </c>
      <c r="G125" t="s">
        <v>707</v>
      </c>
      <c r="H125">
        <v>2</v>
      </c>
      <c r="J125" t="s">
        <v>102</v>
      </c>
      <c r="K125">
        <v>3716</v>
      </c>
      <c r="M125" s="41" t="e">
        <f>VLOOKUP(G125,#REF!,2,FALSE)</f>
        <v>#REF!</v>
      </c>
      <c r="N125" s="41" t="e">
        <f t="shared" si="2"/>
        <v>#REF!</v>
      </c>
      <c r="P125" s="41" t="e">
        <f>VLOOKUP(J125,#REF!,2,FALSE)</f>
        <v>#REF!</v>
      </c>
      <c r="Q125" s="41" t="e">
        <f t="shared" si="3"/>
        <v>#REF!</v>
      </c>
    </row>
    <row r="126" spans="2:17" x14ac:dyDescent="0.3">
      <c r="B126" s="1" t="s">
        <v>3737</v>
      </c>
      <c r="C126" s="2" t="s">
        <v>3754</v>
      </c>
      <c r="G126" t="s">
        <v>708</v>
      </c>
      <c r="H126">
        <v>3</v>
      </c>
      <c r="J126" t="s">
        <v>103</v>
      </c>
      <c r="K126">
        <v>161</v>
      </c>
      <c r="M126" s="41" t="e">
        <f>VLOOKUP(G126,#REF!,2,FALSE)</f>
        <v>#REF!</v>
      </c>
      <c r="N126" s="41" t="e">
        <f t="shared" si="2"/>
        <v>#REF!</v>
      </c>
      <c r="P126" s="41" t="e">
        <f>VLOOKUP(J126,#REF!,2,FALSE)</f>
        <v>#REF!</v>
      </c>
      <c r="Q126" s="41" t="e">
        <f t="shared" si="3"/>
        <v>#REF!</v>
      </c>
    </row>
    <row r="127" spans="2:17" x14ac:dyDescent="0.3">
      <c r="B127" s="1" t="s">
        <v>76</v>
      </c>
      <c r="C127" s="2" t="s">
        <v>1489</v>
      </c>
      <c r="G127" t="s">
        <v>449</v>
      </c>
      <c r="H127">
        <v>97</v>
      </c>
      <c r="J127" t="s">
        <v>703</v>
      </c>
      <c r="K127">
        <v>1629</v>
      </c>
      <c r="M127" s="41" t="e">
        <f>VLOOKUP(G127,#REF!,2,FALSE)</f>
        <v>#REF!</v>
      </c>
      <c r="N127" s="41" t="e">
        <f t="shared" si="2"/>
        <v>#REF!</v>
      </c>
      <c r="P127" s="41" t="e">
        <f>VLOOKUP(J127,#REF!,2,FALSE)</f>
        <v>#REF!</v>
      </c>
      <c r="Q127" s="41" t="e">
        <f t="shared" si="3"/>
        <v>#REF!</v>
      </c>
    </row>
    <row r="128" spans="2:17" x14ac:dyDescent="0.3">
      <c r="B128" s="1" t="s">
        <v>677</v>
      </c>
      <c r="C128" s="2" t="s">
        <v>2393</v>
      </c>
      <c r="G128" t="s">
        <v>104</v>
      </c>
      <c r="H128">
        <v>15</v>
      </c>
      <c r="J128" t="s">
        <v>704</v>
      </c>
      <c r="K128">
        <v>26</v>
      </c>
      <c r="M128" s="41" t="e">
        <f>VLOOKUP(G128,#REF!,2,FALSE)</f>
        <v>#REF!</v>
      </c>
      <c r="N128" s="41" t="e">
        <f t="shared" si="2"/>
        <v>#REF!</v>
      </c>
      <c r="P128" s="41" t="e">
        <f>VLOOKUP(J128,#REF!,2,FALSE)</f>
        <v>#REF!</v>
      </c>
      <c r="Q128" s="41" t="e">
        <f t="shared" si="3"/>
        <v>#REF!</v>
      </c>
    </row>
    <row r="129" spans="2:17" x14ac:dyDescent="0.3">
      <c r="B129" s="1" t="s">
        <v>678</v>
      </c>
      <c r="C129" s="2" t="s">
        <v>1633</v>
      </c>
      <c r="G129" t="s">
        <v>451</v>
      </c>
      <c r="H129">
        <v>1</v>
      </c>
      <c r="J129" t="s">
        <v>706</v>
      </c>
      <c r="K129">
        <v>1</v>
      </c>
      <c r="M129" s="41" t="e">
        <f>VLOOKUP(G129,#REF!,2,FALSE)</f>
        <v>#REF!</v>
      </c>
      <c r="N129" s="41" t="e">
        <f t="shared" si="2"/>
        <v>#REF!</v>
      </c>
      <c r="P129" s="41" t="e">
        <f>VLOOKUP(J129,#REF!,2,FALSE)</f>
        <v>#REF!</v>
      </c>
      <c r="Q129" s="41" t="e">
        <f t="shared" si="3"/>
        <v>#REF!</v>
      </c>
    </row>
    <row r="130" spans="2:17" x14ac:dyDescent="0.3">
      <c r="B130" s="1" t="s">
        <v>679</v>
      </c>
      <c r="C130" s="2" t="s">
        <v>2394</v>
      </c>
      <c r="G130" t="s">
        <v>105</v>
      </c>
      <c r="H130">
        <v>1</v>
      </c>
      <c r="J130" t="s">
        <v>708</v>
      </c>
      <c r="K130">
        <v>7</v>
      </c>
      <c r="M130" s="41" t="e">
        <f>VLOOKUP(G130,#REF!,2,FALSE)</f>
        <v>#REF!</v>
      </c>
      <c r="N130" s="41" t="e">
        <f t="shared" si="2"/>
        <v>#REF!</v>
      </c>
      <c r="P130" s="41" t="e">
        <f>VLOOKUP(J130,#REF!,2,FALSE)</f>
        <v>#REF!</v>
      </c>
      <c r="Q130" s="41" t="e">
        <f t="shared" si="3"/>
        <v>#REF!</v>
      </c>
    </row>
    <row r="131" spans="2:17" x14ac:dyDescent="0.3">
      <c r="B131" s="1" t="s">
        <v>680</v>
      </c>
      <c r="C131" s="2" t="s">
        <v>2395</v>
      </c>
      <c r="G131" t="s">
        <v>709</v>
      </c>
      <c r="H131">
        <v>25</v>
      </c>
      <c r="J131" t="s">
        <v>104</v>
      </c>
      <c r="K131">
        <v>58</v>
      </c>
      <c r="M131" s="41" t="e">
        <f>VLOOKUP(G131,#REF!,2,FALSE)</f>
        <v>#REF!</v>
      </c>
      <c r="N131" s="41" t="e">
        <f t="shared" si="2"/>
        <v>#REF!</v>
      </c>
      <c r="P131" s="41" t="e">
        <f>VLOOKUP(J131,#REF!,2,FALSE)</f>
        <v>#REF!</v>
      </c>
      <c r="Q131" s="41" t="e">
        <f t="shared" si="3"/>
        <v>#REF!</v>
      </c>
    </row>
    <row r="132" spans="2:17" x14ac:dyDescent="0.3">
      <c r="B132" s="1" t="s">
        <v>420</v>
      </c>
      <c r="C132" s="2" t="s">
        <v>1227</v>
      </c>
      <c r="G132" t="s">
        <v>710</v>
      </c>
      <c r="H132">
        <v>11</v>
      </c>
      <c r="J132" t="s">
        <v>105</v>
      </c>
      <c r="K132">
        <v>1</v>
      </c>
      <c r="M132" s="41" t="e">
        <f>VLOOKUP(G132,#REF!,2,FALSE)</f>
        <v>#REF!</v>
      </c>
      <c r="N132" s="41" t="e">
        <f t="shared" si="2"/>
        <v>#REF!</v>
      </c>
      <c r="P132" s="41" t="e">
        <f>VLOOKUP(J132,#REF!,2,FALSE)</f>
        <v>#REF!</v>
      </c>
      <c r="Q132" s="41" t="e">
        <f t="shared" si="3"/>
        <v>#REF!</v>
      </c>
    </row>
    <row r="133" spans="2:17" x14ac:dyDescent="0.3">
      <c r="B133" s="1" t="s">
        <v>77</v>
      </c>
      <c r="C133" s="2" t="s">
        <v>1028</v>
      </c>
      <c r="G133" t="s">
        <v>711</v>
      </c>
      <c r="H133">
        <v>9</v>
      </c>
      <c r="J133" t="s">
        <v>106</v>
      </c>
      <c r="K133">
        <v>7</v>
      </c>
      <c r="M133" s="41" t="e">
        <f>VLOOKUP(G133,#REF!,2,FALSE)</f>
        <v>#REF!</v>
      </c>
      <c r="N133" s="41" t="e">
        <f t="shared" si="2"/>
        <v>#REF!</v>
      </c>
      <c r="P133" s="41" t="e">
        <f>VLOOKUP(J133,#REF!,2,FALSE)</f>
        <v>#REF!</v>
      </c>
      <c r="Q133" s="41" t="e">
        <f t="shared" si="3"/>
        <v>#REF!</v>
      </c>
    </row>
    <row r="134" spans="2:17" x14ac:dyDescent="0.3">
      <c r="B134" s="1" t="s">
        <v>78</v>
      </c>
      <c r="C134" s="2" t="s">
        <v>1375</v>
      </c>
      <c r="G134" t="s">
        <v>713</v>
      </c>
      <c r="H134">
        <v>9</v>
      </c>
      <c r="J134" t="s">
        <v>107</v>
      </c>
      <c r="K134">
        <v>27</v>
      </c>
      <c r="M134" s="41" t="e">
        <f>VLOOKUP(G134,#REF!,2,FALSE)</f>
        <v>#REF!</v>
      </c>
      <c r="N134" s="41" t="e">
        <f t="shared" si="2"/>
        <v>#REF!</v>
      </c>
      <c r="P134" s="41" t="e">
        <f>VLOOKUP(J134,#REF!,2,FALSE)</f>
        <v>#REF!</v>
      </c>
      <c r="Q134" s="41" t="e">
        <f t="shared" si="3"/>
        <v>#REF!</v>
      </c>
    </row>
    <row r="135" spans="2:17" x14ac:dyDescent="0.3">
      <c r="B135" s="1" t="s">
        <v>681</v>
      </c>
      <c r="C135" s="2" t="s">
        <v>2396</v>
      </c>
      <c r="G135" t="s">
        <v>1699</v>
      </c>
      <c r="H135">
        <v>1</v>
      </c>
      <c r="J135" t="s">
        <v>108</v>
      </c>
      <c r="K135">
        <v>55</v>
      </c>
      <c r="M135" s="41" t="e">
        <f>VLOOKUP(G135,#REF!,2,FALSE)</f>
        <v>#REF!</v>
      </c>
      <c r="N135" s="41" t="e">
        <f t="shared" ref="N135:N198" si="4">M135=H135</f>
        <v>#REF!</v>
      </c>
      <c r="P135" s="41" t="e">
        <f>VLOOKUP(J135,#REF!,2,FALSE)</f>
        <v>#REF!</v>
      </c>
      <c r="Q135" s="41" t="e">
        <f t="shared" ref="Q135:Q198" si="5">P135=K135</f>
        <v>#REF!</v>
      </c>
    </row>
    <row r="136" spans="2:17" x14ac:dyDescent="0.3">
      <c r="B136" s="1" t="s">
        <v>79</v>
      </c>
      <c r="C136" s="2" t="s">
        <v>1309</v>
      </c>
      <c r="G136" t="s">
        <v>109</v>
      </c>
      <c r="H136">
        <v>36</v>
      </c>
      <c r="J136" t="s">
        <v>109</v>
      </c>
      <c r="K136">
        <v>28</v>
      </c>
      <c r="M136" s="41" t="e">
        <f>VLOOKUP(G136,#REF!,2,FALSE)</f>
        <v>#REF!</v>
      </c>
      <c r="N136" s="41" t="e">
        <f t="shared" si="4"/>
        <v>#REF!</v>
      </c>
      <c r="P136" s="41" t="e">
        <f>VLOOKUP(J136,#REF!,2,FALSE)</f>
        <v>#REF!</v>
      </c>
      <c r="Q136" s="41" t="e">
        <f t="shared" si="5"/>
        <v>#REF!</v>
      </c>
    </row>
    <row r="137" spans="2:17" x14ac:dyDescent="0.3">
      <c r="B137" s="1" t="s">
        <v>422</v>
      </c>
      <c r="C137" s="2" t="s">
        <v>1067</v>
      </c>
      <c r="G137" t="s">
        <v>714</v>
      </c>
      <c r="H137">
        <v>22</v>
      </c>
      <c r="J137" t="s">
        <v>714</v>
      </c>
      <c r="K137">
        <v>62</v>
      </c>
      <c r="M137" s="3" t="e">
        <f>VLOOKUP(G137,#REF!,2,FALSE)</f>
        <v>#REF!</v>
      </c>
      <c r="N137" s="3" t="e">
        <f t="shared" si="4"/>
        <v>#REF!</v>
      </c>
      <c r="P137" s="41" t="e">
        <f>VLOOKUP(J137,#REF!,2,FALSE)</f>
        <v>#REF!</v>
      </c>
      <c r="Q137" s="41" t="e">
        <f t="shared" si="5"/>
        <v>#REF!</v>
      </c>
    </row>
    <row r="138" spans="2:17" x14ac:dyDescent="0.3">
      <c r="B138" s="1" t="s">
        <v>424</v>
      </c>
      <c r="C138" s="2" t="s">
        <v>425</v>
      </c>
      <c r="G138" t="s">
        <v>715</v>
      </c>
      <c r="H138">
        <v>24</v>
      </c>
      <c r="J138" t="s">
        <v>110</v>
      </c>
      <c r="K138">
        <v>64</v>
      </c>
      <c r="M138" s="41" t="e">
        <f>VLOOKUP(G138,#REF!,2,FALSE)</f>
        <v>#REF!</v>
      </c>
      <c r="N138" s="41" t="e">
        <f t="shared" si="4"/>
        <v>#REF!</v>
      </c>
      <c r="P138" s="41" t="e">
        <f>VLOOKUP(J138,#REF!,2,FALSE)</f>
        <v>#REF!</v>
      </c>
      <c r="Q138" s="41" t="e">
        <f t="shared" si="5"/>
        <v>#REF!</v>
      </c>
    </row>
    <row r="139" spans="2:17" x14ac:dyDescent="0.3">
      <c r="B139" s="1" t="s">
        <v>80</v>
      </c>
      <c r="C139" s="2" t="s">
        <v>1048</v>
      </c>
      <c r="G139" t="s">
        <v>455</v>
      </c>
      <c r="H139">
        <v>2</v>
      </c>
      <c r="J139" t="s">
        <v>111</v>
      </c>
      <c r="K139">
        <v>6</v>
      </c>
      <c r="M139" s="41" t="e">
        <f>VLOOKUP(G139,#REF!,2,FALSE)</f>
        <v>#REF!</v>
      </c>
      <c r="N139" s="41" t="e">
        <f t="shared" si="4"/>
        <v>#REF!</v>
      </c>
      <c r="P139" s="41" t="e">
        <f>VLOOKUP(J139,#REF!,2,FALSE)</f>
        <v>#REF!</v>
      </c>
      <c r="Q139" s="41" t="e">
        <f t="shared" si="5"/>
        <v>#REF!</v>
      </c>
    </row>
    <row r="140" spans="2:17" x14ac:dyDescent="0.3">
      <c r="B140" s="1" t="s">
        <v>682</v>
      </c>
      <c r="C140" s="2" t="s">
        <v>2397</v>
      </c>
      <c r="G140" t="s">
        <v>457</v>
      </c>
      <c r="H140">
        <v>14</v>
      </c>
      <c r="J140" t="s">
        <v>112</v>
      </c>
      <c r="K140">
        <v>9</v>
      </c>
      <c r="M140" s="41" t="e">
        <f>VLOOKUP(G140,#REF!,2,FALSE)</f>
        <v>#REF!</v>
      </c>
      <c r="N140" s="41" t="e">
        <f t="shared" si="4"/>
        <v>#REF!</v>
      </c>
      <c r="P140" s="41" t="e">
        <f>VLOOKUP(J140,#REF!,2,FALSE)</f>
        <v>#REF!</v>
      </c>
      <c r="Q140" s="41" t="e">
        <f t="shared" si="5"/>
        <v>#REF!</v>
      </c>
    </row>
    <row r="141" spans="2:17" x14ac:dyDescent="0.3">
      <c r="B141" s="1" t="s">
        <v>1566</v>
      </c>
      <c r="C141" s="2" t="s">
        <v>3755</v>
      </c>
      <c r="G141" t="s">
        <v>459</v>
      </c>
      <c r="H141">
        <v>19</v>
      </c>
      <c r="J141" t="s">
        <v>717</v>
      </c>
      <c r="K141">
        <v>11</v>
      </c>
      <c r="M141" s="41" t="e">
        <f>VLOOKUP(G141,#REF!,2,FALSE)</f>
        <v>#REF!</v>
      </c>
      <c r="N141" s="41" t="e">
        <f t="shared" si="4"/>
        <v>#REF!</v>
      </c>
      <c r="P141" s="41" t="e">
        <f>VLOOKUP(J141,#REF!,2,FALSE)</f>
        <v>#REF!</v>
      </c>
      <c r="Q141" s="41" t="e">
        <f t="shared" si="5"/>
        <v>#REF!</v>
      </c>
    </row>
    <row r="142" spans="2:17" x14ac:dyDescent="0.3">
      <c r="B142" s="1" t="s">
        <v>426</v>
      </c>
      <c r="C142" s="2" t="s">
        <v>1270</v>
      </c>
      <c r="G142" t="s">
        <v>461</v>
      </c>
      <c r="H142">
        <v>21</v>
      </c>
      <c r="J142" t="s">
        <v>719</v>
      </c>
      <c r="K142">
        <v>28</v>
      </c>
      <c r="M142" s="41" t="e">
        <f>VLOOKUP(G142,#REF!,2,FALSE)</f>
        <v>#REF!</v>
      </c>
      <c r="N142" s="41" t="e">
        <f t="shared" si="4"/>
        <v>#REF!</v>
      </c>
      <c r="P142" s="41" t="e">
        <f>VLOOKUP(J142,#REF!,2,FALSE)</f>
        <v>#REF!</v>
      </c>
      <c r="Q142" s="41" t="e">
        <f t="shared" si="5"/>
        <v>#REF!</v>
      </c>
    </row>
    <row r="143" spans="2:17" x14ac:dyDescent="0.3">
      <c r="B143" s="1" t="s">
        <v>683</v>
      </c>
      <c r="C143" s="2" t="s">
        <v>1044</v>
      </c>
      <c r="G143" t="s">
        <v>463</v>
      </c>
      <c r="H143">
        <v>22</v>
      </c>
      <c r="J143" t="s">
        <v>113</v>
      </c>
      <c r="K143">
        <v>33</v>
      </c>
      <c r="M143" s="41" t="e">
        <f>VLOOKUP(G143,#REF!,2,FALSE)</f>
        <v>#REF!</v>
      </c>
      <c r="N143" s="41" t="e">
        <f t="shared" si="4"/>
        <v>#REF!</v>
      </c>
      <c r="P143" s="41" t="e">
        <f>VLOOKUP(J143,#REF!,2,FALSE)</f>
        <v>#REF!</v>
      </c>
      <c r="Q143" s="41" t="e">
        <f t="shared" si="5"/>
        <v>#REF!</v>
      </c>
    </row>
    <row r="144" spans="2:17" x14ac:dyDescent="0.3">
      <c r="B144" s="1" t="s">
        <v>81</v>
      </c>
      <c r="C144" s="2" t="s">
        <v>1455</v>
      </c>
      <c r="G144" t="s">
        <v>718</v>
      </c>
      <c r="H144">
        <v>46</v>
      </c>
      <c r="J144" t="s">
        <v>115</v>
      </c>
      <c r="K144">
        <v>71</v>
      </c>
      <c r="M144" s="41" t="e">
        <f>VLOOKUP(G144,#REF!,2,FALSE)</f>
        <v>#REF!</v>
      </c>
      <c r="N144" s="41" t="e">
        <f t="shared" si="4"/>
        <v>#REF!</v>
      </c>
      <c r="P144" s="41" t="e">
        <f>VLOOKUP(J144,#REF!,2,FALSE)</f>
        <v>#REF!</v>
      </c>
      <c r="Q144" s="41" t="e">
        <f t="shared" si="5"/>
        <v>#REF!</v>
      </c>
    </row>
    <row r="145" spans="2:17" x14ac:dyDescent="0.3">
      <c r="B145" s="1" t="s">
        <v>684</v>
      </c>
      <c r="C145" s="2" t="s">
        <v>1061</v>
      </c>
      <c r="G145" t="s">
        <v>465</v>
      </c>
      <c r="H145">
        <v>3</v>
      </c>
      <c r="J145" t="s">
        <v>3776</v>
      </c>
      <c r="K145">
        <v>56</v>
      </c>
      <c r="M145" s="41" t="e">
        <f>VLOOKUP(G145,#REF!,2,FALSE)</f>
        <v>#REF!</v>
      </c>
      <c r="N145" s="41" t="e">
        <f t="shared" si="4"/>
        <v>#REF!</v>
      </c>
      <c r="P145" s="41" t="e">
        <f>VLOOKUP(J145,#REF!,2,FALSE)</f>
        <v>#REF!</v>
      </c>
      <c r="Q145" s="41" t="e">
        <f t="shared" si="5"/>
        <v>#REF!</v>
      </c>
    </row>
    <row r="146" spans="2:17" x14ac:dyDescent="0.3">
      <c r="B146" s="1" t="s">
        <v>82</v>
      </c>
      <c r="C146" s="2" t="s">
        <v>1292</v>
      </c>
      <c r="G146" t="s">
        <v>719</v>
      </c>
      <c r="H146">
        <v>16</v>
      </c>
      <c r="J146" t="s">
        <v>116</v>
      </c>
      <c r="K146">
        <v>61</v>
      </c>
      <c r="M146" s="3" t="e">
        <f>VLOOKUP(G146,#REF!,2,FALSE)</f>
        <v>#REF!</v>
      </c>
      <c r="N146" s="3" t="e">
        <f t="shared" si="4"/>
        <v>#REF!</v>
      </c>
      <c r="P146" s="41" t="e">
        <f>VLOOKUP(J146,#REF!,2,FALSE)</f>
        <v>#REF!</v>
      </c>
      <c r="Q146" s="41" t="e">
        <f t="shared" si="5"/>
        <v>#REF!</v>
      </c>
    </row>
    <row r="147" spans="2:17" x14ac:dyDescent="0.3">
      <c r="B147" s="1" t="s">
        <v>83</v>
      </c>
      <c r="C147" s="2" t="s">
        <v>1362</v>
      </c>
      <c r="G147" t="s">
        <v>467</v>
      </c>
      <c r="H147">
        <v>29</v>
      </c>
      <c r="J147" t="s">
        <v>117</v>
      </c>
      <c r="K147">
        <v>36</v>
      </c>
      <c r="M147" s="41" t="e">
        <f>VLOOKUP(G147,#REF!,2,FALSE)</f>
        <v>#REF!</v>
      </c>
      <c r="N147" s="41" t="e">
        <f t="shared" si="4"/>
        <v>#REF!</v>
      </c>
      <c r="P147" s="41" t="e">
        <f>VLOOKUP(J147,#REF!,2,FALSE)</f>
        <v>#REF!</v>
      </c>
      <c r="Q147" s="41" t="e">
        <f t="shared" si="5"/>
        <v>#REF!</v>
      </c>
    </row>
    <row r="148" spans="2:17" x14ac:dyDescent="0.3">
      <c r="B148" s="1" t="s">
        <v>685</v>
      </c>
      <c r="C148" s="2" t="s">
        <v>938</v>
      </c>
      <c r="G148" t="s">
        <v>113</v>
      </c>
      <c r="H148">
        <v>1</v>
      </c>
      <c r="J148" t="s">
        <v>3738</v>
      </c>
      <c r="K148">
        <v>4</v>
      </c>
      <c r="M148" s="41" t="e">
        <f>VLOOKUP(G148,#REF!,2,FALSE)</f>
        <v>#REF!</v>
      </c>
      <c r="N148" s="41" t="e">
        <f t="shared" si="4"/>
        <v>#REF!</v>
      </c>
      <c r="P148" s="41" t="e">
        <f>VLOOKUP(J148,#REF!,2,FALSE)</f>
        <v>#REF!</v>
      </c>
      <c r="Q148" s="41" t="e">
        <f t="shared" si="5"/>
        <v>#REF!</v>
      </c>
    </row>
    <row r="149" spans="2:17" x14ac:dyDescent="0.3">
      <c r="B149" s="1" t="s">
        <v>84</v>
      </c>
      <c r="C149" s="2" t="s">
        <v>1467</v>
      </c>
      <c r="G149" t="s">
        <v>115</v>
      </c>
      <c r="H149">
        <v>54</v>
      </c>
      <c r="J149" t="s">
        <v>118</v>
      </c>
      <c r="K149">
        <v>171</v>
      </c>
      <c r="M149" s="41" t="e">
        <f>VLOOKUP(G149,#REF!,2,FALSE)</f>
        <v>#REF!</v>
      </c>
      <c r="N149" s="41" t="e">
        <f t="shared" si="4"/>
        <v>#REF!</v>
      </c>
      <c r="P149" s="41" t="e">
        <f>VLOOKUP(J149,#REF!,2,FALSE)</f>
        <v>#REF!</v>
      </c>
      <c r="Q149" s="41" t="e">
        <f t="shared" si="5"/>
        <v>#REF!</v>
      </c>
    </row>
    <row r="150" spans="2:17" x14ac:dyDescent="0.3">
      <c r="B150" s="1" t="s">
        <v>686</v>
      </c>
      <c r="C150" s="2" t="s">
        <v>946</v>
      </c>
      <c r="G150" t="s">
        <v>720</v>
      </c>
      <c r="H150">
        <v>15</v>
      </c>
      <c r="J150" t="s">
        <v>119</v>
      </c>
      <c r="K150">
        <v>30</v>
      </c>
      <c r="M150" s="41" t="e">
        <f>VLOOKUP(G150,#REF!,2,FALSE)</f>
        <v>#REF!</v>
      </c>
      <c r="N150" s="41" t="e">
        <f t="shared" si="4"/>
        <v>#REF!</v>
      </c>
      <c r="P150" s="41" t="e">
        <f>VLOOKUP(J150,#REF!,2,FALSE)</f>
        <v>#REF!</v>
      </c>
      <c r="Q150" s="41" t="e">
        <f t="shared" si="5"/>
        <v>#REF!</v>
      </c>
    </row>
    <row r="151" spans="2:17" x14ac:dyDescent="0.3">
      <c r="B151" s="1" t="s">
        <v>687</v>
      </c>
      <c r="C151" s="2" t="s">
        <v>1648</v>
      </c>
      <c r="G151" t="s">
        <v>721</v>
      </c>
      <c r="H151">
        <v>13</v>
      </c>
      <c r="J151" t="s">
        <v>120</v>
      </c>
      <c r="K151">
        <v>51</v>
      </c>
      <c r="M151" s="41" t="e">
        <f>VLOOKUP(G151,#REF!,2,FALSE)</f>
        <v>#REF!</v>
      </c>
      <c r="N151" s="41" t="e">
        <f t="shared" si="4"/>
        <v>#REF!</v>
      </c>
      <c r="P151" s="41" t="e">
        <f>VLOOKUP(J151,#REF!,2,FALSE)</f>
        <v>#REF!</v>
      </c>
      <c r="Q151" s="41" t="e">
        <f t="shared" si="5"/>
        <v>#REF!</v>
      </c>
    </row>
    <row r="152" spans="2:17" x14ac:dyDescent="0.3">
      <c r="B152" s="1" t="s">
        <v>85</v>
      </c>
      <c r="C152" s="2" t="s">
        <v>1313</v>
      </c>
      <c r="G152" t="s">
        <v>116</v>
      </c>
      <c r="H152">
        <v>21</v>
      </c>
      <c r="J152" t="s">
        <v>121</v>
      </c>
      <c r="K152">
        <v>379</v>
      </c>
      <c r="M152" s="41" t="e">
        <f>VLOOKUP(G152,#REF!,2,FALSE)</f>
        <v>#REF!</v>
      </c>
      <c r="N152" s="41" t="e">
        <f t="shared" si="4"/>
        <v>#REF!</v>
      </c>
      <c r="P152" s="41" t="e">
        <f>VLOOKUP(J152,#REF!,2,FALSE)</f>
        <v>#REF!</v>
      </c>
      <c r="Q152" s="41" t="e">
        <f t="shared" si="5"/>
        <v>#REF!</v>
      </c>
    </row>
    <row r="153" spans="2:17" x14ac:dyDescent="0.3">
      <c r="B153" s="1" t="s">
        <v>429</v>
      </c>
      <c r="C153" s="2" t="s">
        <v>1127</v>
      </c>
      <c r="G153" t="s">
        <v>722</v>
      </c>
      <c r="H153">
        <v>39</v>
      </c>
      <c r="J153" t="s">
        <v>723</v>
      </c>
      <c r="K153">
        <v>49</v>
      </c>
      <c r="M153" s="41" t="e">
        <f>VLOOKUP(G153,#REF!,2,FALSE)</f>
        <v>#REF!</v>
      </c>
      <c r="N153" s="41" t="e">
        <f t="shared" si="4"/>
        <v>#REF!</v>
      </c>
      <c r="P153" s="41" t="e">
        <f>VLOOKUP(J153,#REF!,2,FALSE)</f>
        <v>#REF!</v>
      </c>
      <c r="Q153" s="41" t="e">
        <f t="shared" si="5"/>
        <v>#REF!</v>
      </c>
    </row>
    <row r="154" spans="2:17" x14ac:dyDescent="0.3">
      <c r="B154" s="1" t="s">
        <v>86</v>
      </c>
      <c r="C154" s="2" t="s">
        <v>1404</v>
      </c>
      <c r="G154" t="s">
        <v>117</v>
      </c>
      <c r="H154">
        <v>20</v>
      </c>
      <c r="J154" t="s">
        <v>724</v>
      </c>
      <c r="K154">
        <v>14</v>
      </c>
      <c r="M154" s="41" t="e">
        <f>VLOOKUP(G154,#REF!,2,FALSE)</f>
        <v>#REF!</v>
      </c>
      <c r="N154" s="41" t="e">
        <f t="shared" si="4"/>
        <v>#REF!</v>
      </c>
      <c r="P154" s="41" t="e">
        <f>VLOOKUP(J154,#REF!,2,FALSE)</f>
        <v>#REF!</v>
      </c>
      <c r="Q154" s="41" t="e">
        <f t="shared" si="5"/>
        <v>#REF!</v>
      </c>
    </row>
    <row r="155" spans="2:17" x14ac:dyDescent="0.3">
      <c r="B155" s="1" t="s">
        <v>431</v>
      </c>
      <c r="C155" s="2" t="s">
        <v>1259</v>
      </c>
      <c r="G155" t="s">
        <v>3738</v>
      </c>
      <c r="H155">
        <v>1</v>
      </c>
      <c r="J155" t="s">
        <v>122</v>
      </c>
      <c r="K155">
        <v>28</v>
      </c>
      <c r="M155" s="41" t="e">
        <f>VLOOKUP(G155,#REF!,2,FALSE)</f>
        <v>#REF!</v>
      </c>
      <c r="N155" s="41" t="e">
        <f t="shared" si="4"/>
        <v>#REF!</v>
      </c>
      <c r="P155" s="41" t="e">
        <f>VLOOKUP(J155,#REF!,2,FALSE)</f>
        <v>#REF!</v>
      </c>
      <c r="Q155" s="41" t="e">
        <f t="shared" si="5"/>
        <v>#REF!</v>
      </c>
    </row>
    <row r="156" spans="2:17" x14ac:dyDescent="0.3">
      <c r="B156" s="1" t="s">
        <v>87</v>
      </c>
      <c r="C156" s="2" t="s">
        <v>1343</v>
      </c>
      <c r="G156" t="s">
        <v>119</v>
      </c>
      <c r="H156">
        <v>28</v>
      </c>
      <c r="J156" t="s">
        <v>123</v>
      </c>
      <c r="K156">
        <v>80</v>
      </c>
      <c r="M156" s="41" t="e">
        <f>VLOOKUP(G156,#REF!,2,FALSE)</f>
        <v>#REF!</v>
      </c>
      <c r="N156" s="41" t="e">
        <f t="shared" si="4"/>
        <v>#REF!</v>
      </c>
      <c r="P156" s="41" t="e">
        <f>VLOOKUP(J156,#REF!,2,FALSE)</f>
        <v>#REF!</v>
      </c>
      <c r="Q156" s="41" t="e">
        <f t="shared" si="5"/>
        <v>#REF!</v>
      </c>
    </row>
    <row r="157" spans="2:17" x14ac:dyDescent="0.3">
      <c r="B157" s="1" t="s">
        <v>88</v>
      </c>
      <c r="C157" s="2" t="s">
        <v>1518</v>
      </c>
      <c r="G157" t="s">
        <v>469</v>
      </c>
      <c r="H157">
        <v>25</v>
      </c>
      <c r="J157" t="s">
        <v>124</v>
      </c>
      <c r="K157">
        <v>26</v>
      </c>
      <c r="M157" s="41" t="e">
        <f>VLOOKUP(G157,#REF!,2,FALSE)</f>
        <v>#REF!</v>
      </c>
      <c r="N157" s="41" t="e">
        <f t="shared" si="4"/>
        <v>#REF!</v>
      </c>
      <c r="P157" s="41" t="e">
        <f>VLOOKUP(J157,#REF!,2,FALSE)</f>
        <v>#REF!</v>
      </c>
      <c r="Q157" s="41" t="e">
        <f t="shared" si="5"/>
        <v>#REF!</v>
      </c>
    </row>
    <row r="158" spans="2:17" x14ac:dyDescent="0.3">
      <c r="B158" s="1" t="s">
        <v>89</v>
      </c>
      <c r="C158" s="2" t="s">
        <v>1177</v>
      </c>
      <c r="G158" t="s">
        <v>471</v>
      </c>
      <c r="H158">
        <v>29</v>
      </c>
      <c r="J158" t="s">
        <v>125</v>
      </c>
      <c r="K158">
        <v>56</v>
      </c>
      <c r="M158" s="41" t="e">
        <f>VLOOKUP(G158,#REF!,2,FALSE)</f>
        <v>#REF!</v>
      </c>
      <c r="N158" s="41" t="e">
        <f t="shared" si="4"/>
        <v>#REF!</v>
      </c>
      <c r="P158" s="41" t="e">
        <f>VLOOKUP(J158,#REF!,2,FALSE)</f>
        <v>#REF!</v>
      </c>
      <c r="Q158" s="41" t="e">
        <f t="shared" si="5"/>
        <v>#REF!</v>
      </c>
    </row>
    <row r="159" spans="2:17" x14ac:dyDescent="0.3">
      <c r="B159" s="1" t="s">
        <v>90</v>
      </c>
      <c r="C159" s="2" t="s">
        <v>1502</v>
      </c>
      <c r="G159" t="s">
        <v>121</v>
      </c>
      <c r="H159">
        <v>6</v>
      </c>
      <c r="J159" t="s">
        <v>126</v>
      </c>
      <c r="K159">
        <v>108</v>
      </c>
      <c r="M159" s="3" t="e">
        <f>VLOOKUP(G159,#REF!,2,FALSE)</f>
        <v>#REF!</v>
      </c>
      <c r="N159" s="3" t="e">
        <f t="shared" si="4"/>
        <v>#REF!</v>
      </c>
      <c r="P159" s="41" t="e">
        <f>VLOOKUP(J159,#REF!,2,FALSE)</f>
        <v>#REF!</v>
      </c>
      <c r="Q159" s="41" t="e">
        <f t="shared" si="5"/>
        <v>#REF!</v>
      </c>
    </row>
    <row r="160" spans="2:17" x14ac:dyDescent="0.3">
      <c r="B160" s="1" t="s">
        <v>91</v>
      </c>
      <c r="C160" s="2" t="s">
        <v>1135</v>
      </c>
      <c r="G160" t="s">
        <v>723</v>
      </c>
      <c r="H160">
        <v>90</v>
      </c>
      <c r="J160" t="s">
        <v>127</v>
      </c>
      <c r="K160">
        <v>48</v>
      </c>
      <c r="M160" s="3" t="e">
        <f>VLOOKUP(G160,#REF!,2,FALSE)</f>
        <v>#REF!</v>
      </c>
      <c r="N160" s="3" t="e">
        <f t="shared" si="4"/>
        <v>#REF!</v>
      </c>
      <c r="P160" s="41" t="e">
        <f>VLOOKUP(J160,#REF!,2,FALSE)</f>
        <v>#REF!</v>
      </c>
      <c r="Q160" s="41" t="e">
        <f t="shared" si="5"/>
        <v>#REF!</v>
      </c>
    </row>
    <row r="161" spans="2:17" x14ac:dyDescent="0.3">
      <c r="B161" s="1" t="s">
        <v>92</v>
      </c>
      <c r="C161" s="2" t="s">
        <v>1453</v>
      </c>
      <c r="G161" t="s">
        <v>724</v>
      </c>
      <c r="H161">
        <v>7</v>
      </c>
      <c r="J161" t="s">
        <v>128</v>
      </c>
      <c r="K161">
        <v>86</v>
      </c>
      <c r="M161" s="3" t="e">
        <f>VLOOKUP(G161,#REF!,2,FALSE)</f>
        <v>#REF!</v>
      </c>
      <c r="N161" s="3" t="e">
        <f t="shared" si="4"/>
        <v>#REF!</v>
      </c>
      <c r="P161" s="41" t="e">
        <f>VLOOKUP(J161,#REF!,2,FALSE)</f>
        <v>#REF!</v>
      </c>
      <c r="Q161" s="41" t="e">
        <f t="shared" si="5"/>
        <v>#REF!</v>
      </c>
    </row>
    <row r="162" spans="2:17" x14ac:dyDescent="0.3">
      <c r="B162" s="1" t="s">
        <v>433</v>
      </c>
      <c r="C162" s="2" t="s">
        <v>1508</v>
      </c>
      <c r="G162" t="s">
        <v>3739</v>
      </c>
      <c r="H162">
        <v>14</v>
      </c>
      <c r="J162" t="s">
        <v>727</v>
      </c>
      <c r="K162">
        <v>12</v>
      </c>
      <c r="M162" s="41" t="e">
        <f>VLOOKUP(G162,#REF!,2,FALSE)</f>
        <v>#REF!</v>
      </c>
      <c r="N162" s="41" t="e">
        <f t="shared" si="4"/>
        <v>#REF!</v>
      </c>
      <c r="P162" s="41" t="e">
        <f>VLOOKUP(J162,#REF!,2,FALSE)</f>
        <v>#REF!</v>
      </c>
      <c r="Q162" s="41" t="e">
        <f t="shared" si="5"/>
        <v>#REF!</v>
      </c>
    </row>
    <row r="163" spans="2:17" x14ac:dyDescent="0.3">
      <c r="B163" s="1" t="s">
        <v>93</v>
      </c>
      <c r="C163" s="2" t="s">
        <v>1081</v>
      </c>
      <c r="G163" t="s">
        <v>473</v>
      </c>
      <c r="H163">
        <v>3</v>
      </c>
      <c r="J163" t="s">
        <v>129</v>
      </c>
      <c r="K163">
        <v>7</v>
      </c>
      <c r="M163" s="41" t="e">
        <f>VLOOKUP(G163,#REF!,2,FALSE)</f>
        <v>#REF!</v>
      </c>
      <c r="N163" s="41" t="e">
        <f t="shared" si="4"/>
        <v>#REF!</v>
      </c>
      <c r="P163" s="41" t="e">
        <f>VLOOKUP(J163,#REF!,2,FALSE)</f>
        <v>#REF!</v>
      </c>
      <c r="Q163" s="41" t="e">
        <f t="shared" si="5"/>
        <v>#REF!</v>
      </c>
    </row>
    <row r="164" spans="2:17" x14ac:dyDescent="0.3">
      <c r="B164" s="1" t="s">
        <v>688</v>
      </c>
      <c r="C164" s="2" t="s">
        <v>2398</v>
      </c>
      <c r="G164" t="s">
        <v>725</v>
      </c>
      <c r="H164">
        <v>30</v>
      </c>
      <c r="J164" t="s">
        <v>130</v>
      </c>
      <c r="K164">
        <v>64</v>
      </c>
      <c r="M164" s="41" t="e">
        <f>VLOOKUP(G164,#REF!,2,FALSE)</f>
        <v>#REF!</v>
      </c>
      <c r="N164" s="41" t="e">
        <f t="shared" si="4"/>
        <v>#REF!</v>
      </c>
      <c r="P164" s="41" t="e">
        <f>VLOOKUP(J164,#REF!,2,FALSE)</f>
        <v>#REF!</v>
      </c>
      <c r="Q164" s="41" t="e">
        <f t="shared" si="5"/>
        <v>#REF!</v>
      </c>
    </row>
    <row r="165" spans="2:17" x14ac:dyDescent="0.3">
      <c r="B165" s="1" t="s">
        <v>689</v>
      </c>
      <c r="C165" s="2" t="s">
        <v>1539</v>
      </c>
      <c r="G165" t="s">
        <v>475</v>
      </c>
      <c r="H165">
        <v>23</v>
      </c>
      <c r="J165" t="s">
        <v>131</v>
      </c>
      <c r="K165">
        <v>11</v>
      </c>
      <c r="M165" s="41" t="e">
        <f>VLOOKUP(G165,#REF!,2,FALSE)</f>
        <v>#REF!</v>
      </c>
      <c r="N165" s="41" t="e">
        <f t="shared" si="4"/>
        <v>#REF!</v>
      </c>
      <c r="P165" s="41" t="e">
        <f>VLOOKUP(J165,#REF!,2,FALSE)</f>
        <v>#REF!</v>
      </c>
      <c r="Q165" s="41" t="e">
        <f t="shared" si="5"/>
        <v>#REF!</v>
      </c>
    </row>
    <row r="166" spans="2:17" x14ac:dyDescent="0.3">
      <c r="B166" s="1" t="s">
        <v>94</v>
      </c>
      <c r="C166" s="2" t="s">
        <v>1149</v>
      </c>
      <c r="G166" t="s">
        <v>123</v>
      </c>
      <c r="H166">
        <v>24</v>
      </c>
      <c r="J166" t="s">
        <v>729</v>
      </c>
      <c r="K166">
        <v>70</v>
      </c>
      <c r="M166" s="41" t="e">
        <f>VLOOKUP(G166,#REF!,2,FALSE)</f>
        <v>#REF!</v>
      </c>
      <c r="N166" s="41" t="e">
        <f t="shared" si="4"/>
        <v>#REF!</v>
      </c>
      <c r="P166" s="41" t="e">
        <f>VLOOKUP(J166,#REF!,2,FALSE)</f>
        <v>#REF!</v>
      </c>
      <c r="Q166" s="41" t="e">
        <f t="shared" si="5"/>
        <v>#REF!</v>
      </c>
    </row>
    <row r="167" spans="2:17" x14ac:dyDescent="0.3">
      <c r="B167" s="1" t="s">
        <v>435</v>
      </c>
      <c r="C167" s="2" t="s">
        <v>1281</v>
      </c>
      <c r="G167" t="s">
        <v>124</v>
      </c>
      <c r="H167">
        <v>14</v>
      </c>
      <c r="J167" t="s">
        <v>491</v>
      </c>
      <c r="K167">
        <v>9</v>
      </c>
      <c r="M167" s="41" t="e">
        <f>VLOOKUP(G167,#REF!,2,FALSE)</f>
        <v>#REF!</v>
      </c>
      <c r="N167" s="41" t="e">
        <f t="shared" si="4"/>
        <v>#REF!</v>
      </c>
      <c r="P167" s="41" t="e">
        <f>VLOOKUP(J167,#REF!,2,FALSE)</f>
        <v>#REF!</v>
      </c>
      <c r="Q167" s="41" t="e">
        <f t="shared" si="5"/>
        <v>#REF!</v>
      </c>
    </row>
    <row r="168" spans="2:17" x14ac:dyDescent="0.3">
      <c r="B168" s="1" t="s">
        <v>690</v>
      </c>
      <c r="C168" s="2" t="s">
        <v>2399</v>
      </c>
      <c r="G168" t="s">
        <v>726</v>
      </c>
      <c r="H168">
        <v>17</v>
      </c>
      <c r="J168" t="s">
        <v>132</v>
      </c>
      <c r="K168">
        <v>83</v>
      </c>
      <c r="M168" s="41" t="e">
        <f>VLOOKUP(G168,#REF!,2,FALSE)</f>
        <v>#REF!</v>
      </c>
      <c r="N168" s="41" t="e">
        <f t="shared" si="4"/>
        <v>#REF!</v>
      </c>
      <c r="P168" s="41" t="e">
        <f>VLOOKUP(J168,#REF!,2,FALSE)</f>
        <v>#REF!</v>
      </c>
      <c r="Q168" s="41" t="e">
        <f t="shared" si="5"/>
        <v>#REF!</v>
      </c>
    </row>
    <row r="169" spans="2:17" x14ac:dyDescent="0.3">
      <c r="B169" s="1" t="s">
        <v>691</v>
      </c>
      <c r="C169" s="2" t="s">
        <v>981</v>
      </c>
      <c r="G169" t="s">
        <v>992</v>
      </c>
      <c r="H169">
        <v>59</v>
      </c>
      <c r="J169" t="s">
        <v>133</v>
      </c>
      <c r="K169">
        <v>55</v>
      </c>
      <c r="M169" s="41" t="e">
        <f>VLOOKUP(G169,#REF!,2,FALSE)</f>
        <v>#REF!</v>
      </c>
      <c r="N169" s="41" t="e">
        <f t="shared" si="4"/>
        <v>#REF!</v>
      </c>
      <c r="P169" s="41" t="e">
        <f>VLOOKUP(J169,#REF!,2,FALSE)</f>
        <v>#REF!</v>
      </c>
      <c r="Q169" s="41" t="e">
        <f t="shared" si="5"/>
        <v>#REF!</v>
      </c>
    </row>
    <row r="170" spans="2:17" x14ac:dyDescent="0.3">
      <c r="B170" s="1" t="s">
        <v>692</v>
      </c>
      <c r="C170" s="2" t="s">
        <v>1664</v>
      </c>
      <c r="G170" t="s">
        <v>477</v>
      </c>
      <c r="H170">
        <v>13</v>
      </c>
      <c r="J170" t="s">
        <v>732</v>
      </c>
      <c r="K170">
        <v>16</v>
      </c>
      <c r="M170" s="41" t="e">
        <f>VLOOKUP(G170,#REF!,2,FALSE)</f>
        <v>#REF!</v>
      </c>
      <c r="N170" s="41" t="e">
        <f t="shared" si="4"/>
        <v>#REF!</v>
      </c>
      <c r="P170" s="41" t="e">
        <f>VLOOKUP(J170,#REF!,2,FALSE)</f>
        <v>#REF!</v>
      </c>
      <c r="Q170" s="41" t="e">
        <f t="shared" si="5"/>
        <v>#REF!</v>
      </c>
    </row>
    <row r="171" spans="2:17" x14ac:dyDescent="0.3">
      <c r="B171" s="1" t="s">
        <v>437</v>
      </c>
      <c r="C171" s="2" t="s">
        <v>1504</v>
      </c>
      <c r="G171" t="s">
        <v>479</v>
      </c>
      <c r="H171">
        <v>40</v>
      </c>
      <c r="J171" t="s">
        <v>134</v>
      </c>
      <c r="K171">
        <v>58</v>
      </c>
      <c r="M171" s="41" t="e">
        <f>VLOOKUP(G171,#REF!,2,FALSE)</f>
        <v>#REF!</v>
      </c>
      <c r="N171" s="41" t="e">
        <f t="shared" si="4"/>
        <v>#REF!</v>
      </c>
      <c r="P171" s="41" t="e">
        <f>VLOOKUP(J171,#REF!,2,FALSE)</f>
        <v>#REF!</v>
      </c>
      <c r="Q171" s="41" t="e">
        <f t="shared" si="5"/>
        <v>#REF!</v>
      </c>
    </row>
    <row r="172" spans="2:17" x14ac:dyDescent="0.3">
      <c r="B172" s="1" t="s">
        <v>693</v>
      </c>
      <c r="C172" s="2" t="s">
        <v>1432</v>
      </c>
      <c r="G172" t="s">
        <v>128</v>
      </c>
      <c r="H172">
        <v>1</v>
      </c>
      <c r="J172" t="s">
        <v>135</v>
      </c>
      <c r="K172">
        <v>6</v>
      </c>
      <c r="M172" s="41" t="e">
        <f>VLOOKUP(G172,#REF!,2,FALSE)</f>
        <v>#REF!</v>
      </c>
      <c r="N172" s="41" t="e">
        <f t="shared" si="4"/>
        <v>#REF!</v>
      </c>
      <c r="P172" s="41" t="e">
        <f>VLOOKUP(J172,#REF!,2,FALSE)</f>
        <v>#REF!</v>
      </c>
      <c r="Q172" s="41" t="e">
        <f t="shared" si="5"/>
        <v>#REF!</v>
      </c>
    </row>
    <row r="173" spans="2:17" x14ac:dyDescent="0.3">
      <c r="B173" s="1" t="s">
        <v>439</v>
      </c>
      <c r="C173" s="2" t="s">
        <v>1344</v>
      </c>
      <c r="G173" t="s">
        <v>728</v>
      </c>
      <c r="H173">
        <v>31</v>
      </c>
      <c r="J173" t="s">
        <v>136</v>
      </c>
      <c r="K173">
        <v>15</v>
      </c>
      <c r="M173" s="41" t="e">
        <f>VLOOKUP(G173,#REF!,2,FALSE)</f>
        <v>#REF!</v>
      </c>
      <c r="N173" s="41" t="e">
        <f t="shared" si="4"/>
        <v>#REF!</v>
      </c>
      <c r="P173" s="41" t="e">
        <f>VLOOKUP(J173,#REF!,2,FALSE)</f>
        <v>#REF!</v>
      </c>
      <c r="Q173" s="41" t="e">
        <f t="shared" si="5"/>
        <v>#REF!</v>
      </c>
    </row>
    <row r="174" spans="2:17" x14ac:dyDescent="0.3">
      <c r="B174" s="1" t="s">
        <v>95</v>
      </c>
      <c r="C174" s="2" t="s">
        <v>1494</v>
      </c>
      <c r="G174" t="s">
        <v>129</v>
      </c>
      <c r="H174">
        <v>7</v>
      </c>
      <c r="J174" t="s">
        <v>137</v>
      </c>
      <c r="K174">
        <v>33</v>
      </c>
      <c r="M174" s="41" t="e">
        <f>VLOOKUP(G174,#REF!,2,FALSE)</f>
        <v>#REF!</v>
      </c>
      <c r="N174" s="41" t="e">
        <f t="shared" si="4"/>
        <v>#REF!</v>
      </c>
      <c r="P174" s="41" t="e">
        <f>VLOOKUP(J174,#REF!,2,FALSE)</f>
        <v>#REF!</v>
      </c>
      <c r="Q174" s="41" t="e">
        <f t="shared" si="5"/>
        <v>#REF!</v>
      </c>
    </row>
    <row r="175" spans="2:17" x14ac:dyDescent="0.3">
      <c r="B175" s="1" t="s">
        <v>441</v>
      </c>
      <c r="C175" s="2" t="s">
        <v>1497</v>
      </c>
      <c r="G175" t="s">
        <v>481</v>
      </c>
      <c r="H175">
        <v>26</v>
      </c>
      <c r="J175" t="s">
        <v>138</v>
      </c>
      <c r="K175">
        <v>183</v>
      </c>
      <c r="M175" s="41" t="e">
        <f>VLOOKUP(G175,#REF!,2,FALSE)</f>
        <v>#REF!</v>
      </c>
      <c r="N175" s="41" t="e">
        <f t="shared" si="4"/>
        <v>#REF!</v>
      </c>
      <c r="P175" s="41" t="e">
        <f>VLOOKUP(J175,#REF!,2,FALSE)</f>
        <v>#REF!</v>
      </c>
      <c r="Q175" s="41" t="e">
        <f t="shared" si="5"/>
        <v>#REF!</v>
      </c>
    </row>
    <row r="176" spans="2:17" x14ac:dyDescent="0.3">
      <c r="B176" s="1" t="s">
        <v>694</v>
      </c>
      <c r="C176" s="2" t="s">
        <v>1671</v>
      </c>
      <c r="G176" t="s">
        <v>483</v>
      </c>
      <c r="H176">
        <v>10</v>
      </c>
      <c r="J176" t="s">
        <v>733</v>
      </c>
      <c r="K176">
        <v>12</v>
      </c>
      <c r="M176" s="41" t="e">
        <f>VLOOKUP(G176,#REF!,2,FALSE)</f>
        <v>#REF!</v>
      </c>
      <c r="N176" s="41" t="e">
        <f t="shared" si="4"/>
        <v>#REF!</v>
      </c>
      <c r="P176" s="41" t="e">
        <f>VLOOKUP(J176,#REF!,2,FALSE)</f>
        <v>#REF!</v>
      </c>
      <c r="Q176" s="41" t="e">
        <f t="shared" si="5"/>
        <v>#REF!</v>
      </c>
    </row>
    <row r="177" spans="2:17" x14ac:dyDescent="0.3">
      <c r="B177" s="1" t="s">
        <v>695</v>
      </c>
      <c r="C177" s="2" t="s">
        <v>2400</v>
      </c>
      <c r="G177" t="s">
        <v>485</v>
      </c>
      <c r="H177">
        <v>13</v>
      </c>
      <c r="J177" t="s">
        <v>139</v>
      </c>
      <c r="K177">
        <v>15</v>
      </c>
      <c r="M177" s="41" t="e">
        <f>VLOOKUP(G177,#REF!,2,FALSE)</f>
        <v>#REF!</v>
      </c>
      <c r="N177" s="41" t="e">
        <f t="shared" si="4"/>
        <v>#REF!</v>
      </c>
      <c r="P177" s="41" t="e">
        <f>VLOOKUP(J177,#REF!,2,FALSE)</f>
        <v>#REF!</v>
      </c>
      <c r="Q177" s="41" t="e">
        <f t="shared" si="5"/>
        <v>#REF!</v>
      </c>
    </row>
    <row r="178" spans="2:17" x14ac:dyDescent="0.3">
      <c r="B178" s="1" t="s">
        <v>1562</v>
      </c>
      <c r="C178" s="2" t="s">
        <v>3731</v>
      </c>
      <c r="G178" t="s">
        <v>487</v>
      </c>
      <c r="H178">
        <v>33</v>
      </c>
      <c r="J178" t="s">
        <v>140</v>
      </c>
      <c r="K178">
        <v>41</v>
      </c>
      <c r="M178" s="41" t="e">
        <f>VLOOKUP(G178,#REF!,2,FALSE)</f>
        <v>#REF!</v>
      </c>
      <c r="N178" s="41" t="e">
        <f t="shared" si="4"/>
        <v>#REF!</v>
      </c>
      <c r="P178" s="41" t="e">
        <f>VLOOKUP(J178,#REF!,2,FALSE)</f>
        <v>#REF!</v>
      </c>
      <c r="Q178" s="41" t="e">
        <f t="shared" si="5"/>
        <v>#REF!</v>
      </c>
    </row>
    <row r="179" spans="2:17" x14ac:dyDescent="0.3">
      <c r="B179" s="1" t="s">
        <v>96</v>
      </c>
      <c r="C179" s="2" t="s">
        <v>1090</v>
      </c>
      <c r="G179" t="s">
        <v>489</v>
      </c>
      <c r="H179">
        <v>53</v>
      </c>
      <c r="J179" t="s">
        <v>994</v>
      </c>
      <c r="K179">
        <v>93</v>
      </c>
      <c r="M179" s="41" t="e">
        <f>VLOOKUP(G179,#REF!,2,FALSE)</f>
        <v>#REF!</v>
      </c>
      <c r="N179" s="41" t="e">
        <f t="shared" si="4"/>
        <v>#REF!</v>
      </c>
      <c r="P179" s="41" t="e">
        <f>VLOOKUP(J179,#REF!,2,FALSE)</f>
        <v>#REF!</v>
      </c>
      <c r="Q179" s="41" t="e">
        <f t="shared" si="5"/>
        <v>#REF!</v>
      </c>
    </row>
    <row r="180" spans="2:17" x14ac:dyDescent="0.3">
      <c r="B180" s="1" t="s">
        <v>443</v>
      </c>
      <c r="C180" s="2" t="s">
        <v>1264</v>
      </c>
      <c r="G180" t="s">
        <v>491</v>
      </c>
      <c r="H180">
        <v>18</v>
      </c>
      <c r="J180" t="s">
        <v>141</v>
      </c>
      <c r="K180">
        <v>19</v>
      </c>
      <c r="M180" s="41" t="e">
        <f>VLOOKUP(G180,#REF!,2,FALSE)</f>
        <v>#REF!</v>
      </c>
      <c r="N180" s="41" t="e">
        <f t="shared" si="4"/>
        <v>#REF!</v>
      </c>
      <c r="P180" s="41" t="e">
        <f>VLOOKUP(J180,#REF!,2,FALSE)</f>
        <v>#REF!</v>
      </c>
      <c r="Q180" s="41" t="e">
        <f t="shared" si="5"/>
        <v>#REF!</v>
      </c>
    </row>
    <row r="181" spans="2:17" x14ac:dyDescent="0.3">
      <c r="B181" s="1" t="s">
        <v>445</v>
      </c>
      <c r="C181" s="2" t="s">
        <v>1383</v>
      </c>
      <c r="G181" t="s">
        <v>730</v>
      </c>
      <c r="H181">
        <v>135</v>
      </c>
      <c r="J181" t="s">
        <v>734</v>
      </c>
      <c r="K181">
        <v>24</v>
      </c>
      <c r="M181" s="41" t="e">
        <f>VLOOKUP(G181,#REF!,2,FALSE)</f>
        <v>#REF!</v>
      </c>
      <c r="N181" s="41" t="e">
        <f t="shared" si="4"/>
        <v>#REF!</v>
      </c>
      <c r="P181" s="41" t="e">
        <f>VLOOKUP(J181,#REF!,2,FALSE)</f>
        <v>#REF!</v>
      </c>
      <c r="Q181" s="41" t="e">
        <f t="shared" si="5"/>
        <v>#REF!</v>
      </c>
    </row>
    <row r="182" spans="2:17" x14ac:dyDescent="0.3">
      <c r="B182" s="1" t="s">
        <v>696</v>
      </c>
      <c r="C182" s="2" t="s">
        <v>961</v>
      </c>
      <c r="G182" t="s">
        <v>731</v>
      </c>
      <c r="H182">
        <v>54</v>
      </c>
      <c r="J182" t="s">
        <v>142</v>
      </c>
      <c r="K182">
        <v>19</v>
      </c>
      <c r="M182" s="41" t="e">
        <f>VLOOKUP(G182,#REF!,2,FALSE)</f>
        <v>#REF!</v>
      </c>
      <c r="N182" s="41" t="e">
        <f t="shared" si="4"/>
        <v>#REF!</v>
      </c>
      <c r="P182" s="41" t="e">
        <f>VLOOKUP(J182,#REF!,2,FALSE)</f>
        <v>#REF!</v>
      </c>
      <c r="Q182" s="41" t="e">
        <f t="shared" si="5"/>
        <v>#REF!</v>
      </c>
    </row>
    <row r="183" spans="2:17" x14ac:dyDescent="0.3">
      <c r="B183" s="1" t="s">
        <v>697</v>
      </c>
      <c r="C183" s="2" t="s">
        <v>2401</v>
      </c>
      <c r="G183" t="s">
        <v>133</v>
      </c>
      <c r="H183">
        <v>39</v>
      </c>
      <c r="J183" t="s">
        <v>737</v>
      </c>
      <c r="K183">
        <v>66</v>
      </c>
      <c r="M183" s="41" t="e">
        <f>VLOOKUP(G183,#REF!,2,FALSE)</f>
        <v>#REF!</v>
      </c>
      <c r="N183" s="41" t="e">
        <f t="shared" si="4"/>
        <v>#REF!</v>
      </c>
      <c r="P183" s="41" t="e">
        <f>VLOOKUP(J183,#REF!,2,FALSE)</f>
        <v>#REF!</v>
      </c>
      <c r="Q183" s="41" t="e">
        <f t="shared" si="5"/>
        <v>#REF!</v>
      </c>
    </row>
    <row r="184" spans="2:17" x14ac:dyDescent="0.3">
      <c r="B184" s="1" t="s">
        <v>698</v>
      </c>
      <c r="C184" s="2" t="s">
        <v>1675</v>
      </c>
      <c r="G184" t="s">
        <v>134</v>
      </c>
      <c r="H184">
        <v>1</v>
      </c>
      <c r="J184" t="s">
        <v>143</v>
      </c>
      <c r="K184">
        <v>14</v>
      </c>
      <c r="M184" s="41" t="e">
        <f>VLOOKUP(G184,#REF!,2,FALSE)</f>
        <v>#REF!</v>
      </c>
      <c r="N184" s="41" t="e">
        <f t="shared" si="4"/>
        <v>#REF!</v>
      </c>
      <c r="P184" s="41" t="e">
        <f>VLOOKUP(J184,#REF!,2,FALSE)</f>
        <v>#REF!</v>
      </c>
      <c r="Q184" s="41" t="e">
        <f t="shared" si="5"/>
        <v>#REF!</v>
      </c>
    </row>
    <row r="185" spans="2:17" x14ac:dyDescent="0.3">
      <c r="B185" s="1" t="s">
        <v>97</v>
      </c>
      <c r="C185" s="2" t="s">
        <v>1505</v>
      </c>
      <c r="G185" t="s">
        <v>136</v>
      </c>
      <c r="H185">
        <v>18</v>
      </c>
      <c r="J185" t="s">
        <v>144</v>
      </c>
      <c r="K185">
        <v>48</v>
      </c>
      <c r="M185" s="41" t="e">
        <f>VLOOKUP(G185,#REF!,2,FALSE)</f>
        <v>#REF!</v>
      </c>
      <c r="N185" s="41" t="e">
        <f t="shared" si="4"/>
        <v>#REF!</v>
      </c>
      <c r="P185" s="41" t="e">
        <f>VLOOKUP(J185,#REF!,2,FALSE)</f>
        <v>#REF!</v>
      </c>
      <c r="Q185" s="41" t="e">
        <f t="shared" si="5"/>
        <v>#REF!</v>
      </c>
    </row>
    <row r="186" spans="2:17" x14ac:dyDescent="0.3">
      <c r="B186" s="1" t="s">
        <v>98</v>
      </c>
      <c r="C186" s="2" t="s">
        <v>1180</v>
      </c>
      <c r="G186" t="s">
        <v>138</v>
      </c>
      <c r="H186">
        <v>67</v>
      </c>
      <c r="J186" t="s">
        <v>145</v>
      </c>
      <c r="K186">
        <v>2</v>
      </c>
      <c r="M186" s="41" t="e">
        <f>VLOOKUP(G186,#REF!,2,FALSE)</f>
        <v>#REF!</v>
      </c>
      <c r="N186" s="41" t="e">
        <f t="shared" si="4"/>
        <v>#REF!</v>
      </c>
      <c r="P186" s="41" t="e">
        <f>VLOOKUP(J186,#REF!,2,FALSE)</f>
        <v>#REF!</v>
      </c>
      <c r="Q186" s="41" t="e">
        <f t="shared" si="5"/>
        <v>#REF!</v>
      </c>
    </row>
    <row r="187" spans="2:17" x14ac:dyDescent="0.3">
      <c r="B187" s="1" t="s">
        <v>99</v>
      </c>
      <c r="C187" s="2" t="s">
        <v>1091</v>
      </c>
      <c r="G187" t="s">
        <v>3740</v>
      </c>
      <c r="H187">
        <v>160</v>
      </c>
      <c r="J187" t="s">
        <v>146</v>
      </c>
      <c r="K187">
        <v>211</v>
      </c>
      <c r="M187" s="41" t="e">
        <f>VLOOKUP(G187,#REF!,2,FALSE)</f>
        <v>#REF!</v>
      </c>
      <c r="N187" s="41" t="e">
        <f t="shared" si="4"/>
        <v>#REF!</v>
      </c>
      <c r="P187" s="41" t="e">
        <f>VLOOKUP(J187,#REF!,2,FALSE)</f>
        <v>#REF!</v>
      </c>
      <c r="Q187" s="41" t="e">
        <f t="shared" si="5"/>
        <v>#REF!</v>
      </c>
    </row>
    <row r="188" spans="2:17" x14ac:dyDescent="0.3">
      <c r="B188" s="1" t="s">
        <v>100</v>
      </c>
      <c r="C188" s="2" t="s">
        <v>1167</v>
      </c>
      <c r="G188" t="s">
        <v>139</v>
      </c>
      <c r="H188">
        <v>22</v>
      </c>
      <c r="J188" t="s">
        <v>503</v>
      </c>
      <c r="K188">
        <v>2</v>
      </c>
      <c r="M188" s="41" t="e">
        <f>VLOOKUP(G188,#REF!,2,FALSE)</f>
        <v>#REF!</v>
      </c>
      <c r="N188" s="41" t="e">
        <f t="shared" si="4"/>
        <v>#REF!</v>
      </c>
      <c r="P188" s="41" t="e">
        <f>VLOOKUP(J188,#REF!,2,FALSE)</f>
        <v>#REF!</v>
      </c>
      <c r="Q188" s="41" t="e">
        <f t="shared" si="5"/>
        <v>#REF!</v>
      </c>
    </row>
    <row r="189" spans="2:17" x14ac:dyDescent="0.3">
      <c r="B189" s="1" t="s">
        <v>699</v>
      </c>
      <c r="C189" s="2" t="s">
        <v>1315</v>
      </c>
      <c r="G189" t="s">
        <v>140</v>
      </c>
      <c r="H189">
        <v>20</v>
      </c>
      <c r="J189" t="s">
        <v>147</v>
      </c>
      <c r="K189">
        <v>7</v>
      </c>
      <c r="M189" s="41" t="e">
        <f>VLOOKUP(G189,#REF!,2,FALSE)</f>
        <v>#REF!</v>
      </c>
      <c r="N189" s="41" t="e">
        <f t="shared" si="4"/>
        <v>#REF!</v>
      </c>
      <c r="P189" s="41" t="e">
        <f>VLOOKUP(J189,#REF!,2,FALSE)</f>
        <v>#REF!</v>
      </c>
      <c r="Q189" s="41" t="e">
        <f t="shared" si="5"/>
        <v>#REF!</v>
      </c>
    </row>
    <row r="190" spans="2:17" x14ac:dyDescent="0.3">
      <c r="B190" s="1" t="s">
        <v>700</v>
      </c>
      <c r="C190" s="2" t="s">
        <v>1316</v>
      </c>
      <c r="G190" t="s">
        <v>994</v>
      </c>
      <c r="H190">
        <v>1</v>
      </c>
      <c r="J190" t="s">
        <v>742</v>
      </c>
      <c r="K190">
        <v>226</v>
      </c>
      <c r="M190" s="41" t="e">
        <f>VLOOKUP(G190,#REF!,2,FALSE)</f>
        <v>#REF!</v>
      </c>
      <c r="N190" s="41" t="e">
        <f t="shared" si="4"/>
        <v>#REF!</v>
      </c>
      <c r="P190" s="41" t="e">
        <f>VLOOKUP(J190,#REF!,2,FALSE)</f>
        <v>#REF!</v>
      </c>
      <c r="Q190" s="41" t="e">
        <f t="shared" si="5"/>
        <v>#REF!</v>
      </c>
    </row>
    <row r="191" spans="2:17" x14ac:dyDescent="0.3">
      <c r="B191" s="1" t="s">
        <v>702</v>
      </c>
      <c r="C191" s="2" t="s">
        <v>1240</v>
      </c>
      <c r="G191" t="s">
        <v>141</v>
      </c>
      <c r="H191">
        <v>20</v>
      </c>
      <c r="J191" t="s">
        <v>148</v>
      </c>
      <c r="K191">
        <v>19</v>
      </c>
      <c r="M191" s="41" t="e">
        <f>VLOOKUP(G191,#REF!,2,FALSE)</f>
        <v>#REF!</v>
      </c>
      <c r="N191" s="41" t="e">
        <f t="shared" si="4"/>
        <v>#REF!</v>
      </c>
      <c r="P191" s="41" t="e">
        <f>VLOOKUP(J191,#REF!,2,FALSE)</f>
        <v>#REF!</v>
      </c>
      <c r="Q191" s="41" t="e">
        <f t="shared" si="5"/>
        <v>#REF!</v>
      </c>
    </row>
    <row r="192" spans="2:17" x14ac:dyDescent="0.3">
      <c r="B192" s="1" t="s">
        <v>447</v>
      </c>
      <c r="C192" s="2" t="s">
        <v>1076</v>
      </c>
      <c r="G192" t="s">
        <v>735</v>
      </c>
      <c r="H192">
        <v>161</v>
      </c>
      <c r="J192" t="s">
        <v>149</v>
      </c>
      <c r="K192">
        <v>28</v>
      </c>
      <c r="M192" s="41" t="e">
        <f>VLOOKUP(G192,#REF!,2,FALSE)</f>
        <v>#REF!</v>
      </c>
      <c r="N192" s="41" t="e">
        <f t="shared" si="4"/>
        <v>#REF!</v>
      </c>
      <c r="P192" s="41" t="e">
        <f>VLOOKUP(J192,#REF!,2,FALSE)</f>
        <v>#REF!</v>
      </c>
      <c r="Q192" s="41" t="e">
        <f t="shared" si="5"/>
        <v>#REF!</v>
      </c>
    </row>
    <row r="193" spans="2:17" x14ac:dyDescent="0.3">
      <c r="B193" s="1" t="s">
        <v>101</v>
      </c>
      <c r="C193" s="2" t="s">
        <v>1171</v>
      </c>
      <c r="G193" t="s">
        <v>736</v>
      </c>
      <c r="H193">
        <v>39</v>
      </c>
      <c r="J193" t="s">
        <v>150</v>
      </c>
      <c r="K193">
        <v>149</v>
      </c>
      <c r="M193" s="41" t="e">
        <f>VLOOKUP(G193,#REF!,2,FALSE)</f>
        <v>#REF!</v>
      </c>
      <c r="N193" s="41" t="e">
        <f t="shared" si="4"/>
        <v>#REF!</v>
      </c>
      <c r="P193" s="41" t="e">
        <f>VLOOKUP(J193,#REF!,2,FALSE)</f>
        <v>#REF!</v>
      </c>
      <c r="Q193" s="41" t="e">
        <f t="shared" si="5"/>
        <v>#REF!</v>
      </c>
    </row>
    <row r="194" spans="2:17" x14ac:dyDescent="0.3">
      <c r="B194" s="1" t="s">
        <v>102</v>
      </c>
      <c r="C194" s="2" t="s">
        <v>3756</v>
      </c>
      <c r="G194" t="s">
        <v>493</v>
      </c>
      <c r="H194">
        <v>8</v>
      </c>
      <c r="J194" t="s">
        <v>744</v>
      </c>
      <c r="K194">
        <v>41</v>
      </c>
      <c r="M194" s="41" t="e">
        <f>VLOOKUP(G194,#REF!,2,FALSE)</f>
        <v>#REF!</v>
      </c>
      <c r="N194" s="41" t="e">
        <f t="shared" si="4"/>
        <v>#REF!</v>
      </c>
      <c r="P194" s="41" t="e">
        <f>VLOOKUP(J194,#REF!,2,FALSE)</f>
        <v>#REF!</v>
      </c>
      <c r="Q194" s="41" t="e">
        <f t="shared" si="5"/>
        <v>#REF!</v>
      </c>
    </row>
    <row r="195" spans="2:17" x14ac:dyDescent="0.3">
      <c r="B195" s="1" t="s">
        <v>103</v>
      </c>
      <c r="C195" s="2" t="s">
        <v>1470</v>
      </c>
      <c r="G195" t="s">
        <v>495</v>
      </c>
      <c r="H195">
        <v>82</v>
      </c>
      <c r="J195" t="s">
        <v>745</v>
      </c>
      <c r="K195">
        <v>20</v>
      </c>
      <c r="M195" s="41" t="e">
        <f>VLOOKUP(G195,#REF!,2,FALSE)</f>
        <v>#REF!</v>
      </c>
      <c r="N195" s="41" t="e">
        <f t="shared" si="4"/>
        <v>#REF!</v>
      </c>
      <c r="P195" s="41" t="e">
        <f>VLOOKUP(J195,#REF!,2,FALSE)</f>
        <v>#REF!</v>
      </c>
      <c r="Q195" s="41" t="e">
        <f t="shared" si="5"/>
        <v>#REF!</v>
      </c>
    </row>
    <row r="196" spans="2:17" x14ac:dyDescent="0.3">
      <c r="B196" s="1" t="s">
        <v>703</v>
      </c>
      <c r="C196" s="2" t="s">
        <v>1499</v>
      </c>
      <c r="G196" t="s">
        <v>497</v>
      </c>
      <c r="H196">
        <v>15</v>
      </c>
      <c r="J196" t="s">
        <v>151</v>
      </c>
      <c r="K196">
        <v>12</v>
      </c>
      <c r="M196" s="41" t="e">
        <f>VLOOKUP(G196,#REF!,2,FALSE)</f>
        <v>#REF!</v>
      </c>
      <c r="N196" s="41" t="e">
        <f t="shared" si="4"/>
        <v>#REF!</v>
      </c>
      <c r="P196" s="41" t="e">
        <f>VLOOKUP(J196,#REF!,2,FALSE)</f>
        <v>#REF!</v>
      </c>
      <c r="Q196" s="41" t="e">
        <f t="shared" si="5"/>
        <v>#REF!</v>
      </c>
    </row>
    <row r="197" spans="2:17" x14ac:dyDescent="0.3">
      <c r="B197" s="1" t="s">
        <v>704</v>
      </c>
      <c r="C197" s="2" t="s">
        <v>1501</v>
      </c>
      <c r="G197" t="s">
        <v>144</v>
      </c>
      <c r="H197">
        <v>24</v>
      </c>
      <c r="J197" t="s">
        <v>746</v>
      </c>
      <c r="K197">
        <v>107</v>
      </c>
      <c r="M197" s="41" t="e">
        <f>VLOOKUP(G197,#REF!,2,FALSE)</f>
        <v>#REF!</v>
      </c>
      <c r="N197" s="41" t="e">
        <f t="shared" si="4"/>
        <v>#REF!</v>
      </c>
      <c r="P197" s="41" t="e">
        <f>VLOOKUP(J197,#REF!,2,FALSE)</f>
        <v>#REF!</v>
      </c>
      <c r="Q197" s="41" t="e">
        <f t="shared" si="5"/>
        <v>#REF!</v>
      </c>
    </row>
    <row r="198" spans="2:17" x14ac:dyDescent="0.3">
      <c r="B198" s="1" t="s">
        <v>706</v>
      </c>
      <c r="C198" s="2" t="s">
        <v>1690</v>
      </c>
      <c r="G198" t="s">
        <v>499</v>
      </c>
      <c r="H198">
        <v>1</v>
      </c>
      <c r="J198" t="s">
        <v>152</v>
      </c>
      <c r="K198">
        <v>132</v>
      </c>
      <c r="M198" s="41" t="e">
        <f>VLOOKUP(G198,#REF!,2,FALSE)</f>
        <v>#REF!</v>
      </c>
      <c r="N198" s="41" t="e">
        <f t="shared" si="4"/>
        <v>#REF!</v>
      </c>
      <c r="P198" s="41" t="e">
        <f>VLOOKUP(J198,#REF!,2,FALSE)</f>
        <v>#REF!</v>
      </c>
      <c r="Q198" s="41" t="e">
        <f t="shared" si="5"/>
        <v>#REF!</v>
      </c>
    </row>
    <row r="199" spans="2:17" x14ac:dyDescent="0.3">
      <c r="B199" s="1" t="s">
        <v>707</v>
      </c>
      <c r="C199" s="2" t="s">
        <v>1691</v>
      </c>
      <c r="G199" t="s">
        <v>501</v>
      </c>
      <c r="H199">
        <v>147</v>
      </c>
      <c r="J199" t="s">
        <v>153</v>
      </c>
      <c r="K199">
        <v>42</v>
      </c>
      <c r="M199" s="41" t="e">
        <f>VLOOKUP(G199,#REF!,2,FALSE)</f>
        <v>#REF!</v>
      </c>
      <c r="N199" s="41" t="e">
        <f t="shared" ref="N199:N262" si="6">M199=H199</f>
        <v>#REF!</v>
      </c>
      <c r="P199" s="41" t="e">
        <f>VLOOKUP(J199,#REF!,2,FALSE)</f>
        <v>#REF!</v>
      </c>
      <c r="Q199" s="41" t="e">
        <f t="shared" ref="Q199:Q262" si="7">P199=K199</f>
        <v>#REF!</v>
      </c>
    </row>
    <row r="200" spans="2:17" x14ac:dyDescent="0.3">
      <c r="B200" s="1" t="s">
        <v>708</v>
      </c>
      <c r="C200" s="2" t="s">
        <v>1692</v>
      </c>
      <c r="G200" t="s">
        <v>503</v>
      </c>
      <c r="H200">
        <v>10</v>
      </c>
      <c r="J200" t="s">
        <v>154</v>
      </c>
      <c r="K200">
        <v>15</v>
      </c>
      <c r="M200" s="41" t="e">
        <f>VLOOKUP(G200,#REF!,2,FALSE)</f>
        <v>#REF!</v>
      </c>
      <c r="N200" s="41" t="e">
        <f t="shared" si="6"/>
        <v>#REF!</v>
      </c>
      <c r="P200" s="41" t="e">
        <f>VLOOKUP(J200,#REF!,2,FALSE)</f>
        <v>#REF!</v>
      </c>
      <c r="Q200" s="41" t="e">
        <f t="shared" si="7"/>
        <v>#REF!</v>
      </c>
    </row>
    <row r="201" spans="2:17" x14ac:dyDescent="0.3">
      <c r="B201" s="1" t="s">
        <v>449</v>
      </c>
      <c r="C201" s="2" t="s">
        <v>1306</v>
      </c>
      <c r="G201" t="s">
        <v>739</v>
      </c>
      <c r="H201">
        <v>45</v>
      </c>
      <c r="J201" t="s">
        <v>155</v>
      </c>
      <c r="K201">
        <v>9</v>
      </c>
      <c r="M201" s="41" t="e">
        <f>VLOOKUP(G201,#REF!,2,FALSE)</f>
        <v>#REF!</v>
      </c>
      <c r="N201" s="41" t="e">
        <f t="shared" si="6"/>
        <v>#REF!</v>
      </c>
      <c r="P201" s="41" t="e">
        <f>VLOOKUP(J201,#REF!,2,FALSE)</f>
        <v>#REF!</v>
      </c>
      <c r="Q201" s="41" t="e">
        <f t="shared" si="7"/>
        <v>#REF!</v>
      </c>
    </row>
    <row r="202" spans="2:17" x14ac:dyDescent="0.3">
      <c r="B202" s="1" t="s">
        <v>104</v>
      </c>
      <c r="C202" s="2" t="s">
        <v>1025</v>
      </c>
      <c r="G202" t="s">
        <v>505</v>
      </c>
      <c r="H202">
        <v>19</v>
      </c>
      <c r="J202" t="s">
        <v>156</v>
      </c>
      <c r="K202">
        <v>11</v>
      </c>
      <c r="M202" s="41" t="e">
        <f>VLOOKUP(G202,#REF!,2,FALSE)</f>
        <v>#REF!</v>
      </c>
      <c r="N202" s="41" t="e">
        <f t="shared" si="6"/>
        <v>#REF!</v>
      </c>
      <c r="P202" s="41" t="e">
        <f>VLOOKUP(J202,#REF!,2,FALSE)</f>
        <v>#REF!</v>
      </c>
      <c r="Q202" s="41" t="e">
        <f t="shared" si="7"/>
        <v>#REF!</v>
      </c>
    </row>
    <row r="203" spans="2:17" x14ac:dyDescent="0.3">
      <c r="B203" s="1" t="s">
        <v>451</v>
      </c>
      <c r="C203" s="2" t="s">
        <v>1027</v>
      </c>
      <c r="G203" t="s">
        <v>3741</v>
      </c>
      <c r="H203">
        <v>12</v>
      </c>
      <c r="J203" t="s">
        <v>157</v>
      </c>
      <c r="K203">
        <v>127</v>
      </c>
      <c r="M203" s="41" t="e">
        <f>VLOOKUP(G203,#REF!,2,FALSE)</f>
        <v>#REF!</v>
      </c>
      <c r="N203" s="41" t="e">
        <f t="shared" si="6"/>
        <v>#REF!</v>
      </c>
      <c r="P203" s="41" t="e">
        <f>VLOOKUP(J203,#REF!,2,FALSE)</f>
        <v>#REF!</v>
      </c>
      <c r="Q203" s="41" t="e">
        <f t="shared" si="7"/>
        <v>#REF!</v>
      </c>
    </row>
    <row r="204" spans="2:17" x14ac:dyDescent="0.3">
      <c r="B204" s="1" t="s">
        <v>105</v>
      </c>
      <c r="C204" s="2" t="s">
        <v>1045</v>
      </c>
      <c r="G204" t="s">
        <v>740</v>
      </c>
      <c r="H204">
        <v>101</v>
      </c>
      <c r="J204" t="s">
        <v>748</v>
      </c>
      <c r="K204">
        <v>103</v>
      </c>
      <c r="M204" s="41" t="e">
        <f>VLOOKUP(G204,#REF!,2,FALSE)</f>
        <v>#REF!</v>
      </c>
      <c r="N204" s="41" t="e">
        <f t="shared" si="6"/>
        <v>#REF!</v>
      </c>
      <c r="P204" s="41" t="e">
        <f>VLOOKUP(J204,#REF!,2,FALSE)</f>
        <v>#REF!</v>
      </c>
      <c r="Q204" s="41" t="e">
        <f t="shared" si="7"/>
        <v>#REF!</v>
      </c>
    </row>
    <row r="205" spans="2:17" x14ac:dyDescent="0.3">
      <c r="B205" s="1" t="s">
        <v>709</v>
      </c>
      <c r="C205" s="2" t="s">
        <v>2403</v>
      </c>
      <c r="G205" t="s">
        <v>148</v>
      </c>
      <c r="H205">
        <v>15</v>
      </c>
      <c r="J205" t="s">
        <v>749</v>
      </c>
      <c r="K205">
        <v>97</v>
      </c>
      <c r="M205" s="41" t="e">
        <f>VLOOKUP(G205,#REF!,2,FALSE)</f>
        <v>#REF!</v>
      </c>
      <c r="N205" s="41" t="e">
        <f t="shared" si="6"/>
        <v>#REF!</v>
      </c>
      <c r="P205" s="41" t="e">
        <f>VLOOKUP(J205,#REF!,2,FALSE)</f>
        <v>#REF!</v>
      </c>
      <c r="Q205" s="41" t="e">
        <f t="shared" si="7"/>
        <v>#REF!</v>
      </c>
    </row>
    <row r="206" spans="2:17" x14ac:dyDescent="0.3">
      <c r="B206" s="1" t="s">
        <v>106</v>
      </c>
      <c r="C206" s="2" t="s">
        <v>1082</v>
      </c>
      <c r="G206" t="s">
        <v>149</v>
      </c>
      <c r="H206">
        <v>17</v>
      </c>
      <c r="J206" t="s">
        <v>158</v>
      </c>
      <c r="K206">
        <v>230</v>
      </c>
      <c r="M206" s="41" t="e">
        <f>VLOOKUP(G206,#REF!,2,FALSE)</f>
        <v>#REF!</v>
      </c>
      <c r="N206" s="41" t="e">
        <f t="shared" si="6"/>
        <v>#REF!</v>
      </c>
      <c r="P206" s="41" t="e">
        <f>VLOOKUP(J206,#REF!,2,FALSE)</f>
        <v>#REF!</v>
      </c>
      <c r="Q206" s="41" t="e">
        <f t="shared" si="7"/>
        <v>#REF!</v>
      </c>
    </row>
    <row r="207" spans="2:17" x14ac:dyDescent="0.3">
      <c r="B207" s="1" t="s">
        <v>710</v>
      </c>
      <c r="C207" s="2" t="s">
        <v>2404</v>
      </c>
      <c r="G207" t="s">
        <v>746</v>
      </c>
      <c r="H207">
        <v>53</v>
      </c>
      <c r="J207" t="s">
        <v>159</v>
      </c>
      <c r="K207">
        <v>10</v>
      </c>
      <c r="M207" s="41" t="e">
        <f>VLOOKUP(G207,#REF!,2,FALSE)</f>
        <v>#REF!</v>
      </c>
      <c r="N207" s="41" t="e">
        <f t="shared" si="6"/>
        <v>#REF!</v>
      </c>
      <c r="P207" s="41" t="e">
        <f>VLOOKUP(J207,#REF!,2,FALSE)</f>
        <v>#REF!</v>
      </c>
      <c r="Q207" s="41" t="e">
        <f t="shared" si="7"/>
        <v>#REF!</v>
      </c>
    </row>
    <row r="208" spans="2:17" x14ac:dyDescent="0.3">
      <c r="B208" s="1" t="s">
        <v>711</v>
      </c>
      <c r="C208" s="2" t="s">
        <v>1695</v>
      </c>
      <c r="G208" t="s">
        <v>152</v>
      </c>
      <c r="H208">
        <v>104</v>
      </c>
      <c r="J208" t="s">
        <v>750</v>
      </c>
      <c r="K208">
        <v>29</v>
      </c>
      <c r="M208" s="41" t="e">
        <f>VLOOKUP(G208,#REF!,2,FALSE)</f>
        <v>#REF!</v>
      </c>
      <c r="N208" s="41" t="e">
        <f t="shared" si="6"/>
        <v>#REF!</v>
      </c>
      <c r="P208" s="41" t="e">
        <f>VLOOKUP(J208,#REF!,2,FALSE)</f>
        <v>#REF!</v>
      </c>
      <c r="Q208" s="41" t="e">
        <f t="shared" si="7"/>
        <v>#REF!</v>
      </c>
    </row>
    <row r="209" spans="2:17" x14ac:dyDescent="0.3">
      <c r="B209" s="1" t="s">
        <v>107</v>
      </c>
      <c r="C209" s="2" t="s">
        <v>1109</v>
      </c>
      <c r="G209" t="s">
        <v>507</v>
      </c>
      <c r="H209">
        <v>15</v>
      </c>
      <c r="J209" t="s">
        <v>753</v>
      </c>
      <c r="K209">
        <v>21</v>
      </c>
      <c r="M209" s="41" t="e">
        <f>VLOOKUP(G209,#REF!,2,FALSE)</f>
        <v>#REF!</v>
      </c>
      <c r="N209" s="41" t="e">
        <f t="shared" si="6"/>
        <v>#REF!</v>
      </c>
      <c r="P209" s="41" t="e">
        <f>VLOOKUP(J209,#REF!,2,FALSE)</f>
        <v>#REF!</v>
      </c>
      <c r="Q209" s="41" t="e">
        <f t="shared" si="7"/>
        <v>#REF!</v>
      </c>
    </row>
    <row r="210" spans="2:17" x14ac:dyDescent="0.3">
      <c r="B210" s="1" t="s">
        <v>712</v>
      </c>
      <c r="C210" s="2" t="s">
        <v>1121</v>
      </c>
      <c r="G210" t="s">
        <v>1564</v>
      </c>
      <c r="H210">
        <v>22</v>
      </c>
      <c r="J210" t="s">
        <v>160</v>
      </c>
      <c r="K210">
        <v>15</v>
      </c>
      <c r="M210" s="41" t="e">
        <f>VLOOKUP(G210,#REF!,2,FALSE)</f>
        <v>#REF!</v>
      </c>
      <c r="N210" s="41" t="e">
        <f t="shared" si="6"/>
        <v>#REF!</v>
      </c>
      <c r="P210" s="41" t="e">
        <f>VLOOKUP(J210,#REF!,2,FALSE)</f>
        <v>#REF!</v>
      </c>
      <c r="Q210" s="41" t="e">
        <f t="shared" si="7"/>
        <v>#REF!</v>
      </c>
    </row>
    <row r="211" spans="2:17" x14ac:dyDescent="0.3">
      <c r="B211" s="1" t="s">
        <v>108</v>
      </c>
      <c r="C211" s="2" t="s">
        <v>1144</v>
      </c>
      <c r="G211" t="s">
        <v>157</v>
      </c>
      <c r="H211">
        <v>36</v>
      </c>
      <c r="J211" t="s">
        <v>161</v>
      </c>
      <c r="K211">
        <v>8</v>
      </c>
      <c r="M211" s="41" t="e">
        <f>VLOOKUP(G211,#REF!,2,FALSE)</f>
        <v>#REF!</v>
      </c>
      <c r="N211" s="41" t="e">
        <f t="shared" si="6"/>
        <v>#REF!</v>
      </c>
      <c r="P211" s="41" t="e">
        <f>VLOOKUP(J211,#REF!,2,FALSE)</f>
        <v>#REF!</v>
      </c>
      <c r="Q211" s="41" t="e">
        <f t="shared" si="7"/>
        <v>#REF!</v>
      </c>
    </row>
    <row r="212" spans="2:17" x14ac:dyDescent="0.3">
      <c r="B212" s="1" t="s">
        <v>713</v>
      </c>
      <c r="C212" s="2" t="s">
        <v>2405</v>
      </c>
      <c r="G212" t="s">
        <v>747</v>
      </c>
      <c r="H212">
        <v>13</v>
      </c>
      <c r="J212" t="s">
        <v>754</v>
      </c>
      <c r="K212">
        <v>286</v>
      </c>
      <c r="M212" s="41" t="e">
        <f>VLOOKUP(G212,#REF!,2,FALSE)</f>
        <v>#REF!</v>
      </c>
      <c r="N212" s="41" t="e">
        <f t="shared" si="6"/>
        <v>#REF!</v>
      </c>
      <c r="P212" s="41" t="e">
        <f>VLOOKUP(J212,#REF!,2,FALSE)</f>
        <v>#REF!</v>
      </c>
      <c r="Q212" s="41" t="e">
        <f t="shared" si="7"/>
        <v>#REF!</v>
      </c>
    </row>
    <row r="213" spans="2:17" x14ac:dyDescent="0.3">
      <c r="B213" s="1" t="s">
        <v>109</v>
      </c>
      <c r="C213" s="2" t="s">
        <v>1161</v>
      </c>
      <c r="G213" t="s">
        <v>748</v>
      </c>
      <c r="H213">
        <v>49</v>
      </c>
      <c r="J213" t="s">
        <v>162</v>
      </c>
      <c r="K213">
        <v>323</v>
      </c>
      <c r="M213" s="41" t="e">
        <f>VLOOKUP(G213,#REF!,2,FALSE)</f>
        <v>#REF!</v>
      </c>
      <c r="N213" s="41" t="e">
        <f t="shared" si="6"/>
        <v>#REF!</v>
      </c>
      <c r="P213" s="41" t="e">
        <f>VLOOKUP(J213,#REF!,2,FALSE)</f>
        <v>#REF!</v>
      </c>
      <c r="Q213" s="41" t="e">
        <f t="shared" si="7"/>
        <v>#REF!</v>
      </c>
    </row>
    <row r="214" spans="2:17" x14ac:dyDescent="0.3">
      <c r="B214" s="1" t="s">
        <v>714</v>
      </c>
      <c r="C214" s="2" t="s">
        <v>1164</v>
      </c>
      <c r="G214" t="s">
        <v>751</v>
      </c>
      <c r="H214">
        <v>82</v>
      </c>
      <c r="J214" t="s">
        <v>163</v>
      </c>
      <c r="K214">
        <v>54</v>
      </c>
      <c r="M214" s="41" t="e">
        <f>VLOOKUP(G214,#REF!,2,FALSE)</f>
        <v>#REF!</v>
      </c>
      <c r="N214" s="41" t="e">
        <f t="shared" si="6"/>
        <v>#REF!</v>
      </c>
      <c r="P214" s="41" t="e">
        <f>VLOOKUP(J214,#REF!,2,FALSE)</f>
        <v>#REF!</v>
      </c>
      <c r="Q214" s="41" t="e">
        <f t="shared" si="7"/>
        <v>#REF!</v>
      </c>
    </row>
    <row r="215" spans="2:17" x14ac:dyDescent="0.3">
      <c r="B215" s="1" t="s">
        <v>110</v>
      </c>
      <c r="C215" s="2" t="s">
        <v>1174</v>
      </c>
      <c r="G215" t="s">
        <v>752</v>
      </c>
      <c r="H215">
        <v>1</v>
      </c>
      <c r="J215" t="s">
        <v>757</v>
      </c>
      <c r="K215">
        <v>7</v>
      </c>
      <c r="M215" s="41" t="e">
        <f>VLOOKUP(G215,#REF!,2,FALSE)</f>
        <v>#REF!</v>
      </c>
      <c r="N215" s="41" t="e">
        <f t="shared" si="6"/>
        <v>#REF!</v>
      </c>
      <c r="P215" s="41" t="e">
        <f>VLOOKUP(J215,#REF!,2,FALSE)</f>
        <v>#REF!</v>
      </c>
      <c r="Q215" s="41" t="e">
        <f t="shared" si="7"/>
        <v>#REF!</v>
      </c>
    </row>
    <row r="216" spans="2:17" x14ac:dyDescent="0.3">
      <c r="B216" s="1" t="s">
        <v>715</v>
      </c>
      <c r="C216" s="2" t="s">
        <v>2406</v>
      </c>
      <c r="G216" t="s">
        <v>509</v>
      </c>
      <c r="H216">
        <v>67</v>
      </c>
      <c r="J216" t="s">
        <v>164</v>
      </c>
      <c r="K216">
        <v>132</v>
      </c>
      <c r="M216" s="41" t="e">
        <f>VLOOKUP(G216,#REF!,2,FALSE)</f>
        <v>#REF!</v>
      </c>
      <c r="N216" s="41" t="e">
        <f t="shared" si="6"/>
        <v>#REF!</v>
      </c>
      <c r="P216" s="41" t="e">
        <f>VLOOKUP(J216,#REF!,2,FALSE)</f>
        <v>#REF!</v>
      </c>
      <c r="Q216" s="41" t="e">
        <f t="shared" si="7"/>
        <v>#REF!</v>
      </c>
    </row>
    <row r="217" spans="2:17" x14ac:dyDescent="0.3">
      <c r="B217" s="1" t="s">
        <v>455</v>
      </c>
      <c r="C217" s="2" t="s">
        <v>1186</v>
      </c>
      <c r="G217" t="s">
        <v>511</v>
      </c>
      <c r="H217">
        <v>48</v>
      </c>
      <c r="J217" t="s">
        <v>1012</v>
      </c>
      <c r="K217">
        <v>11</v>
      </c>
      <c r="M217" s="41" t="e">
        <f>VLOOKUP(G217,#REF!,2,FALSE)</f>
        <v>#REF!</v>
      </c>
      <c r="N217" s="41" t="e">
        <f t="shared" si="6"/>
        <v>#REF!</v>
      </c>
      <c r="P217" s="41" t="e">
        <f>VLOOKUP(J217,#REF!,2,FALSE)</f>
        <v>#REF!</v>
      </c>
      <c r="Q217" s="41" t="e">
        <f t="shared" si="7"/>
        <v>#REF!</v>
      </c>
    </row>
    <row r="218" spans="2:17" x14ac:dyDescent="0.3">
      <c r="B218" s="1" t="s">
        <v>111</v>
      </c>
      <c r="C218" s="2" t="s">
        <v>1191</v>
      </c>
      <c r="G218" t="s">
        <v>162</v>
      </c>
      <c r="H218">
        <v>1</v>
      </c>
      <c r="J218" t="s">
        <v>758</v>
      </c>
      <c r="K218">
        <v>1</v>
      </c>
      <c r="M218" s="41" t="e">
        <f>VLOOKUP(G218,#REF!,2,FALSE)</f>
        <v>#REF!</v>
      </c>
      <c r="N218" s="41" t="e">
        <f t="shared" si="6"/>
        <v>#REF!</v>
      </c>
      <c r="P218" s="41" t="e">
        <f>VLOOKUP(J218,#REF!,2,FALSE)</f>
        <v>#REF!</v>
      </c>
      <c r="Q218" s="41" t="e">
        <f t="shared" si="7"/>
        <v>#REF!</v>
      </c>
    </row>
    <row r="219" spans="2:17" x14ac:dyDescent="0.3">
      <c r="B219" s="1" t="s">
        <v>457</v>
      </c>
      <c r="C219" s="2" t="s">
        <v>1212</v>
      </c>
      <c r="G219" t="s">
        <v>756</v>
      </c>
      <c r="H219">
        <v>38</v>
      </c>
      <c r="J219" t="s">
        <v>165</v>
      </c>
      <c r="K219">
        <v>971</v>
      </c>
      <c r="M219" s="41" t="e">
        <f>VLOOKUP(G219,#REF!,2,FALSE)</f>
        <v>#REF!</v>
      </c>
      <c r="N219" s="41" t="e">
        <f t="shared" si="6"/>
        <v>#REF!</v>
      </c>
      <c r="P219" s="41" t="e">
        <f>VLOOKUP(J219,#REF!,2,FALSE)</f>
        <v>#REF!</v>
      </c>
      <c r="Q219" s="41" t="e">
        <f t="shared" si="7"/>
        <v>#REF!</v>
      </c>
    </row>
    <row r="220" spans="2:17" x14ac:dyDescent="0.3">
      <c r="B220" s="1" t="s">
        <v>112</v>
      </c>
      <c r="C220" s="2" t="s">
        <v>1215</v>
      </c>
      <c r="G220" t="s">
        <v>163</v>
      </c>
      <c r="H220">
        <v>24</v>
      </c>
      <c r="J220" t="s">
        <v>166</v>
      </c>
      <c r="K220">
        <v>87</v>
      </c>
      <c r="M220" s="41" t="e">
        <f>VLOOKUP(G220,#REF!,2,FALSE)</f>
        <v>#REF!</v>
      </c>
      <c r="N220" s="41" t="e">
        <f t="shared" si="6"/>
        <v>#REF!</v>
      </c>
      <c r="P220" s="41" t="e">
        <f>VLOOKUP(J220,#REF!,2,FALSE)</f>
        <v>#REF!</v>
      </c>
      <c r="Q220" s="41" t="e">
        <f t="shared" si="7"/>
        <v>#REF!</v>
      </c>
    </row>
    <row r="221" spans="2:17" x14ac:dyDescent="0.3">
      <c r="B221" s="1" t="s">
        <v>459</v>
      </c>
      <c r="C221" s="2" t="s">
        <v>1219</v>
      </c>
      <c r="G221" t="s">
        <v>513</v>
      </c>
      <c r="H221">
        <v>51</v>
      </c>
      <c r="J221" t="s">
        <v>167</v>
      </c>
      <c r="K221">
        <v>60</v>
      </c>
      <c r="M221" s="41" t="e">
        <f>VLOOKUP(G221,#REF!,2,FALSE)</f>
        <v>#REF!</v>
      </c>
      <c r="N221" s="41" t="e">
        <f t="shared" si="6"/>
        <v>#REF!</v>
      </c>
      <c r="P221" s="41" t="e">
        <f>VLOOKUP(J221,#REF!,2,FALSE)</f>
        <v>#REF!</v>
      </c>
      <c r="Q221" s="41" t="e">
        <f t="shared" si="7"/>
        <v>#REF!</v>
      </c>
    </row>
    <row r="222" spans="2:17" x14ac:dyDescent="0.3">
      <c r="B222" s="1" t="s">
        <v>461</v>
      </c>
      <c r="C222" s="2" t="s">
        <v>1224</v>
      </c>
      <c r="G222" t="s">
        <v>164</v>
      </c>
      <c r="H222">
        <v>129</v>
      </c>
      <c r="J222" t="s">
        <v>168</v>
      </c>
      <c r="K222">
        <v>1434</v>
      </c>
      <c r="M222" s="41" t="e">
        <f>VLOOKUP(G222,#REF!,2,FALSE)</f>
        <v>#REF!</v>
      </c>
      <c r="N222" s="41" t="e">
        <f t="shared" si="6"/>
        <v>#REF!</v>
      </c>
      <c r="P222" s="41" t="e">
        <f>VLOOKUP(J222,#REF!,2,FALSE)</f>
        <v>#REF!</v>
      </c>
      <c r="Q222" s="41" t="e">
        <f t="shared" si="7"/>
        <v>#REF!</v>
      </c>
    </row>
    <row r="223" spans="2:17" x14ac:dyDescent="0.3">
      <c r="B223" s="1" t="s">
        <v>717</v>
      </c>
      <c r="C223" s="2" t="s">
        <v>1225</v>
      </c>
      <c r="G223" t="s">
        <v>759</v>
      </c>
      <c r="H223">
        <v>29</v>
      </c>
      <c r="J223" t="s">
        <v>766</v>
      </c>
      <c r="K223">
        <v>3</v>
      </c>
      <c r="M223" s="41" t="e">
        <f>VLOOKUP(G223,#REF!,2,FALSE)</f>
        <v>#REF!</v>
      </c>
      <c r="N223" s="41" t="e">
        <f t="shared" si="6"/>
        <v>#REF!</v>
      </c>
      <c r="P223" s="41" t="e">
        <f>VLOOKUP(J223,#REF!,2,FALSE)</f>
        <v>#REF!</v>
      </c>
      <c r="Q223" s="41" t="e">
        <f t="shared" si="7"/>
        <v>#REF!</v>
      </c>
    </row>
    <row r="224" spans="2:17" x14ac:dyDescent="0.3">
      <c r="B224" s="1" t="s">
        <v>463</v>
      </c>
      <c r="C224" s="2" t="s">
        <v>1229</v>
      </c>
      <c r="G224" t="s">
        <v>515</v>
      </c>
      <c r="H224">
        <v>37</v>
      </c>
      <c r="J224" t="s">
        <v>169</v>
      </c>
      <c r="K224">
        <v>2212</v>
      </c>
      <c r="M224" s="41" t="e">
        <f>VLOOKUP(G224,#REF!,2,FALSE)</f>
        <v>#REF!</v>
      </c>
      <c r="N224" s="41" t="e">
        <f t="shared" si="6"/>
        <v>#REF!</v>
      </c>
      <c r="P224" s="41" t="e">
        <f>VLOOKUP(J224,#REF!,2,FALSE)</f>
        <v>#REF!</v>
      </c>
      <c r="Q224" s="41" t="e">
        <f t="shared" si="7"/>
        <v>#REF!</v>
      </c>
    </row>
    <row r="225" spans="2:17" x14ac:dyDescent="0.3">
      <c r="B225" s="1" t="s">
        <v>718</v>
      </c>
      <c r="C225" s="2" t="s">
        <v>2407</v>
      </c>
      <c r="G225" t="s">
        <v>165</v>
      </c>
      <c r="H225">
        <v>448</v>
      </c>
      <c r="J225" t="s">
        <v>170</v>
      </c>
      <c r="K225">
        <v>381</v>
      </c>
      <c r="M225" s="41" t="e">
        <f>VLOOKUP(G225,#REF!,2,FALSE)</f>
        <v>#REF!</v>
      </c>
      <c r="N225" s="41" t="e">
        <f t="shared" si="6"/>
        <v>#REF!</v>
      </c>
      <c r="P225" s="41" t="e">
        <f>VLOOKUP(J225,#REF!,2,FALSE)</f>
        <v>#REF!</v>
      </c>
      <c r="Q225" s="41" t="e">
        <f t="shared" si="7"/>
        <v>#REF!</v>
      </c>
    </row>
    <row r="226" spans="2:17" x14ac:dyDescent="0.3">
      <c r="B226" s="1" t="s">
        <v>465</v>
      </c>
      <c r="C226" s="2" t="s">
        <v>3757</v>
      </c>
      <c r="G226" t="s">
        <v>760</v>
      </c>
      <c r="H226">
        <v>1</v>
      </c>
      <c r="J226" t="s">
        <v>767</v>
      </c>
      <c r="K226">
        <v>1</v>
      </c>
      <c r="M226" s="41" t="e">
        <f>VLOOKUP(G226,#REF!,2,FALSE)</f>
        <v>#REF!</v>
      </c>
      <c r="N226" s="41" t="e">
        <f t="shared" si="6"/>
        <v>#REF!</v>
      </c>
      <c r="P226" s="41" t="e">
        <f>VLOOKUP(J226,#REF!,2,FALSE)</f>
        <v>#REF!</v>
      </c>
      <c r="Q226" s="41" t="e">
        <f t="shared" si="7"/>
        <v>#REF!</v>
      </c>
    </row>
    <row r="227" spans="2:17" x14ac:dyDescent="0.3">
      <c r="B227" s="1" t="s">
        <v>719</v>
      </c>
      <c r="C227" s="2" t="s">
        <v>1251</v>
      </c>
      <c r="G227" t="s">
        <v>761</v>
      </c>
      <c r="H227">
        <v>266</v>
      </c>
      <c r="J227" t="s">
        <v>771</v>
      </c>
      <c r="K227">
        <v>5</v>
      </c>
      <c r="M227" s="41" t="e">
        <f>VLOOKUP(G227,#REF!,2,FALSE)</f>
        <v>#REF!</v>
      </c>
      <c r="N227" s="41" t="e">
        <f t="shared" si="6"/>
        <v>#REF!</v>
      </c>
      <c r="P227" s="41" t="e">
        <f>VLOOKUP(J227,#REF!,2,FALSE)</f>
        <v>#REF!</v>
      </c>
      <c r="Q227" s="41" t="e">
        <f t="shared" si="7"/>
        <v>#REF!</v>
      </c>
    </row>
    <row r="228" spans="2:17" x14ac:dyDescent="0.3">
      <c r="B228" s="1" t="s">
        <v>467</v>
      </c>
      <c r="C228" s="2" t="s">
        <v>1260</v>
      </c>
      <c r="G228" t="s">
        <v>762</v>
      </c>
      <c r="H228">
        <v>152</v>
      </c>
      <c r="J228" t="s">
        <v>172</v>
      </c>
      <c r="K228">
        <v>246</v>
      </c>
      <c r="M228" s="41" t="e">
        <f>VLOOKUP(G228,#REF!,2,FALSE)</f>
        <v>#REF!</v>
      </c>
      <c r="N228" s="41" t="e">
        <f t="shared" si="6"/>
        <v>#REF!</v>
      </c>
      <c r="P228" s="41" t="e">
        <f>VLOOKUP(J228,#REF!,2,FALSE)</f>
        <v>#REF!</v>
      </c>
      <c r="Q228" s="41" t="e">
        <f t="shared" si="7"/>
        <v>#REF!</v>
      </c>
    </row>
    <row r="229" spans="2:17" x14ac:dyDescent="0.3">
      <c r="B229" s="1" t="s">
        <v>113</v>
      </c>
      <c r="C229" s="2" t="s">
        <v>1265</v>
      </c>
      <c r="G229" t="s">
        <v>763</v>
      </c>
      <c r="H229">
        <v>229</v>
      </c>
      <c r="J229" t="s">
        <v>173</v>
      </c>
      <c r="K229">
        <v>919</v>
      </c>
      <c r="M229" s="41" t="e">
        <f>VLOOKUP(G229,#REF!,2,FALSE)</f>
        <v>#REF!</v>
      </c>
      <c r="N229" s="41" t="e">
        <f t="shared" si="6"/>
        <v>#REF!</v>
      </c>
      <c r="P229" s="41" t="e">
        <f>VLOOKUP(J229,#REF!,2,FALSE)</f>
        <v>#REF!</v>
      </c>
      <c r="Q229" s="41" t="e">
        <f t="shared" si="7"/>
        <v>#REF!</v>
      </c>
    </row>
    <row r="230" spans="2:17" x14ac:dyDescent="0.3">
      <c r="B230" s="1" t="s">
        <v>114</v>
      </c>
      <c r="C230" s="2" t="s">
        <v>1272</v>
      </c>
      <c r="G230" t="s">
        <v>168</v>
      </c>
      <c r="H230">
        <v>148</v>
      </c>
      <c r="J230" t="s">
        <v>772</v>
      </c>
      <c r="K230">
        <v>12</v>
      </c>
      <c r="M230" s="41" t="e">
        <f>VLOOKUP(G230,#REF!,2,FALSE)</f>
        <v>#REF!</v>
      </c>
      <c r="N230" s="41" t="e">
        <f t="shared" si="6"/>
        <v>#REF!</v>
      </c>
      <c r="P230" s="41" t="e">
        <f>VLOOKUP(J230,#REF!,2,FALSE)</f>
        <v>#REF!</v>
      </c>
      <c r="Q230" s="41" t="e">
        <f t="shared" si="7"/>
        <v>#REF!</v>
      </c>
    </row>
    <row r="231" spans="2:17" x14ac:dyDescent="0.3">
      <c r="B231" s="1" t="s">
        <v>115</v>
      </c>
      <c r="C231" s="2" t="s">
        <v>1278</v>
      </c>
      <c r="G231" t="s">
        <v>764</v>
      </c>
      <c r="H231">
        <v>411</v>
      </c>
      <c r="J231" t="s">
        <v>174</v>
      </c>
      <c r="K231">
        <v>161</v>
      </c>
      <c r="M231" s="41" t="e">
        <f>VLOOKUP(G231,#REF!,2,FALSE)</f>
        <v>#REF!</v>
      </c>
      <c r="N231" s="41" t="e">
        <f t="shared" si="6"/>
        <v>#REF!</v>
      </c>
      <c r="P231" s="41" t="e">
        <f>VLOOKUP(J231,#REF!,2,FALSE)</f>
        <v>#REF!</v>
      </c>
      <c r="Q231" s="41" t="e">
        <f t="shared" si="7"/>
        <v>#REF!</v>
      </c>
    </row>
    <row r="232" spans="2:17" x14ac:dyDescent="0.3">
      <c r="B232" s="1" t="s">
        <v>720</v>
      </c>
      <c r="C232" s="2" t="s">
        <v>2408</v>
      </c>
      <c r="G232" t="s">
        <v>765</v>
      </c>
      <c r="H232">
        <v>494</v>
      </c>
      <c r="J232" t="s">
        <v>175</v>
      </c>
      <c r="K232">
        <v>10</v>
      </c>
      <c r="M232" s="41" t="e">
        <f>VLOOKUP(G232,#REF!,2,FALSE)</f>
        <v>#REF!</v>
      </c>
      <c r="N232" s="41" t="e">
        <f t="shared" si="6"/>
        <v>#REF!</v>
      </c>
      <c r="P232" s="41" t="e">
        <f>VLOOKUP(J232,#REF!,2,FALSE)</f>
        <v>#REF!</v>
      </c>
      <c r="Q232" s="41" t="e">
        <f t="shared" si="7"/>
        <v>#REF!</v>
      </c>
    </row>
    <row r="233" spans="2:17" x14ac:dyDescent="0.3">
      <c r="B233" s="1" t="s">
        <v>721</v>
      </c>
      <c r="C233" s="2" t="s">
        <v>2409</v>
      </c>
      <c r="G233" t="s">
        <v>766</v>
      </c>
      <c r="H233">
        <v>283</v>
      </c>
      <c r="J233" t="s">
        <v>176</v>
      </c>
      <c r="K233">
        <v>128</v>
      </c>
      <c r="M233" s="41" t="e">
        <f>VLOOKUP(G233,#REF!,2,FALSE)</f>
        <v>#REF!</v>
      </c>
      <c r="N233" s="41" t="e">
        <f t="shared" si="6"/>
        <v>#REF!</v>
      </c>
      <c r="P233" s="41" t="e">
        <f>VLOOKUP(J233,#REF!,2,FALSE)</f>
        <v>#REF!</v>
      </c>
      <c r="Q233" s="41" t="e">
        <f t="shared" si="7"/>
        <v>#REF!</v>
      </c>
    </row>
    <row r="234" spans="2:17" x14ac:dyDescent="0.3">
      <c r="B234" s="1" t="s">
        <v>116</v>
      </c>
      <c r="C234" s="2" t="s">
        <v>1328</v>
      </c>
      <c r="G234" t="s">
        <v>169</v>
      </c>
      <c r="H234">
        <v>404</v>
      </c>
      <c r="J234" t="s">
        <v>177</v>
      </c>
      <c r="K234">
        <v>162</v>
      </c>
      <c r="M234" s="41" t="e">
        <f>VLOOKUP(G234,#REF!,2,FALSE)</f>
        <v>#REF!</v>
      </c>
      <c r="N234" s="41" t="e">
        <f t="shared" si="6"/>
        <v>#REF!</v>
      </c>
      <c r="P234" s="41" t="e">
        <f>VLOOKUP(J234,#REF!,2,FALSE)</f>
        <v>#REF!</v>
      </c>
      <c r="Q234" s="41" t="e">
        <f t="shared" si="7"/>
        <v>#REF!</v>
      </c>
    </row>
    <row r="235" spans="2:17" x14ac:dyDescent="0.3">
      <c r="B235" s="1" t="s">
        <v>722</v>
      </c>
      <c r="C235" s="2" t="s">
        <v>2410</v>
      </c>
      <c r="G235" t="s">
        <v>769</v>
      </c>
      <c r="H235">
        <v>211</v>
      </c>
      <c r="J235" t="s">
        <v>178</v>
      </c>
      <c r="K235">
        <v>18</v>
      </c>
      <c r="M235" s="41" t="e">
        <f>VLOOKUP(G235,#REF!,2,FALSE)</f>
        <v>#REF!</v>
      </c>
      <c r="N235" s="41" t="e">
        <f t="shared" si="6"/>
        <v>#REF!</v>
      </c>
      <c r="P235" s="41" t="e">
        <f>VLOOKUP(J235,#REF!,2,FALSE)</f>
        <v>#REF!</v>
      </c>
      <c r="Q235" s="41" t="e">
        <f t="shared" si="7"/>
        <v>#REF!</v>
      </c>
    </row>
    <row r="236" spans="2:17" x14ac:dyDescent="0.3">
      <c r="B236" s="1" t="s">
        <v>117</v>
      </c>
      <c r="C236" s="2" t="s">
        <v>1351</v>
      </c>
      <c r="G236" t="s">
        <v>771</v>
      </c>
      <c r="H236">
        <v>557</v>
      </c>
      <c r="J236" t="s">
        <v>775</v>
      </c>
      <c r="K236">
        <v>1462</v>
      </c>
      <c r="M236" s="41" t="e">
        <f>VLOOKUP(G236,#REF!,2,FALSE)</f>
        <v>#REF!</v>
      </c>
      <c r="N236" s="41" t="e">
        <f t="shared" si="6"/>
        <v>#REF!</v>
      </c>
      <c r="P236" s="41" t="e">
        <f>VLOOKUP(J236,#REF!,2,FALSE)</f>
        <v>#REF!</v>
      </c>
      <c r="Q236" s="41" t="e">
        <f t="shared" si="7"/>
        <v>#REF!</v>
      </c>
    </row>
    <row r="237" spans="2:17" x14ac:dyDescent="0.3">
      <c r="B237" s="1" t="s">
        <v>3738</v>
      </c>
      <c r="C237" s="2" t="s">
        <v>3758</v>
      </c>
      <c r="G237" t="s">
        <v>171</v>
      </c>
      <c r="H237">
        <v>91</v>
      </c>
      <c r="J237" t="s">
        <v>776</v>
      </c>
      <c r="K237">
        <v>32</v>
      </c>
      <c r="M237" s="41" t="e">
        <f>VLOOKUP(G237,#REF!,2,FALSE)</f>
        <v>#REF!</v>
      </c>
      <c r="N237" s="41" t="e">
        <f t="shared" si="6"/>
        <v>#REF!</v>
      </c>
      <c r="P237" s="41" t="e">
        <f>VLOOKUP(J237,#REF!,2,FALSE)</f>
        <v>#REF!</v>
      </c>
      <c r="Q237" s="41" t="e">
        <f t="shared" si="7"/>
        <v>#REF!</v>
      </c>
    </row>
    <row r="238" spans="2:17" x14ac:dyDescent="0.3">
      <c r="B238" s="1" t="s">
        <v>118</v>
      </c>
      <c r="C238" s="2" t="s">
        <v>1496</v>
      </c>
      <c r="G238" t="s">
        <v>517</v>
      </c>
      <c r="H238">
        <v>48</v>
      </c>
      <c r="J238" t="s">
        <v>179</v>
      </c>
      <c r="K238">
        <v>223</v>
      </c>
      <c r="M238" s="41" t="e">
        <f>VLOOKUP(G238,#REF!,2,FALSE)</f>
        <v>#REF!</v>
      </c>
      <c r="N238" s="41" t="e">
        <f t="shared" si="6"/>
        <v>#REF!</v>
      </c>
      <c r="P238" s="41" t="e">
        <f>VLOOKUP(J238,#REF!,2,FALSE)</f>
        <v>#REF!</v>
      </c>
      <c r="Q238" s="41" t="e">
        <f t="shared" si="7"/>
        <v>#REF!</v>
      </c>
    </row>
    <row r="239" spans="2:17" x14ac:dyDescent="0.3">
      <c r="B239" s="1" t="s">
        <v>119</v>
      </c>
      <c r="C239" s="2" t="s">
        <v>1363</v>
      </c>
      <c r="G239" t="s">
        <v>172</v>
      </c>
      <c r="H239">
        <v>144</v>
      </c>
      <c r="J239" t="s">
        <v>180</v>
      </c>
      <c r="K239">
        <v>952</v>
      </c>
      <c r="M239" s="41" t="e">
        <f>VLOOKUP(G239,#REF!,2,FALSE)</f>
        <v>#REF!</v>
      </c>
      <c r="N239" s="41" t="e">
        <f t="shared" si="6"/>
        <v>#REF!</v>
      </c>
      <c r="P239" s="41" t="e">
        <f>VLOOKUP(J239,#REF!,2,FALSE)</f>
        <v>#REF!</v>
      </c>
      <c r="Q239" s="41" t="e">
        <f t="shared" si="7"/>
        <v>#REF!</v>
      </c>
    </row>
    <row r="240" spans="2:17" x14ac:dyDescent="0.3">
      <c r="B240" s="1" t="s">
        <v>469</v>
      </c>
      <c r="C240" s="2" t="s">
        <v>1372</v>
      </c>
      <c r="G240" t="s">
        <v>173</v>
      </c>
      <c r="H240">
        <v>601</v>
      </c>
      <c r="J240" t="s">
        <v>181</v>
      </c>
      <c r="K240">
        <v>192</v>
      </c>
      <c r="M240" s="41" t="e">
        <f>VLOOKUP(G240,#REF!,2,FALSE)</f>
        <v>#REF!</v>
      </c>
      <c r="N240" s="41" t="e">
        <f t="shared" si="6"/>
        <v>#REF!</v>
      </c>
      <c r="P240" s="41" t="e">
        <f>VLOOKUP(J240,#REF!,2,FALSE)</f>
        <v>#REF!</v>
      </c>
      <c r="Q240" s="41" t="e">
        <f t="shared" si="7"/>
        <v>#REF!</v>
      </c>
    </row>
    <row r="241" spans="2:17" x14ac:dyDescent="0.3">
      <c r="B241" s="1" t="s">
        <v>471</v>
      </c>
      <c r="C241" s="2" t="s">
        <v>1373</v>
      </c>
      <c r="G241" t="s">
        <v>519</v>
      </c>
      <c r="H241">
        <v>8</v>
      </c>
      <c r="J241" t="s">
        <v>182</v>
      </c>
      <c r="K241">
        <v>72</v>
      </c>
      <c r="M241" s="41" t="e">
        <f>VLOOKUP(G241,#REF!,2,FALSE)</f>
        <v>#REF!</v>
      </c>
      <c r="N241" s="41" t="e">
        <f t="shared" si="6"/>
        <v>#REF!</v>
      </c>
      <c r="P241" s="41" t="e">
        <f>VLOOKUP(J241,#REF!,2,FALSE)</f>
        <v>#REF!</v>
      </c>
      <c r="Q241" s="41" t="e">
        <f t="shared" si="7"/>
        <v>#REF!</v>
      </c>
    </row>
    <row r="242" spans="2:17" x14ac:dyDescent="0.3">
      <c r="B242" s="1" t="s">
        <v>120</v>
      </c>
      <c r="C242" s="2" t="s">
        <v>1388</v>
      </c>
      <c r="G242" t="s">
        <v>175</v>
      </c>
      <c r="H242">
        <v>9</v>
      </c>
      <c r="J242" t="s">
        <v>183</v>
      </c>
      <c r="K242">
        <v>76</v>
      </c>
      <c r="M242" s="41" t="e">
        <f>VLOOKUP(G242,#REF!,2,FALSE)</f>
        <v>#REF!</v>
      </c>
      <c r="N242" s="41" t="e">
        <f t="shared" si="6"/>
        <v>#REF!</v>
      </c>
      <c r="P242" s="41" t="e">
        <f>VLOOKUP(J242,#REF!,2,FALSE)</f>
        <v>#REF!</v>
      </c>
      <c r="Q242" s="41" t="e">
        <f t="shared" si="7"/>
        <v>#REF!</v>
      </c>
    </row>
    <row r="243" spans="2:17" x14ac:dyDescent="0.3">
      <c r="B243" s="1" t="s">
        <v>121</v>
      </c>
      <c r="C243" s="2" t="s">
        <v>1394</v>
      </c>
      <c r="G243" t="s">
        <v>176</v>
      </c>
      <c r="H243">
        <v>138</v>
      </c>
      <c r="J243" t="s">
        <v>184</v>
      </c>
      <c r="K243">
        <v>1</v>
      </c>
      <c r="M243" s="41" t="e">
        <f>VLOOKUP(G243,#REF!,2,FALSE)</f>
        <v>#REF!</v>
      </c>
      <c r="N243" s="41" t="e">
        <f t="shared" si="6"/>
        <v>#REF!</v>
      </c>
      <c r="P243" s="41" t="e">
        <f>VLOOKUP(J243,#REF!,2,FALSE)</f>
        <v>#REF!</v>
      </c>
      <c r="Q243" s="41" t="e">
        <f t="shared" si="7"/>
        <v>#REF!</v>
      </c>
    </row>
    <row r="244" spans="2:17" x14ac:dyDescent="0.3">
      <c r="B244" s="1" t="s">
        <v>723</v>
      </c>
      <c r="C244" s="2" t="s">
        <v>967</v>
      </c>
      <c r="G244" t="s">
        <v>773</v>
      </c>
      <c r="H244">
        <v>117</v>
      </c>
      <c r="J244" t="s">
        <v>779</v>
      </c>
      <c r="K244">
        <v>670</v>
      </c>
      <c r="M244" s="41" t="e">
        <f>VLOOKUP(G244,#REF!,2,FALSE)</f>
        <v>#REF!</v>
      </c>
      <c r="N244" s="41" t="e">
        <f t="shared" si="6"/>
        <v>#REF!</v>
      </c>
      <c r="P244" s="41" t="e">
        <f>VLOOKUP(J244,#REF!,2,FALSE)</f>
        <v>#REF!</v>
      </c>
      <c r="Q244" s="41" t="e">
        <f t="shared" si="7"/>
        <v>#REF!</v>
      </c>
    </row>
    <row r="245" spans="2:17" x14ac:dyDescent="0.3">
      <c r="B245" s="1" t="s">
        <v>724</v>
      </c>
      <c r="C245" s="2" t="s">
        <v>1402</v>
      </c>
      <c r="G245" t="s">
        <v>774</v>
      </c>
      <c r="H245">
        <v>455</v>
      </c>
      <c r="J245" t="s">
        <v>780</v>
      </c>
      <c r="K245">
        <v>18</v>
      </c>
      <c r="M245" s="41" t="e">
        <f>VLOOKUP(G245,#REF!,2,FALSE)</f>
        <v>#REF!</v>
      </c>
      <c r="N245" s="41" t="e">
        <f t="shared" si="6"/>
        <v>#REF!</v>
      </c>
      <c r="P245" s="41" t="e">
        <f>VLOOKUP(J245,#REF!,2,FALSE)</f>
        <v>#REF!</v>
      </c>
      <c r="Q245" s="41" t="e">
        <f t="shared" si="7"/>
        <v>#REF!</v>
      </c>
    </row>
    <row r="246" spans="2:17" x14ac:dyDescent="0.3">
      <c r="B246" s="1" t="s">
        <v>3739</v>
      </c>
      <c r="C246" s="2" t="s">
        <v>3759</v>
      </c>
      <c r="G246" t="s">
        <v>178</v>
      </c>
      <c r="H246">
        <v>17</v>
      </c>
      <c r="J246" t="s">
        <v>185</v>
      </c>
      <c r="K246">
        <v>318</v>
      </c>
      <c r="M246" s="41" t="e">
        <f>VLOOKUP(G246,#REF!,2,FALSE)</f>
        <v>#REF!</v>
      </c>
      <c r="N246" s="41" t="e">
        <f t="shared" si="6"/>
        <v>#REF!</v>
      </c>
      <c r="P246" s="41" t="e">
        <f>VLOOKUP(J246,#REF!,2,FALSE)</f>
        <v>#REF!</v>
      </c>
      <c r="Q246" s="41" t="e">
        <f t="shared" si="7"/>
        <v>#REF!</v>
      </c>
    </row>
    <row r="247" spans="2:17" x14ac:dyDescent="0.3">
      <c r="B247" s="1" t="s">
        <v>473</v>
      </c>
      <c r="C247" s="2" t="s">
        <v>1413</v>
      </c>
      <c r="G247" t="s">
        <v>775</v>
      </c>
      <c r="H247">
        <v>563</v>
      </c>
      <c r="J247" t="s">
        <v>783</v>
      </c>
      <c r="K247">
        <v>72</v>
      </c>
      <c r="M247" s="3" t="e">
        <f>VLOOKUP(G247,#REF!,2,FALSE)</f>
        <v>#REF!</v>
      </c>
      <c r="N247" s="3" t="e">
        <f t="shared" si="6"/>
        <v>#REF!</v>
      </c>
      <c r="P247" s="41" t="e">
        <f>VLOOKUP(J247,#REF!,2,FALSE)</f>
        <v>#REF!</v>
      </c>
      <c r="Q247" s="41" t="e">
        <f t="shared" si="7"/>
        <v>#REF!</v>
      </c>
    </row>
    <row r="248" spans="2:17" x14ac:dyDescent="0.3">
      <c r="B248" s="1" t="s">
        <v>725</v>
      </c>
      <c r="C248" s="2" t="s">
        <v>2411</v>
      </c>
      <c r="G248" t="s">
        <v>179</v>
      </c>
      <c r="H248">
        <v>171</v>
      </c>
      <c r="J248" t="s">
        <v>973</v>
      </c>
      <c r="K248">
        <v>1</v>
      </c>
      <c r="M248" s="41" t="e">
        <f>VLOOKUP(G248,#REF!,2,FALSE)</f>
        <v>#REF!</v>
      </c>
      <c r="N248" s="41" t="e">
        <f t="shared" si="6"/>
        <v>#REF!</v>
      </c>
      <c r="P248" s="41" t="e">
        <f>VLOOKUP(J248,#REF!,2,FALSE)</f>
        <v>#REF!</v>
      </c>
      <c r="Q248" s="41" t="e">
        <f t="shared" si="7"/>
        <v>#REF!</v>
      </c>
    </row>
    <row r="249" spans="2:17" x14ac:dyDescent="0.3">
      <c r="B249" s="1" t="s">
        <v>475</v>
      </c>
      <c r="C249" s="2" t="s">
        <v>1439</v>
      </c>
      <c r="G249" t="s">
        <v>993</v>
      </c>
      <c r="H249">
        <v>60</v>
      </c>
      <c r="J249" t="s">
        <v>186</v>
      </c>
      <c r="K249">
        <v>136</v>
      </c>
      <c r="M249" s="41" t="e">
        <f>VLOOKUP(G249,#REF!,2,FALSE)</f>
        <v>#REF!</v>
      </c>
      <c r="N249" s="41" t="e">
        <f t="shared" si="6"/>
        <v>#REF!</v>
      </c>
      <c r="P249" s="41" t="e">
        <f>VLOOKUP(J249,#REF!,2,FALSE)</f>
        <v>#REF!</v>
      </c>
      <c r="Q249" s="41" t="e">
        <f t="shared" si="7"/>
        <v>#REF!</v>
      </c>
    </row>
    <row r="250" spans="2:17" x14ac:dyDescent="0.3">
      <c r="B250" s="1" t="s">
        <v>122</v>
      </c>
      <c r="C250" s="2" t="s">
        <v>1441</v>
      </c>
      <c r="G250" t="s">
        <v>3743</v>
      </c>
      <c r="H250">
        <v>55</v>
      </c>
      <c r="J250" t="s">
        <v>187</v>
      </c>
      <c r="K250">
        <v>114</v>
      </c>
      <c r="M250" s="41" t="e">
        <f>VLOOKUP(G250,#REF!,2,FALSE)</f>
        <v>#REF!</v>
      </c>
      <c r="N250" s="41" t="e">
        <f t="shared" si="6"/>
        <v>#REF!</v>
      </c>
      <c r="P250" s="41" t="e">
        <f>VLOOKUP(J250,#REF!,2,FALSE)</f>
        <v>#REF!</v>
      </c>
      <c r="Q250" s="41" t="e">
        <f t="shared" si="7"/>
        <v>#REF!</v>
      </c>
    </row>
    <row r="251" spans="2:17" x14ac:dyDescent="0.3">
      <c r="B251" s="1" t="s">
        <v>123</v>
      </c>
      <c r="C251" s="2" t="s">
        <v>1446</v>
      </c>
      <c r="G251" t="s">
        <v>521</v>
      </c>
      <c r="H251">
        <v>173</v>
      </c>
      <c r="J251" t="s">
        <v>188</v>
      </c>
      <c r="K251">
        <v>438</v>
      </c>
      <c r="M251" s="41" t="e">
        <f>VLOOKUP(G251,#REF!,2,FALSE)</f>
        <v>#REF!</v>
      </c>
      <c r="N251" s="41" t="e">
        <f t="shared" si="6"/>
        <v>#REF!</v>
      </c>
      <c r="P251" s="41" t="e">
        <f>VLOOKUP(J251,#REF!,2,FALSE)</f>
        <v>#REF!</v>
      </c>
      <c r="Q251" s="41" t="e">
        <f t="shared" si="7"/>
        <v>#REF!</v>
      </c>
    </row>
    <row r="252" spans="2:17" x14ac:dyDescent="0.3">
      <c r="B252" s="1" t="s">
        <v>124</v>
      </c>
      <c r="C252" s="2" t="s">
        <v>1465</v>
      </c>
      <c r="G252" t="s">
        <v>181</v>
      </c>
      <c r="H252">
        <v>102</v>
      </c>
      <c r="J252" t="s">
        <v>189</v>
      </c>
      <c r="K252">
        <v>15</v>
      </c>
      <c r="M252" s="41" t="e">
        <f>VLOOKUP(G252,#REF!,2,FALSE)</f>
        <v>#REF!</v>
      </c>
      <c r="N252" s="41" t="e">
        <f t="shared" si="6"/>
        <v>#REF!</v>
      </c>
      <c r="P252" s="41" t="e">
        <f>VLOOKUP(J252,#REF!,2,FALSE)</f>
        <v>#REF!</v>
      </c>
      <c r="Q252" s="41" t="e">
        <f t="shared" si="7"/>
        <v>#REF!</v>
      </c>
    </row>
    <row r="253" spans="2:17" x14ac:dyDescent="0.3">
      <c r="B253" s="1" t="s">
        <v>125</v>
      </c>
      <c r="C253" s="2" t="s">
        <v>1466</v>
      </c>
      <c r="G253" t="s">
        <v>777</v>
      </c>
      <c r="H253">
        <v>246</v>
      </c>
      <c r="J253" t="s">
        <v>786</v>
      </c>
      <c r="K253">
        <v>98</v>
      </c>
      <c r="M253" s="41" t="e">
        <f>VLOOKUP(G253,#REF!,2,FALSE)</f>
        <v>#REF!</v>
      </c>
      <c r="N253" s="41" t="e">
        <f t="shared" si="6"/>
        <v>#REF!</v>
      </c>
      <c r="P253" s="41" t="e">
        <f>VLOOKUP(J253,#REF!,2,FALSE)</f>
        <v>#REF!</v>
      </c>
      <c r="Q253" s="41" t="e">
        <f t="shared" si="7"/>
        <v>#REF!</v>
      </c>
    </row>
    <row r="254" spans="2:17" x14ac:dyDescent="0.3">
      <c r="B254" s="1" t="s">
        <v>726</v>
      </c>
      <c r="C254" s="2" t="s">
        <v>2412</v>
      </c>
      <c r="G254" t="s">
        <v>182</v>
      </c>
      <c r="H254">
        <v>26</v>
      </c>
      <c r="J254" t="s">
        <v>190</v>
      </c>
      <c r="K254">
        <v>316</v>
      </c>
      <c r="M254" s="41" t="e">
        <f>VLOOKUP(G254,#REF!,2,FALSE)</f>
        <v>#REF!</v>
      </c>
      <c r="N254" s="41" t="e">
        <f t="shared" si="6"/>
        <v>#REF!</v>
      </c>
      <c r="P254" s="41" t="e">
        <f>VLOOKUP(J254,#REF!,2,FALSE)</f>
        <v>#REF!</v>
      </c>
      <c r="Q254" s="41" t="e">
        <f t="shared" si="7"/>
        <v>#REF!</v>
      </c>
    </row>
    <row r="255" spans="2:17" x14ac:dyDescent="0.3">
      <c r="B255" s="1" t="s">
        <v>992</v>
      </c>
      <c r="C255" s="2" t="s">
        <v>2413</v>
      </c>
      <c r="G255" t="s">
        <v>183</v>
      </c>
      <c r="H255">
        <v>60</v>
      </c>
      <c r="J255" t="s">
        <v>789</v>
      </c>
      <c r="K255">
        <v>417</v>
      </c>
      <c r="M255" s="41" t="e">
        <f>VLOOKUP(G255,#REF!,2,FALSE)</f>
        <v>#REF!</v>
      </c>
      <c r="N255" s="41" t="e">
        <f t="shared" si="6"/>
        <v>#REF!</v>
      </c>
      <c r="P255" s="41" t="e">
        <f>VLOOKUP(J255,#REF!,2,FALSE)</f>
        <v>#REF!</v>
      </c>
      <c r="Q255" s="41" t="e">
        <f t="shared" si="7"/>
        <v>#REF!</v>
      </c>
    </row>
    <row r="256" spans="2:17" x14ac:dyDescent="0.3">
      <c r="B256" s="1" t="s">
        <v>126</v>
      </c>
      <c r="C256" s="2" t="s">
        <v>1478</v>
      </c>
      <c r="G256" t="s">
        <v>778</v>
      </c>
      <c r="H256">
        <v>191</v>
      </c>
      <c r="J256" t="s">
        <v>191</v>
      </c>
      <c r="K256">
        <v>251</v>
      </c>
      <c r="M256" s="41" t="e">
        <f>VLOOKUP(G256,#REF!,2,FALSE)</f>
        <v>#REF!</v>
      </c>
      <c r="N256" s="41" t="e">
        <f t="shared" si="6"/>
        <v>#REF!</v>
      </c>
      <c r="P256" s="41" t="e">
        <f>VLOOKUP(J256,#REF!,2,FALSE)</f>
        <v>#REF!</v>
      </c>
      <c r="Q256" s="41" t="e">
        <f t="shared" si="7"/>
        <v>#REF!</v>
      </c>
    </row>
    <row r="257" spans="2:17" x14ac:dyDescent="0.3">
      <c r="B257" s="1" t="s">
        <v>477</v>
      </c>
      <c r="C257" s="2" t="s">
        <v>1483</v>
      </c>
      <c r="G257" t="s">
        <v>779</v>
      </c>
      <c r="H257">
        <v>266</v>
      </c>
      <c r="J257" t="s">
        <v>1014</v>
      </c>
      <c r="K257">
        <v>24</v>
      </c>
      <c r="M257" s="3" t="e">
        <f>VLOOKUP(G257,#REF!,2,FALSE)</f>
        <v>#REF!</v>
      </c>
      <c r="N257" s="3" t="e">
        <f t="shared" si="6"/>
        <v>#REF!</v>
      </c>
      <c r="P257" s="41" t="e">
        <f>VLOOKUP(J257,#REF!,2,FALSE)</f>
        <v>#REF!</v>
      </c>
      <c r="Q257" s="41" t="e">
        <f t="shared" si="7"/>
        <v>#REF!</v>
      </c>
    </row>
    <row r="258" spans="2:17" x14ac:dyDescent="0.3">
      <c r="B258" s="1" t="s">
        <v>127</v>
      </c>
      <c r="C258" s="2" t="s">
        <v>1486</v>
      </c>
      <c r="G258" t="s">
        <v>781</v>
      </c>
      <c r="H258">
        <v>1</v>
      </c>
      <c r="J258" t="s">
        <v>533</v>
      </c>
      <c r="K258">
        <v>1</v>
      </c>
      <c r="M258" s="41" t="e">
        <f>VLOOKUP(G258,#REF!,2,FALSE)</f>
        <v>#REF!</v>
      </c>
      <c r="N258" s="41" t="e">
        <f t="shared" si="6"/>
        <v>#REF!</v>
      </c>
      <c r="P258" s="41" t="e">
        <f>VLOOKUP(J258,#REF!,2,FALSE)</f>
        <v>#REF!</v>
      </c>
      <c r="Q258" s="41" t="e">
        <f t="shared" si="7"/>
        <v>#REF!</v>
      </c>
    </row>
    <row r="259" spans="2:17" x14ac:dyDescent="0.3">
      <c r="B259" s="1" t="s">
        <v>479</v>
      </c>
      <c r="C259" s="2" t="s">
        <v>1517</v>
      </c>
      <c r="G259" t="s">
        <v>782</v>
      </c>
      <c r="H259">
        <v>223</v>
      </c>
      <c r="J259" t="s">
        <v>791</v>
      </c>
      <c r="K259">
        <v>293</v>
      </c>
      <c r="M259" s="41" t="e">
        <f>VLOOKUP(G259,#REF!,2,FALSE)</f>
        <v>#REF!</v>
      </c>
      <c r="N259" s="41" t="e">
        <f t="shared" si="6"/>
        <v>#REF!</v>
      </c>
      <c r="P259" s="41" t="e">
        <f>VLOOKUP(J259,#REF!,2,FALSE)</f>
        <v>#REF!</v>
      </c>
      <c r="Q259" s="41" t="e">
        <f t="shared" si="7"/>
        <v>#REF!</v>
      </c>
    </row>
    <row r="260" spans="2:17" x14ac:dyDescent="0.3">
      <c r="B260" s="1" t="s">
        <v>128</v>
      </c>
      <c r="C260" s="2" t="s">
        <v>1527</v>
      </c>
      <c r="G260" t="s">
        <v>185</v>
      </c>
      <c r="H260">
        <v>121</v>
      </c>
      <c r="J260" t="s">
        <v>192</v>
      </c>
      <c r="K260">
        <v>272</v>
      </c>
      <c r="M260" s="41" t="e">
        <f>VLOOKUP(G260,#REF!,2,FALSE)</f>
        <v>#REF!</v>
      </c>
      <c r="N260" s="41" t="e">
        <f t="shared" si="6"/>
        <v>#REF!</v>
      </c>
      <c r="P260" s="41" t="e">
        <f>VLOOKUP(J260,#REF!,2,FALSE)</f>
        <v>#REF!</v>
      </c>
      <c r="Q260" s="41" t="e">
        <f t="shared" si="7"/>
        <v>#REF!</v>
      </c>
    </row>
    <row r="261" spans="2:17" x14ac:dyDescent="0.3">
      <c r="B261" s="1" t="s">
        <v>727</v>
      </c>
      <c r="C261" s="2" t="s">
        <v>1532</v>
      </c>
      <c r="G261" t="s">
        <v>783</v>
      </c>
      <c r="H261">
        <v>18</v>
      </c>
      <c r="J261" t="s">
        <v>193</v>
      </c>
      <c r="K261">
        <v>40</v>
      </c>
      <c r="M261" s="3" t="e">
        <f>VLOOKUP(G261,#REF!,2,FALSE)</f>
        <v>#REF!</v>
      </c>
      <c r="N261" s="3" t="e">
        <f t="shared" si="6"/>
        <v>#REF!</v>
      </c>
      <c r="P261" s="41" t="e">
        <f>VLOOKUP(J261,#REF!,2,FALSE)</f>
        <v>#REF!</v>
      </c>
      <c r="Q261" s="41" t="e">
        <f t="shared" si="7"/>
        <v>#REF!</v>
      </c>
    </row>
    <row r="262" spans="2:17" x14ac:dyDescent="0.3">
      <c r="B262" s="1" t="s">
        <v>728</v>
      </c>
      <c r="C262" s="2" t="s">
        <v>2414</v>
      </c>
      <c r="G262" t="s">
        <v>523</v>
      </c>
      <c r="H262">
        <v>138</v>
      </c>
      <c r="J262" t="s">
        <v>194</v>
      </c>
      <c r="K262">
        <v>46</v>
      </c>
      <c r="M262" s="41" t="e">
        <f>VLOOKUP(G262,#REF!,2,FALSE)</f>
        <v>#REF!</v>
      </c>
      <c r="N262" s="41" t="e">
        <f t="shared" si="6"/>
        <v>#REF!</v>
      </c>
      <c r="P262" s="41" t="e">
        <f>VLOOKUP(J262,#REF!,2,FALSE)</f>
        <v>#REF!</v>
      </c>
      <c r="Q262" s="41" t="e">
        <f t="shared" si="7"/>
        <v>#REF!</v>
      </c>
    </row>
    <row r="263" spans="2:17" x14ac:dyDescent="0.3">
      <c r="B263" s="1" t="s">
        <v>129</v>
      </c>
      <c r="C263" s="2" t="s">
        <v>1535</v>
      </c>
      <c r="G263" t="s">
        <v>784</v>
      </c>
      <c r="H263">
        <v>168</v>
      </c>
      <c r="J263" t="s">
        <v>195</v>
      </c>
      <c r="K263">
        <v>113</v>
      </c>
      <c r="M263" s="41" t="e">
        <f>VLOOKUP(G263,#REF!,2,FALSE)</f>
        <v>#REF!</v>
      </c>
      <c r="N263" s="41" t="e">
        <f t="shared" ref="N263:N326" si="8">M263=H263</f>
        <v>#REF!</v>
      </c>
      <c r="P263" s="41" t="e">
        <f>VLOOKUP(J263,#REF!,2,FALSE)</f>
        <v>#REF!</v>
      </c>
      <c r="Q263" s="41" t="e">
        <f t="shared" ref="Q263:Q326" si="9">P263=K263</f>
        <v>#REF!</v>
      </c>
    </row>
    <row r="264" spans="2:17" x14ac:dyDescent="0.3">
      <c r="B264" s="1" t="s">
        <v>130</v>
      </c>
      <c r="C264" s="2" t="s">
        <v>1550</v>
      </c>
      <c r="G264" t="s">
        <v>525</v>
      </c>
      <c r="H264">
        <v>131</v>
      </c>
      <c r="J264" t="s">
        <v>196</v>
      </c>
      <c r="K264">
        <v>203</v>
      </c>
      <c r="M264" s="41" t="e">
        <f>VLOOKUP(G264,#REF!,2,FALSE)</f>
        <v>#REF!</v>
      </c>
      <c r="N264" s="41" t="e">
        <f t="shared" si="8"/>
        <v>#REF!</v>
      </c>
      <c r="P264" s="41" t="e">
        <f>VLOOKUP(J264,#REF!,2,FALSE)</f>
        <v>#REF!</v>
      </c>
      <c r="Q264" s="41" t="e">
        <f t="shared" si="9"/>
        <v>#REF!</v>
      </c>
    </row>
    <row r="265" spans="2:17" x14ac:dyDescent="0.3">
      <c r="B265" s="1" t="s">
        <v>481</v>
      </c>
      <c r="C265" s="2" t="s">
        <v>1137</v>
      </c>
      <c r="G265" t="s">
        <v>527</v>
      </c>
      <c r="H265">
        <v>272</v>
      </c>
      <c r="J265" t="s">
        <v>197</v>
      </c>
      <c r="K265">
        <v>66</v>
      </c>
      <c r="M265" s="41" t="e">
        <f>VLOOKUP(G265,#REF!,2,FALSE)</f>
        <v>#REF!</v>
      </c>
      <c r="N265" s="41" t="e">
        <f t="shared" si="8"/>
        <v>#REF!</v>
      </c>
      <c r="P265" s="41" t="e">
        <f>VLOOKUP(J265,#REF!,2,FALSE)</f>
        <v>#REF!</v>
      </c>
      <c r="Q265" s="41" t="e">
        <f t="shared" si="9"/>
        <v>#REF!</v>
      </c>
    </row>
    <row r="266" spans="2:17" x14ac:dyDescent="0.3">
      <c r="B266" s="1" t="s">
        <v>483</v>
      </c>
      <c r="C266" s="2" t="s">
        <v>1165</v>
      </c>
      <c r="G266" t="s">
        <v>186</v>
      </c>
      <c r="H266">
        <v>88</v>
      </c>
      <c r="J266" t="s">
        <v>795</v>
      </c>
      <c r="K266">
        <v>56</v>
      </c>
      <c r="M266" s="41" t="e">
        <f>VLOOKUP(G266,#REF!,2,FALSE)</f>
        <v>#REF!</v>
      </c>
      <c r="N266" s="41" t="e">
        <f t="shared" si="8"/>
        <v>#REF!</v>
      </c>
      <c r="P266" s="41" t="e">
        <f>VLOOKUP(J266,#REF!,2,FALSE)</f>
        <v>#REF!</v>
      </c>
      <c r="Q266" s="41" t="e">
        <f t="shared" si="9"/>
        <v>#REF!</v>
      </c>
    </row>
    <row r="267" spans="2:17" x14ac:dyDescent="0.3">
      <c r="B267" s="1" t="s">
        <v>485</v>
      </c>
      <c r="C267" s="2" t="s">
        <v>1222</v>
      </c>
      <c r="G267" t="s">
        <v>187</v>
      </c>
      <c r="H267">
        <v>30</v>
      </c>
      <c r="J267" t="s">
        <v>198</v>
      </c>
      <c r="K267">
        <v>135</v>
      </c>
      <c r="M267" s="41" t="e">
        <f>VLOOKUP(G267,#REF!,2,FALSE)</f>
        <v>#REF!</v>
      </c>
      <c r="N267" s="41" t="e">
        <f t="shared" si="8"/>
        <v>#REF!</v>
      </c>
      <c r="P267" s="41" t="e">
        <f>VLOOKUP(J267,#REF!,2,FALSE)</f>
        <v>#REF!</v>
      </c>
      <c r="Q267" s="41" t="e">
        <f t="shared" si="9"/>
        <v>#REF!</v>
      </c>
    </row>
    <row r="268" spans="2:17" x14ac:dyDescent="0.3">
      <c r="B268" s="1" t="s">
        <v>487</v>
      </c>
      <c r="C268" s="2" t="s">
        <v>1510</v>
      </c>
      <c r="G268" t="s">
        <v>785</v>
      </c>
      <c r="H268">
        <v>31</v>
      </c>
      <c r="J268" t="s">
        <v>199</v>
      </c>
      <c r="K268">
        <v>57</v>
      </c>
      <c r="M268" s="41" t="e">
        <f>VLOOKUP(G268,#REF!,2,FALSE)</f>
        <v>#REF!</v>
      </c>
      <c r="N268" s="41" t="e">
        <f t="shared" si="8"/>
        <v>#REF!</v>
      </c>
      <c r="P268" s="41" t="e">
        <f>VLOOKUP(J268,#REF!,2,FALSE)</f>
        <v>#REF!</v>
      </c>
      <c r="Q268" s="41" t="e">
        <f t="shared" si="9"/>
        <v>#REF!</v>
      </c>
    </row>
    <row r="269" spans="2:17" x14ac:dyDescent="0.3">
      <c r="B269" s="1" t="s">
        <v>131</v>
      </c>
      <c r="C269" s="2" t="s">
        <v>1024</v>
      </c>
      <c r="G269" t="s">
        <v>529</v>
      </c>
      <c r="H269">
        <v>128</v>
      </c>
      <c r="J269" t="s">
        <v>200</v>
      </c>
      <c r="K269">
        <v>287</v>
      </c>
      <c r="M269" s="41" t="e">
        <f>VLOOKUP(G269,#REF!,2,FALSE)</f>
        <v>#REF!</v>
      </c>
      <c r="N269" s="41" t="e">
        <f t="shared" si="8"/>
        <v>#REF!</v>
      </c>
      <c r="P269" s="41" t="e">
        <f>VLOOKUP(J269,#REF!,2,FALSE)</f>
        <v>#REF!</v>
      </c>
      <c r="Q269" s="41" t="e">
        <f t="shared" si="9"/>
        <v>#REF!</v>
      </c>
    </row>
    <row r="270" spans="2:17" x14ac:dyDescent="0.3">
      <c r="B270" s="1" t="s">
        <v>489</v>
      </c>
      <c r="C270" s="2" t="s">
        <v>1066</v>
      </c>
      <c r="G270" t="s">
        <v>1009</v>
      </c>
      <c r="H270">
        <v>194</v>
      </c>
      <c r="J270" t="s">
        <v>797</v>
      </c>
      <c r="K270">
        <v>241</v>
      </c>
      <c r="M270" s="41" t="e">
        <f>VLOOKUP(G270,#REF!,2,FALSE)</f>
        <v>#REF!</v>
      </c>
      <c r="N270" s="41" t="e">
        <f t="shared" si="8"/>
        <v>#REF!</v>
      </c>
      <c r="P270" s="41" t="e">
        <f>VLOOKUP(J270,#REF!,2,FALSE)</f>
        <v>#REF!</v>
      </c>
      <c r="Q270" s="41" t="e">
        <f t="shared" si="9"/>
        <v>#REF!</v>
      </c>
    </row>
    <row r="271" spans="2:17" x14ac:dyDescent="0.3">
      <c r="B271" s="1" t="s">
        <v>729</v>
      </c>
      <c r="C271" s="2" t="s">
        <v>1065</v>
      </c>
      <c r="G271" t="s">
        <v>787</v>
      </c>
      <c r="H271">
        <v>51</v>
      </c>
      <c r="J271" t="s">
        <v>201</v>
      </c>
      <c r="K271">
        <v>147</v>
      </c>
      <c r="M271" s="41" t="e">
        <f>VLOOKUP(G271,#REF!,2,FALSE)</f>
        <v>#REF!</v>
      </c>
      <c r="N271" s="41" t="e">
        <f t="shared" si="8"/>
        <v>#REF!</v>
      </c>
      <c r="P271" s="41" t="e">
        <f>VLOOKUP(J271,#REF!,2,FALSE)</f>
        <v>#REF!</v>
      </c>
      <c r="Q271" s="41" t="e">
        <f t="shared" si="9"/>
        <v>#REF!</v>
      </c>
    </row>
    <row r="272" spans="2:17" x14ac:dyDescent="0.3">
      <c r="B272" s="1" t="s">
        <v>491</v>
      </c>
      <c r="C272" s="2" t="s">
        <v>1075</v>
      </c>
      <c r="G272" t="s">
        <v>531</v>
      </c>
      <c r="H272">
        <v>30</v>
      </c>
      <c r="J272" t="s">
        <v>798</v>
      </c>
      <c r="K272">
        <v>66</v>
      </c>
      <c r="M272" s="41" t="e">
        <f>VLOOKUP(G272,#REF!,2,FALSE)</f>
        <v>#REF!</v>
      </c>
      <c r="N272" s="41" t="e">
        <f t="shared" si="8"/>
        <v>#REF!</v>
      </c>
      <c r="P272" s="41" t="e">
        <f>VLOOKUP(J272,#REF!,2,FALSE)</f>
        <v>#REF!</v>
      </c>
      <c r="Q272" s="41" t="e">
        <f t="shared" si="9"/>
        <v>#REF!</v>
      </c>
    </row>
    <row r="273" spans="2:17" x14ac:dyDescent="0.3">
      <c r="B273" s="1" t="s">
        <v>730</v>
      </c>
      <c r="C273" s="2" t="s">
        <v>1733</v>
      </c>
      <c r="G273" t="s">
        <v>788</v>
      </c>
      <c r="H273">
        <v>271</v>
      </c>
      <c r="J273" t="s">
        <v>202</v>
      </c>
      <c r="K273">
        <v>74</v>
      </c>
      <c r="M273" s="41" t="e">
        <f>VLOOKUP(G273,#REF!,2,FALSE)</f>
        <v>#REF!</v>
      </c>
      <c r="N273" s="41" t="e">
        <f t="shared" si="8"/>
        <v>#REF!</v>
      </c>
      <c r="P273" s="41" t="e">
        <f>VLOOKUP(J273,#REF!,2,FALSE)</f>
        <v>#REF!</v>
      </c>
      <c r="Q273" s="41" t="e">
        <f t="shared" si="9"/>
        <v>#REF!</v>
      </c>
    </row>
    <row r="274" spans="2:17" x14ac:dyDescent="0.3">
      <c r="B274" s="1" t="s">
        <v>731</v>
      </c>
      <c r="C274" s="2" t="s">
        <v>1734</v>
      </c>
      <c r="G274" t="s">
        <v>789</v>
      </c>
      <c r="H274">
        <v>202</v>
      </c>
      <c r="J274" t="s">
        <v>799</v>
      </c>
      <c r="K274">
        <v>168</v>
      </c>
      <c r="M274" s="41" t="e">
        <f>VLOOKUP(G274,#REF!,2,FALSE)</f>
        <v>#REF!</v>
      </c>
      <c r="N274" s="41" t="e">
        <f t="shared" si="8"/>
        <v>#REF!</v>
      </c>
      <c r="P274" s="41" t="e">
        <f>VLOOKUP(J274,#REF!,2,FALSE)</f>
        <v>#REF!</v>
      </c>
      <c r="Q274" s="41" t="e">
        <f t="shared" si="9"/>
        <v>#REF!</v>
      </c>
    </row>
    <row r="275" spans="2:17" x14ac:dyDescent="0.3">
      <c r="B275" s="1" t="s">
        <v>132</v>
      </c>
      <c r="C275" s="2" t="s">
        <v>1111</v>
      </c>
      <c r="G275" t="s">
        <v>191</v>
      </c>
      <c r="H275">
        <v>81</v>
      </c>
      <c r="J275" t="s">
        <v>203</v>
      </c>
      <c r="K275">
        <v>134</v>
      </c>
      <c r="M275" s="41" t="e">
        <f>VLOOKUP(G275,#REF!,2,FALSE)</f>
        <v>#REF!</v>
      </c>
      <c r="N275" s="41" t="e">
        <f t="shared" si="8"/>
        <v>#REF!</v>
      </c>
      <c r="P275" s="41" t="e">
        <f>VLOOKUP(J275,#REF!,2,FALSE)</f>
        <v>#REF!</v>
      </c>
      <c r="Q275" s="41" t="e">
        <f t="shared" si="9"/>
        <v>#REF!</v>
      </c>
    </row>
    <row r="276" spans="2:17" x14ac:dyDescent="0.3">
      <c r="B276" s="1" t="s">
        <v>133</v>
      </c>
      <c r="C276" s="2" t="s">
        <v>1113</v>
      </c>
      <c r="G276" t="s">
        <v>533</v>
      </c>
      <c r="H276">
        <v>232</v>
      </c>
      <c r="J276" t="s">
        <v>800</v>
      </c>
      <c r="K276">
        <v>38</v>
      </c>
      <c r="M276" s="41" t="e">
        <f>VLOOKUP(G276,#REF!,2,FALSE)</f>
        <v>#REF!</v>
      </c>
      <c r="N276" s="41" t="e">
        <f t="shared" si="8"/>
        <v>#REF!</v>
      </c>
      <c r="P276" s="41" t="e">
        <f>VLOOKUP(J276,#REF!,2,FALSE)</f>
        <v>#REF!</v>
      </c>
      <c r="Q276" s="41" t="e">
        <f t="shared" si="9"/>
        <v>#REF!</v>
      </c>
    </row>
    <row r="277" spans="2:17" x14ac:dyDescent="0.3">
      <c r="B277" s="1" t="s">
        <v>732</v>
      </c>
      <c r="C277" s="2" t="s">
        <v>1123</v>
      </c>
      <c r="G277" t="s">
        <v>790</v>
      </c>
      <c r="H277">
        <v>90</v>
      </c>
      <c r="J277" t="s">
        <v>204</v>
      </c>
      <c r="K277">
        <v>238</v>
      </c>
      <c r="M277" s="41" t="e">
        <f>VLOOKUP(G277,#REF!,2,FALSE)</f>
        <v>#REF!</v>
      </c>
      <c r="N277" s="41" t="e">
        <f t="shared" si="8"/>
        <v>#REF!</v>
      </c>
      <c r="P277" s="41" t="e">
        <f>VLOOKUP(J277,#REF!,2,FALSE)</f>
        <v>#REF!</v>
      </c>
      <c r="Q277" s="41" t="e">
        <f t="shared" si="9"/>
        <v>#REF!</v>
      </c>
    </row>
    <row r="278" spans="2:17" x14ac:dyDescent="0.3">
      <c r="B278" s="1" t="s">
        <v>134</v>
      </c>
      <c r="C278" s="2" t="s">
        <v>1125</v>
      </c>
      <c r="G278" t="s">
        <v>791</v>
      </c>
      <c r="H278">
        <v>103</v>
      </c>
      <c r="J278" t="s">
        <v>801</v>
      </c>
      <c r="K278">
        <v>129</v>
      </c>
      <c r="M278" s="3" t="e">
        <f>VLOOKUP(G278,#REF!,2,FALSE)</f>
        <v>#REF!</v>
      </c>
      <c r="N278" s="3" t="e">
        <f t="shared" si="8"/>
        <v>#REF!</v>
      </c>
      <c r="P278" s="41" t="e">
        <f>VLOOKUP(J278,#REF!,2,FALSE)</f>
        <v>#REF!</v>
      </c>
      <c r="Q278" s="41" t="e">
        <f t="shared" si="9"/>
        <v>#REF!</v>
      </c>
    </row>
    <row r="279" spans="2:17" x14ac:dyDescent="0.3">
      <c r="B279" s="1" t="s">
        <v>135</v>
      </c>
      <c r="C279" s="2" t="s">
        <v>1130</v>
      </c>
      <c r="G279" t="s">
        <v>535</v>
      </c>
      <c r="H279">
        <v>52</v>
      </c>
      <c r="J279" t="s">
        <v>205</v>
      </c>
      <c r="K279">
        <v>97</v>
      </c>
      <c r="M279" s="41" t="e">
        <f>VLOOKUP(G279,#REF!,2,FALSE)</f>
        <v>#REF!</v>
      </c>
      <c r="N279" s="41" t="e">
        <f t="shared" si="8"/>
        <v>#REF!</v>
      </c>
      <c r="P279" s="41" t="e">
        <f>VLOOKUP(J279,#REF!,2,FALSE)</f>
        <v>#REF!</v>
      </c>
      <c r="Q279" s="41" t="e">
        <f t="shared" si="9"/>
        <v>#REF!</v>
      </c>
    </row>
    <row r="280" spans="2:17" x14ac:dyDescent="0.3">
      <c r="B280" s="1" t="s">
        <v>136</v>
      </c>
      <c r="C280" s="2" t="s">
        <v>1131</v>
      </c>
      <c r="G280" t="s">
        <v>192</v>
      </c>
      <c r="H280">
        <v>72</v>
      </c>
      <c r="J280" t="s">
        <v>206</v>
      </c>
      <c r="K280">
        <v>44</v>
      </c>
      <c r="M280" s="41" t="e">
        <f>VLOOKUP(G280,#REF!,2,FALSE)</f>
        <v>#REF!</v>
      </c>
      <c r="N280" s="41" t="e">
        <f t="shared" si="8"/>
        <v>#REF!</v>
      </c>
      <c r="P280" s="41" t="e">
        <f>VLOOKUP(J280,#REF!,2,FALSE)</f>
        <v>#REF!</v>
      </c>
      <c r="Q280" s="41" t="e">
        <f t="shared" si="9"/>
        <v>#REF!</v>
      </c>
    </row>
    <row r="281" spans="2:17" x14ac:dyDescent="0.3">
      <c r="B281" s="1" t="s">
        <v>137</v>
      </c>
      <c r="C281" s="2" t="s">
        <v>1138</v>
      </c>
      <c r="G281" t="s">
        <v>792</v>
      </c>
      <c r="H281">
        <v>127</v>
      </c>
      <c r="J281" t="s">
        <v>207</v>
      </c>
      <c r="K281">
        <v>275</v>
      </c>
      <c r="M281" s="41" t="e">
        <f>VLOOKUP(G281,#REF!,2,FALSE)</f>
        <v>#REF!</v>
      </c>
      <c r="N281" s="41" t="e">
        <f t="shared" si="8"/>
        <v>#REF!</v>
      </c>
      <c r="P281" s="41" t="e">
        <f>VLOOKUP(J281,#REF!,2,FALSE)</f>
        <v>#REF!</v>
      </c>
      <c r="Q281" s="41" t="e">
        <f t="shared" si="9"/>
        <v>#REF!</v>
      </c>
    </row>
    <row r="282" spans="2:17" x14ac:dyDescent="0.3">
      <c r="B282" s="1" t="s">
        <v>138</v>
      </c>
      <c r="C282" s="2" t="s">
        <v>1140</v>
      </c>
      <c r="G282" t="s">
        <v>793</v>
      </c>
      <c r="H282">
        <v>114</v>
      </c>
      <c r="J282" t="s">
        <v>208</v>
      </c>
      <c r="K282">
        <v>102</v>
      </c>
      <c r="M282" s="41" t="e">
        <f>VLOOKUP(G282,#REF!,2,FALSE)</f>
        <v>#REF!</v>
      </c>
      <c r="N282" s="41" t="e">
        <f t="shared" si="8"/>
        <v>#REF!</v>
      </c>
      <c r="P282" s="41" t="e">
        <f>VLOOKUP(J282,#REF!,2,FALSE)</f>
        <v>#REF!</v>
      </c>
      <c r="Q282" s="41" t="e">
        <f t="shared" si="9"/>
        <v>#REF!</v>
      </c>
    </row>
    <row r="283" spans="2:17" x14ac:dyDescent="0.3">
      <c r="B283" s="1" t="s">
        <v>3740</v>
      </c>
      <c r="C283" s="2" t="s">
        <v>3760</v>
      </c>
      <c r="G283" t="s">
        <v>1006</v>
      </c>
      <c r="H283">
        <v>166</v>
      </c>
      <c r="J283" t="s">
        <v>209</v>
      </c>
      <c r="K283">
        <v>123</v>
      </c>
      <c r="M283" s="41" t="e">
        <f>VLOOKUP(G283,#REF!,2,FALSE)</f>
        <v>#REF!</v>
      </c>
      <c r="N283" s="41" t="e">
        <f t="shared" si="8"/>
        <v>#REF!</v>
      </c>
      <c r="P283" s="41" t="e">
        <f>VLOOKUP(J283,#REF!,2,FALSE)</f>
        <v>#REF!</v>
      </c>
      <c r="Q283" s="41" t="e">
        <f t="shared" si="9"/>
        <v>#REF!</v>
      </c>
    </row>
    <row r="284" spans="2:17" x14ac:dyDescent="0.3">
      <c r="B284" s="1" t="s">
        <v>733</v>
      </c>
      <c r="C284" s="2" t="s">
        <v>1145</v>
      </c>
      <c r="G284" t="s">
        <v>195</v>
      </c>
      <c r="H284">
        <v>23</v>
      </c>
      <c r="J284" t="s">
        <v>210</v>
      </c>
      <c r="K284">
        <v>87</v>
      </c>
      <c r="M284" s="41" t="e">
        <f>VLOOKUP(G284,#REF!,2,FALSE)</f>
        <v>#REF!</v>
      </c>
      <c r="N284" s="41" t="e">
        <f t="shared" si="8"/>
        <v>#REF!</v>
      </c>
      <c r="P284" s="41" t="e">
        <f>VLOOKUP(J284,#REF!,2,FALSE)</f>
        <v>#REF!</v>
      </c>
      <c r="Q284" s="41" t="e">
        <f t="shared" si="9"/>
        <v>#REF!</v>
      </c>
    </row>
    <row r="285" spans="2:17" x14ac:dyDescent="0.3">
      <c r="B285" s="1" t="s">
        <v>139</v>
      </c>
      <c r="C285" s="2" t="s">
        <v>1150</v>
      </c>
      <c r="G285" t="s">
        <v>537</v>
      </c>
      <c r="H285">
        <v>29</v>
      </c>
      <c r="J285" t="s">
        <v>211</v>
      </c>
      <c r="K285">
        <v>70</v>
      </c>
      <c r="M285" s="41" t="e">
        <f>VLOOKUP(G285,#REF!,2,FALSE)</f>
        <v>#REF!</v>
      </c>
      <c r="N285" s="41" t="e">
        <f t="shared" si="8"/>
        <v>#REF!</v>
      </c>
      <c r="P285" s="41" t="e">
        <f>VLOOKUP(J285,#REF!,2,FALSE)</f>
        <v>#REF!</v>
      </c>
      <c r="Q285" s="41" t="e">
        <f t="shared" si="9"/>
        <v>#REF!</v>
      </c>
    </row>
    <row r="286" spans="2:17" x14ac:dyDescent="0.3">
      <c r="B286" s="1" t="s">
        <v>140</v>
      </c>
      <c r="C286" s="2" t="s">
        <v>1146</v>
      </c>
      <c r="G286" t="s">
        <v>795</v>
      </c>
      <c r="H286">
        <v>17</v>
      </c>
      <c r="J286" t="s">
        <v>212</v>
      </c>
      <c r="K286">
        <v>84</v>
      </c>
      <c r="M286" s="3" t="e">
        <f>VLOOKUP(G286,#REF!,2,FALSE)</f>
        <v>#REF!</v>
      </c>
      <c r="N286" s="3" t="e">
        <f t="shared" si="8"/>
        <v>#REF!</v>
      </c>
      <c r="P286" s="41" t="e">
        <f>VLOOKUP(J286,#REF!,2,FALSE)</f>
        <v>#REF!</v>
      </c>
      <c r="Q286" s="41" t="e">
        <f t="shared" si="9"/>
        <v>#REF!</v>
      </c>
    </row>
    <row r="287" spans="2:17" x14ac:dyDescent="0.3">
      <c r="B287" s="1" t="s">
        <v>994</v>
      </c>
      <c r="C287" s="2" t="s">
        <v>2439</v>
      </c>
      <c r="G287" t="s">
        <v>796</v>
      </c>
      <c r="H287">
        <v>25</v>
      </c>
      <c r="J287" t="s">
        <v>213</v>
      </c>
      <c r="K287">
        <v>89</v>
      </c>
      <c r="M287" s="41" t="e">
        <f>VLOOKUP(G287,#REF!,2,FALSE)</f>
        <v>#REF!</v>
      </c>
      <c r="N287" s="41" t="e">
        <f t="shared" si="8"/>
        <v>#REF!</v>
      </c>
      <c r="P287" s="41" t="e">
        <f>VLOOKUP(J287,#REF!,2,FALSE)</f>
        <v>#REF!</v>
      </c>
      <c r="Q287" s="41" t="e">
        <f t="shared" si="9"/>
        <v>#REF!</v>
      </c>
    </row>
    <row r="288" spans="2:17" x14ac:dyDescent="0.3">
      <c r="B288" s="1" t="s">
        <v>141</v>
      </c>
      <c r="C288" s="2" t="s">
        <v>1153</v>
      </c>
      <c r="G288" t="s">
        <v>199</v>
      </c>
      <c r="H288">
        <v>21</v>
      </c>
      <c r="J288" t="s">
        <v>214</v>
      </c>
      <c r="K288">
        <v>33</v>
      </c>
      <c r="M288" s="41" t="e">
        <f>VLOOKUP(G288,#REF!,2,FALSE)</f>
        <v>#REF!</v>
      </c>
      <c r="N288" s="41" t="e">
        <f t="shared" si="8"/>
        <v>#REF!</v>
      </c>
      <c r="P288" s="41" t="e">
        <f>VLOOKUP(J288,#REF!,2,FALSE)</f>
        <v>#REF!</v>
      </c>
      <c r="Q288" s="41" t="e">
        <f t="shared" si="9"/>
        <v>#REF!</v>
      </c>
    </row>
    <row r="289" spans="2:17" x14ac:dyDescent="0.3">
      <c r="B289" s="1" t="s">
        <v>734</v>
      </c>
      <c r="C289" s="2" t="s">
        <v>1159</v>
      </c>
      <c r="G289" t="s">
        <v>539</v>
      </c>
      <c r="H289">
        <v>34</v>
      </c>
      <c r="J289" t="s">
        <v>215</v>
      </c>
      <c r="K289">
        <v>17</v>
      </c>
      <c r="M289" s="41" t="e">
        <f>VLOOKUP(G289,#REF!,2,FALSE)</f>
        <v>#REF!</v>
      </c>
      <c r="N289" s="41" t="e">
        <f t="shared" si="8"/>
        <v>#REF!</v>
      </c>
      <c r="P289" s="41" t="e">
        <f>VLOOKUP(J289,#REF!,2,FALSE)</f>
        <v>#REF!</v>
      </c>
      <c r="Q289" s="41" t="e">
        <f t="shared" si="9"/>
        <v>#REF!</v>
      </c>
    </row>
    <row r="290" spans="2:17" x14ac:dyDescent="0.3">
      <c r="B290" s="1" t="s">
        <v>735</v>
      </c>
      <c r="C290" s="2" t="s">
        <v>1748</v>
      </c>
      <c r="G290" t="s">
        <v>797</v>
      </c>
      <c r="H290">
        <v>1</v>
      </c>
      <c r="J290" t="s">
        <v>805</v>
      </c>
      <c r="K290">
        <v>127</v>
      </c>
      <c r="M290" s="41" t="e">
        <f>VLOOKUP(G290,#REF!,2,FALSE)</f>
        <v>#REF!</v>
      </c>
      <c r="N290" s="41" t="e">
        <f t="shared" si="8"/>
        <v>#REF!</v>
      </c>
      <c r="P290" s="41" t="e">
        <f>VLOOKUP(J290,#REF!,2,FALSE)</f>
        <v>#REF!</v>
      </c>
      <c r="Q290" s="41" t="e">
        <f t="shared" si="9"/>
        <v>#REF!</v>
      </c>
    </row>
    <row r="291" spans="2:17" x14ac:dyDescent="0.3">
      <c r="B291" s="1" t="s">
        <v>736</v>
      </c>
      <c r="C291" s="2" t="s">
        <v>1001</v>
      </c>
      <c r="G291" t="s">
        <v>201</v>
      </c>
      <c r="H291">
        <v>1</v>
      </c>
      <c r="J291" t="s">
        <v>216</v>
      </c>
      <c r="K291">
        <v>43</v>
      </c>
      <c r="M291" s="41" t="e">
        <f>VLOOKUP(G291,#REF!,2,FALSE)</f>
        <v>#REF!</v>
      </c>
      <c r="N291" s="41" t="e">
        <f t="shared" si="8"/>
        <v>#REF!</v>
      </c>
      <c r="P291" s="41" t="e">
        <f>VLOOKUP(J291,#REF!,2,FALSE)</f>
        <v>#REF!</v>
      </c>
      <c r="Q291" s="41" t="e">
        <f t="shared" si="9"/>
        <v>#REF!</v>
      </c>
    </row>
    <row r="292" spans="2:17" x14ac:dyDescent="0.3">
      <c r="B292" s="1" t="s">
        <v>493</v>
      </c>
      <c r="C292" s="2" t="s">
        <v>1001</v>
      </c>
      <c r="G292" t="s">
        <v>202</v>
      </c>
      <c r="H292">
        <v>44</v>
      </c>
      <c r="J292" t="s">
        <v>217</v>
      </c>
      <c r="K292">
        <v>69</v>
      </c>
      <c r="M292" s="41" t="e">
        <f>VLOOKUP(G292,#REF!,2,FALSE)</f>
        <v>#REF!</v>
      </c>
      <c r="N292" s="41" t="e">
        <f t="shared" si="8"/>
        <v>#REF!</v>
      </c>
      <c r="P292" s="41" t="e">
        <f>VLOOKUP(J292,#REF!,2,FALSE)</f>
        <v>#REF!</v>
      </c>
      <c r="Q292" s="41" t="e">
        <f t="shared" si="9"/>
        <v>#REF!</v>
      </c>
    </row>
    <row r="293" spans="2:17" x14ac:dyDescent="0.3">
      <c r="B293" s="1" t="s">
        <v>495</v>
      </c>
      <c r="C293" s="2" t="s">
        <v>1187</v>
      </c>
      <c r="G293" t="s">
        <v>203</v>
      </c>
      <c r="H293">
        <v>37</v>
      </c>
      <c r="J293" t="s">
        <v>218</v>
      </c>
      <c r="K293">
        <v>19</v>
      </c>
      <c r="M293" s="41" t="e">
        <f>VLOOKUP(G293,#REF!,2,FALSE)</f>
        <v>#REF!</v>
      </c>
      <c r="N293" s="41" t="e">
        <f t="shared" si="8"/>
        <v>#REF!</v>
      </c>
      <c r="P293" s="41" t="e">
        <f>VLOOKUP(J293,#REF!,2,FALSE)</f>
        <v>#REF!</v>
      </c>
      <c r="Q293" s="41" t="e">
        <f t="shared" si="9"/>
        <v>#REF!</v>
      </c>
    </row>
    <row r="294" spans="2:17" x14ac:dyDescent="0.3">
      <c r="B294" s="1" t="s">
        <v>142</v>
      </c>
      <c r="C294" s="2" t="s">
        <v>1202</v>
      </c>
      <c r="G294" t="s">
        <v>3744</v>
      </c>
      <c r="H294">
        <v>30</v>
      </c>
      <c r="J294" t="s">
        <v>807</v>
      </c>
      <c r="K294">
        <v>53</v>
      </c>
      <c r="M294" s="41" t="e">
        <f>VLOOKUP(G294,#REF!,2,FALSE)</f>
        <v>#REF!</v>
      </c>
      <c r="N294" s="41" t="e">
        <f t="shared" si="8"/>
        <v>#REF!</v>
      </c>
      <c r="P294" s="41" t="e">
        <f>VLOOKUP(J294,#REF!,2,FALSE)</f>
        <v>#REF!</v>
      </c>
      <c r="Q294" s="41" t="e">
        <f t="shared" si="9"/>
        <v>#REF!</v>
      </c>
    </row>
    <row r="295" spans="2:17" x14ac:dyDescent="0.3">
      <c r="B295" s="1" t="s">
        <v>737</v>
      </c>
      <c r="C295" s="2" t="s">
        <v>1201</v>
      </c>
      <c r="G295" t="s">
        <v>204</v>
      </c>
      <c r="H295">
        <v>67</v>
      </c>
      <c r="J295" t="s">
        <v>219</v>
      </c>
      <c r="K295">
        <v>135</v>
      </c>
      <c r="M295" s="41" t="e">
        <f>VLOOKUP(G295,#REF!,2,FALSE)</f>
        <v>#REF!</v>
      </c>
      <c r="N295" s="41" t="e">
        <f t="shared" si="8"/>
        <v>#REF!</v>
      </c>
      <c r="P295" s="41" t="e">
        <f>VLOOKUP(J295,#REF!,2,FALSE)</f>
        <v>#REF!</v>
      </c>
      <c r="Q295" s="41" t="e">
        <f t="shared" si="9"/>
        <v>#REF!</v>
      </c>
    </row>
    <row r="296" spans="2:17" x14ac:dyDescent="0.3">
      <c r="B296" s="1" t="s">
        <v>497</v>
      </c>
      <c r="C296" s="2" t="s">
        <v>1203</v>
      </c>
      <c r="G296" t="s">
        <v>801</v>
      </c>
      <c r="H296">
        <v>1</v>
      </c>
      <c r="J296" t="s">
        <v>220</v>
      </c>
      <c r="K296">
        <v>13</v>
      </c>
      <c r="M296" s="41" t="e">
        <f>VLOOKUP(G296,#REF!,2,FALSE)</f>
        <v>#REF!</v>
      </c>
      <c r="N296" s="41" t="e">
        <f t="shared" si="8"/>
        <v>#REF!</v>
      </c>
      <c r="P296" s="41" t="e">
        <f>VLOOKUP(J296,#REF!,2,FALSE)</f>
        <v>#REF!</v>
      </c>
      <c r="Q296" s="41" t="e">
        <f t="shared" si="9"/>
        <v>#REF!</v>
      </c>
    </row>
    <row r="297" spans="2:17" x14ac:dyDescent="0.3">
      <c r="B297" s="1" t="s">
        <v>143</v>
      </c>
      <c r="C297" s="2" t="s">
        <v>1210</v>
      </c>
      <c r="G297" t="s">
        <v>803</v>
      </c>
      <c r="H297">
        <v>94</v>
      </c>
      <c r="J297" t="s">
        <v>221</v>
      </c>
      <c r="K297">
        <v>104</v>
      </c>
      <c r="M297" s="41" t="e">
        <f>VLOOKUP(G297,#REF!,2,FALSE)</f>
        <v>#REF!</v>
      </c>
      <c r="N297" s="41" t="e">
        <f t="shared" si="8"/>
        <v>#REF!</v>
      </c>
      <c r="P297" s="41" t="e">
        <f>VLOOKUP(J297,#REF!,2,FALSE)</f>
        <v>#REF!</v>
      </c>
      <c r="Q297" s="41" t="e">
        <f t="shared" si="9"/>
        <v>#REF!</v>
      </c>
    </row>
    <row r="298" spans="2:17" x14ac:dyDescent="0.3">
      <c r="B298" s="1" t="s">
        <v>144</v>
      </c>
      <c r="C298" s="2" t="s">
        <v>3761</v>
      </c>
      <c r="G298" t="s">
        <v>205</v>
      </c>
      <c r="H298">
        <v>29</v>
      </c>
      <c r="J298" t="s">
        <v>222</v>
      </c>
      <c r="K298">
        <v>132</v>
      </c>
      <c r="M298" s="41" t="e">
        <f>VLOOKUP(G298,#REF!,2,FALSE)</f>
        <v>#REF!</v>
      </c>
      <c r="N298" s="41" t="e">
        <f t="shared" si="8"/>
        <v>#REF!</v>
      </c>
      <c r="P298" s="41" t="e">
        <f>VLOOKUP(J298,#REF!,2,FALSE)</f>
        <v>#REF!</v>
      </c>
      <c r="Q298" s="41" t="e">
        <f t="shared" si="9"/>
        <v>#REF!</v>
      </c>
    </row>
    <row r="299" spans="2:17" x14ac:dyDescent="0.3">
      <c r="B299" s="1" t="s">
        <v>499</v>
      </c>
      <c r="C299" s="2" t="s">
        <v>1236</v>
      </c>
      <c r="G299" t="s">
        <v>206</v>
      </c>
      <c r="H299">
        <v>16</v>
      </c>
      <c r="J299" t="s">
        <v>223</v>
      </c>
      <c r="K299">
        <v>92</v>
      </c>
      <c r="M299" s="41" t="e">
        <f>VLOOKUP(G299,#REF!,2,FALSE)</f>
        <v>#REF!</v>
      </c>
      <c r="N299" s="41" t="e">
        <f t="shared" si="8"/>
        <v>#REF!</v>
      </c>
      <c r="P299" s="41" t="e">
        <f>VLOOKUP(J299,#REF!,2,FALSE)</f>
        <v>#REF!</v>
      </c>
      <c r="Q299" s="41" t="e">
        <f t="shared" si="9"/>
        <v>#REF!</v>
      </c>
    </row>
    <row r="300" spans="2:17" x14ac:dyDescent="0.3">
      <c r="B300" s="1" t="s">
        <v>501</v>
      </c>
      <c r="C300" s="2" t="s">
        <v>1248</v>
      </c>
      <c r="G300" t="s">
        <v>541</v>
      </c>
      <c r="H300">
        <v>44</v>
      </c>
      <c r="J300" t="s">
        <v>224</v>
      </c>
      <c r="K300">
        <v>80</v>
      </c>
      <c r="M300" s="41" t="e">
        <f>VLOOKUP(G300,#REF!,2,FALSE)</f>
        <v>#REF!</v>
      </c>
      <c r="N300" s="41" t="e">
        <f t="shared" si="8"/>
        <v>#REF!</v>
      </c>
      <c r="P300" s="41" t="e">
        <f>VLOOKUP(J300,#REF!,2,FALSE)</f>
        <v>#REF!</v>
      </c>
      <c r="Q300" s="41" t="e">
        <f t="shared" si="9"/>
        <v>#REF!</v>
      </c>
    </row>
    <row r="301" spans="2:17" x14ac:dyDescent="0.3">
      <c r="B301" s="1" t="s">
        <v>145</v>
      </c>
      <c r="C301" s="2" t="s">
        <v>1261</v>
      </c>
      <c r="G301" t="s">
        <v>208</v>
      </c>
      <c r="H301">
        <v>30</v>
      </c>
      <c r="J301" t="s">
        <v>809</v>
      </c>
      <c r="K301">
        <v>109</v>
      </c>
      <c r="M301" s="41" t="e">
        <f>VLOOKUP(G301,#REF!,2,FALSE)</f>
        <v>#REF!</v>
      </c>
      <c r="N301" s="41" t="e">
        <f t="shared" si="8"/>
        <v>#REF!</v>
      </c>
      <c r="P301" s="41" t="e">
        <f>VLOOKUP(J301,#REF!,2,FALSE)</f>
        <v>#REF!</v>
      </c>
      <c r="Q301" s="41" t="e">
        <f t="shared" si="9"/>
        <v>#REF!</v>
      </c>
    </row>
    <row r="302" spans="2:17" x14ac:dyDescent="0.3">
      <c r="B302" s="1" t="s">
        <v>146</v>
      </c>
      <c r="C302" s="2" t="s">
        <v>1262</v>
      </c>
      <c r="G302" t="s">
        <v>543</v>
      </c>
      <c r="H302">
        <v>26</v>
      </c>
      <c r="J302" t="s">
        <v>225</v>
      </c>
      <c r="K302">
        <v>97</v>
      </c>
      <c r="M302" s="41" t="e">
        <f>VLOOKUP(G302,#REF!,2,FALSE)</f>
        <v>#REF!</v>
      </c>
      <c r="N302" s="41" t="e">
        <f t="shared" si="8"/>
        <v>#REF!</v>
      </c>
      <c r="P302" s="41" t="e">
        <f>VLOOKUP(J302,#REF!,2,FALSE)</f>
        <v>#REF!</v>
      </c>
      <c r="Q302" s="41" t="e">
        <f t="shared" si="9"/>
        <v>#REF!</v>
      </c>
    </row>
    <row r="303" spans="2:17" x14ac:dyDescent="0.3">
      <c r="B303" s="1" t="s">
        <v>738</v>
      </c>
      <c r="C303" s="2" t="s">
        <v>1002</v>
      </c>
      <c r="G303" t="s">
        <v>210</v>
      </c>
      <c r="H303">
        <v>26</v>
      </c>
      <c r="J303" t="s">
        <v>226</v>
      </c>
      <c r="K303">
        <v>135</v>
      </c>
      <c r="M303" s="41" t="e">
        <f>VLOOKUP(G303,#REF!,2,FALSE)</f>
        <v>#REF!</v>
      </c>
      <c r="N303" s="41" t="e">
        <f t="shared" si="8"/>
        <v>#REF!</v>
      </c>
      <c r="P303" s="41" t="e">
        <f>VLOOKUP(J303,#REF!,2,FALSE)</f>
        <v>#REF!</v>
      </c>
      <c r="Q303" s="41" t="e">
        <f t="shared" si="9"/>
        <v>#REF!</v>
      </c>
    </row>
    <row r="304" spans="2:17" x14ac:dyDescent="0.3">
      <c r="B304" s="1" t="s">
        <v>503</v>
      </c>
      <c r="C304" s="2" t="s">
        <v>1273</v>
      </c>
      <c r="G304" t="s">
        <v>213</v>
      </c>
      <c r="H304">
        <v>56</v>
      </c>
      <c r="J304" t="s">
        <v>227</v>
      </c>
      <c r="K304">
        <v>84</v>
      </c>
      <c r="M304" s="41" t="e">
        <f>VLOOKUP(G304,#REF!,2,FALSE)</f>
        <v>#REF!</v>
      </c>
      <c r="N304" s="41" t="e">
        <f t="shared" si="8"/>
        <v>#REF!</v>
      </c>
      <c r="P304" s="41" t="e">
        <f>VLOOKUP(J304,#REF!,2,FALSE)</f>
        <v>#REF!</v>
      </c>
      <c r="Q304" s="41" t="e">
        <f t="shared" si="9"/>
        <v>#REF!</v>
      </c>
    </row>
    <row r="305" spans="2:17" x14ac:dyDescent="0.3">
      <c r="B305" s="1" t="s">
        <v>147</v>
      </c>
      <c r="C305" s="2" t="s">
        <v>1275</v>
      </c>
      <c r="G305" t="s">
        <v>545</v>
      </c>
      <c r="H305">
        <v>61</v>
      </c>
      <c r="J305" t="s">
        <v>811</v>
      </c>
      <c r="K305">
        <v>98</v>
      </c>
      <c r="M305" s="41" t="e">
        <f>VLOOKUP(G305,#REF!,2,FALSE)</f>
        <v>#REF!</v>
      </c>
      <c r="N305" s="41" t="e">
        <f t="shared" si="8"/>
        <v>#REF!</v>
      </c>
      <c r="P305" s="41" t="e">
        <f>VLOOKUP(J305,#REF!,2,FALSE)</f>
        <v>#REF!</v>
      </c>
      <c r="Q305" s="41" t="e">
        <f t="shared" si="9"/>
        <v>#REF!</v>
      </c>
    </row>
    <row r="306" spans="2:17" x14ac:dyDescent="0.3">
      <c r="B306" s="1" t="s">
        <v>739</v>
      </c>
      <c r="C306" s="2" t="s">
        <v>2415</v>
      </c>
      <c r="G306" t="s">
        <v>547</v>
      </c>
      <c r="H306">
        <v>29</v>
      </c>
      <c r="J306" t="s">
        <v>228</v>
      </c>
      <c r="K306">
        <v>27</v>
      </c>
      <c r="M306" s="41" t="e">
        <f>VLOOKUP(G306,#REF!,2,FALSE)</f>
        <v>#REF!</v>
      </c>
      <c r="N306" s="41" t="e">
        <f t="shared" si="8"/>
        <v>#REF!</v>
      </c>
      <c r="P306" s="41" t="e">
        <f>VLOOKUP(J306,#REF!,2,FALSE)</f>
        <v>#REF!</v>
      </c>
      <c r="Q306" s="41" t="e">
        <f t="shared" si="9"/>
        <v>#REF!</v>
      </c>
    </row>
    <row r="307" spans="2:17" x14ac:dyDescent="0.3">
      <c r="B307" s="1" t="s">
        <v>505</v>
      </c>
      <c r="C307" s="2" t="s">
        <v>1291</v>
      </c>
      <c r="G307" t="s">
        <v>549</v>
      </c>
      <c r="H307">
        <v>16</v>
      </c>
      <c r="J307" t="s">
        <v>812</v>
      </c>
      <c r="K307">
        <v>74</v>
      </c>
      <c r="M307" s="41" t="e">
        <f>VLOOKUP(G307,#REF!,2,FALSE)</f>
        <v>#REF!</v>
      </c>
      <c r="N307" s="41" t="e">
        <f t="shared" si="8"/>
        <v>#REF!</v>
      </c>
      <c r="P307" s="41" t="e">
        <f>VLOOKUP(J307,#REF!,2,FALSE)</f>
        <v>#REF!</v>
      </c>
      <c r="Q307" s="41" t="e">
        <f t="shared" si="9"/>
        <v>#REF!</v>
      </c>
    </row>
    <row r="308" spans="2:17" x14ac:dyDescent="0.3">
      <c r="B308" s="1" t="s">
        <v>3741</v>
      </c>
      <c r="C308" s="2" t="s">
        <v>3762</v>
      </c>
      <c r="G308" t="s">
        <v>214</v>
      </c>
      <c r="H308">
        <v>36</v>
      </c>
      <c r="J308" t="s">
        <v>229</v>
      </c>
      <c r="K308">
        <v>27</v>
      </c>
      <c r="M308" s="41" t="e">
        <f>VLOOKUP(G308,#REF!,2,FALSE)</f>
        <v>#REF!</v>
      </c>
      <c r="N308" s="41" t="e">
        <f t="shared" si="8"/>
        <v>#REF!</v>
      </c>
      <c r="P308" s="41" t="e">
        <f>VLOOKUP(J308,#REF!,2,FALSE)</f>
        <v>#REF!</v>
      </c>
      <c r="Q308" s="41" t="e">
        <f t="shared" si="9"/>
        <v>#REF!</v>
      </c>
    </row>
    <row r="309" spans="2:17" x14ac:dyDescent="0.3">
      <c r="B309" s="1" t="s">
        <v>740</v>
      </c>
      <c r="C309" s="2" t="s">
        <v>1756</v>
      </c>
      <c r="G309" t="s">
        <v>804</v>
      </c>
      <c r="H309">
        <v>16</v>
      </c>
      <c r="J309" t="s">
        <v>230</v>
      </c>
      <c r="K309">
        <v>38</v>
      </c>
      <c r="M309" s="41" t="e">
        <f>VLOOKUP(G309,#REF!,2,FALSE)</f>
        <v>#REF!</v>
      </c>
      <c r="N309" s="41" t="e">
        <f t="shared" si="8"/>
        <v>#REF!</v>
      </c>
      <c r="P309" s="41" t="e">
        <f>VLOOKUP(J309,#REF!,2,FALSE)</f>
        <v>#REF!</v>
      </c>
      <c r="Q309" s="41" t="e">
        <f t="shared" si="9"/>
        <v>#REF!</v>
      </c>
    </row>
    <row r="310" spans="2:17" x14ac:dyDescent="0.3">
      <c r="B310" s="1" t="s">
        <v>742</v>
      </c>
      <c r="C310" s="2" t="s">
        <v>1296</v>
      </c>
      <c r="G310" t="s">
        <v>218</v>
      </c>
      <c r="H310">
        <v>25</v>
      </c>
      <c r="J310" t="s">
        <v>231</v>
      </c>
      <c r="K310">
        <v>32</v>
      </c>
      <c r="M310" s="41" t="e">
        <f>VLOOKUP(G310,#REF!,2,FALSE)</f>
        <v>#REF!</v>
      </c>
      <c r="N310" s="41" t="e">
        <f t="shared" si="8"/>
        <v>#REF!</v>
      </c>
      <c r="P310" s="41" t="e">
        <f>VLOOKUP(J310,#REF!,2,FALSE)</f>
        <v>#REF!</v>
      </c>
      <c r="Q310" s="41" t="e">
        <f t="shared" si="9"/>
        <v>#REF!</v>
      </c>
    </row>
    <row r="311" spans="2:17" x14ac:dyDescent="0.3">
      <c r="B311" s="1" t="s">
        <v>148</v>
      </c>
      <c r="C311" s="2" t="s">
        <v>1299</v>
      </c>
      <c r="G311" t="s">
        <v>551</v>
      </c>
      <c r="H311">
        <v>37</v>
      </c>
      <c r="J311" t="s">
        <v>232</v>
      </c>
      <c r="K311">
        <v>27</v>
      </c>
      <c r="M311" s="41" t="e">
        <f>VLOOKUP(G311,#REF!,2,FALSE)</f>
        <v>#REF!</v>
      </c>
      <c r="N311" s="41" t="e">
        <f t="shared" si="8"/>
        <v>#REF!</v>
      </c>
      <c r="P311" s="41" t="e">
        <f>VLOOKUP(J311,#REF!,2,FALSE)</f>
        <v>#REF!</v>
      </c>
      <c r="Q311" s="41" t="e">
        <f t="shared" si="9"/>
        <v>#REF!</v>
      </c>
    </row>
    <row r="312" spans="2:17" x14ac:dyDescent="0.3">
      <c r="B312" s="1" t="s">
        <v>149</v>
      </c>
      <c r="C312" s="2" t="s">
        <v>1299</v>
      </c>
      <c r="G312" t="s">
        <v>806</v>
      </c>
      <c r="H312">
        <v>42</v>
      </c>
      <c r="J312" t="s">
        <v>233</v>
      </c>
      <c r="K312">
        <v>118</v>
      </c>
      <c r="M312" s="41" t="e">
        <f>VLOOKUP(G312,#REF!,2,FALSE)</f>
        <v>#REF!</v>
      </c>
      <c r="N312" s="41" t="e">
        <f t="shared" si="8"/>
        <v>#REF!</v>
      </c>
      <c r="P312" s="41" t="e">
        <f>VLOOKUP(J312,#REF!,2,FALSE)</f>
        <v>#REF!</v>
      </c>
      <c r="Q312" s="41" t="e">
        <f t="shared" si="9"/>
        <v>#REF!</v>
      </c>
    </row>
    <row r="313" spans="2:17" x14ac:dyDescent="0.3">
      <c r="B313" s="1" t="s">
        <v>743</v>
      </c>
      <c r="C313" s="2" t="s">
        <v>1003</v>
      </c>
      <c r="G313" t="s">
        <v>807</v>
      </c>
      <c r="H313">
        <v>43</v>
      </c>
      <c r="J313" t="s">
        <v>1015</v>
      </c>
      <c r="K313">
        <v>9</v>
      </c>
      <c r="M313" s="41" t="e">
        <f>VLOOKUP(G313,#REF!,2,FALSE)</f>
        <v>#REF!</v>
      </c>
      <c r="N313" s="41" t="e">
        <f t="shared" si="8"/>
        <v>#REF!</v>
      </c>
      <c r="P313" s="41" t="e">
        <f>VLOOKUP(J313,#REF!,2,FALSE)</f>
        <v>#REF!</v>
      </c>
      <c r="Q313" s="41" t="e">
        <f t="shared" si="9"/>
        <v>#REF!</v>
      </c>
    </row>
    <row r="314" spans="2:17" x14ac:dyDescent="0.3">
      <c r="B314" s="1" t="s">
        <v>150</v>
      </c>
      <c r="C314" s="2" t="s">
        <v>1312</v>
      </c>
      <c r="G314" t="s">
        <v>553</v>
      </c>
      <c r="H314">
        <v>113</v>
      </c>
      <c r="J314" t="s">
        <v>234</v>
      </c>
      <c r="K314">
        <v>117</v>
      </c>
      <c r="M314" s="41" t="e">
        <f>VLOOKUP(G314,#REF!,2,FALSE)</f>
        <v>#REF!</v>
      </c>
      <c r="N314" s="41" t="e">
        <f t="shared" si="8"/>
        <v>#REF!</v>
      </c>
      <c r="P314" s="41" t="e">
        <f>VLOOKUP(J314,#REF!,2,FALSE)</f>
        <v>#REF!</v>
      </c>
      <c r="Q314" s="41" t="e">
        <f t="shared" si="9"/>
        <v>#REF!</v>
      </c>
    </row>
    <row r="315" spans="2:17" x14ac:dyDescent="0.3">
      <c r="B315" s="1" t="s">
        <v>744</v>
      </c>
      <c r="C315" s="2" t="s">
        <v>1327</v>
      </c>
      <c r="G315" t="s">
        <v>220</v>
      </c>
      <c r="H315">
        <v>11</v>
      </c>
      <c r="J315" t="s">
        <v>235</v>
      </c>
      <c r="K315">
        <v>11</v>
      </c>
      <c r="M315" s="41" t="e">
        <f>VLOOKUP(G315,#REF!,2,FALSE)</f>
        <v>#REF!</v>
      </c>
      <c r="N315" s="41" t="e">
        <f t="shared" si="8"/>
        <v>#REF!</v>
      </c>
      <c r="P315" s="41" t="e">
        <f>VLOOKUP(J315,#REF!,2,FALSE)</f>
        <v>#REF!</v>
      </c>
      <c r="Q315" s="41" t="e">
        <f t="shared" si="9"/>
        <v>#REF!</v>
      </c>
    </row>
    <row r="316" spans="2:17" x14ac:dyDescent="0.3">
      <c r="B316" s="1" t="s">
        <v>745</v>
      </c>
      <c r="C316" s="2" t="s">
        <v>1330</v>
      </c>
      <c r="G316" t="s">
        <v>808</v>
      </c>
      <c r="H316">
        <v>21</v>
      </c>
      <c r="J316" t="s">
        <v>236</v>
      </c>
      <c r="K316">
        <v>62</v>
      </c>
      <c r="M316" s="41" t="e">
        <f>VLOOKUP(G316,#REF!,2,FALSE)</f>
        <v>#REF!</v>
      </c>
      <c r="N316" s="41" t="e">
        <f t="shared" si="8"/>
        <v>#REF!</v>
      </c>
      <c r="P316" s="41" t="e">
        <f>VLOOKUP(J316,#REF!,2,FALSE)</f>
        <v>#REF!</v>
      </c>
      <c r="Q316" s="41" t="e">
        <f t="shared" si="9"/>
        <v>#REF!</v>
      </c>
    </row>
    <row r="317" spans="2:17" x14ac:dyDescent="0.3">
      <c r="B317" s="1" t="s">
        <v>151</v>
      </c>
      <c r="C317" s="2" t="s">
        <v>1336</v>
      </c>
      <c r="G317" t="s">
        <v>223</v>
      </c>
      <c r="H317">
        <v>41</v>
      </c>
      <c r="J317" t="s">
        <v>237</v>
      </c>
      <c r="K317">
        <v>86</v>
      </c>
      <c r="M317" s="41" t="e">
        <f>VLOOKUP(G317,#REF!,2,FALSE)</f>
        <v>#REF!</v>
      </c>
      <c r="N317" s="41" t="e">
        <f t="shared" si="8"/>
        <v>#REF!</v>
      </c>
      <c r="P317" s="41" t="e">
        <f>VLOOKUP(J317,#REF!,2,FALSE)</f>
        <v>#REF!</v>
      </c>
      <c r="Q317" s="41" t="e">
        <f t="shared" si="9"/>
        <v>#REF!</v>
      </c>
    </row>
    <row r="318" spans="2:17" x14ac:dyDescent="0.3">
      <c r="B318" s="1" t="s">
        <v>746</v>
      </c>
      <c r="C318" s="2" t="s">
        <v>2416</v>
      </c>
      <c r="G318" t="s">
        <v>224</v>
      </c>
      <c r="H318">
        <v>25</v>
      </c>
      <c r="J318" t="s">
        <v>238</v>
      </c>
      <c r="K318">
        <v>62</v>
      </c>
      <c r="M318" s="41" t="e">
        <f>VLOOKUP(G318,#REF!,2,FALSE)</f>
        <v>#REF!</v>
      </c>
      <c r="N318" s="41" t="e">
        <f t="shared" si="8"/>
        <v>#REF!</v>
      </c>
      <c r="P318" s="41" t="e">
        <f>VLOOKUP(J318,#REF!,2,FALSE)</f>
        <v>#REF!</v>
      </c>
      <c r="Q318" s="41" t="e">
        <f t="shared" si="9"/>
        <v>#REF!</v>
      </c>
    </row>
    <row r="319" spans="2:17" x14ac:dyDescent="0.3">
      <c r="B319" s="1" t="s">
        <v>152</v>
      </c>
      <c r="C319" s="2" t="s">
        <v>1345</v>
      </c>
      <c r="G319" t="s">
        <v>225</v>
      </c>
      <c r="H319">
        <v>40</v>
      </c>
      <c r="J319" t="s">
        <v>239</v>
      </c>
      <c r="K319">
        <v>189</v>
      </c>
      <c r="M319" s="41" t="e">
        <f>VLOOKUP(G319,#REF!,2,FALSE)</f>
        <v>#REF!</v>
      </c>
      <c r="N319" s="41" t="e">
        <f t="shared" si="8"/>
        <v>#REF!</v>
      </c>
      <c r="P319" s="41" t="e">
        <f>VLOOKUP(J319,#REF!,2,FALSE)</f>
        <v>#REF!</v>
      </c>
      <c r="Q319" s="41" t="e">
        <f t="shared" si="9"/>
        <v>#REF!</v>
      </c>
    </row>
    <row r="320" spans="2:17" x14ac:dyDescent="0.3">
      <c r="B320" s="1" t="s">
        <v>153</v>
      </c>
      <c r="C320" s="2" t="s">
        <v>1349</v>
      </c>
      <c r="G320" t="s">
        <v>555</v>
      </c>
      <c r="H320">
        <v>39</v>
      </c>
      <c r="J320" t="s">
        <v>240</v>
      </c>
      <c r="K320">
        <v>211</v>
      </c>
      <c r="M320" s="41" t="e">
        <f>VLOOKUP(G320,#REF!,2,FALSE)</f>
        <v>#REF!</v>
      </c>
      <c r="N320" s="41" t="e">
        <f t="shared" si="8"/>
        <v>#REF!</v>
      </c>
      <c r="P320" s="41" t="e">
        <f>VLOOKUP(J320,#REF!,2,FALSE)</f>
        <v>#REF!</v>
      </c>
      <c r="Q320" s="41" t="e">
        <f t="shared" si="9"/>
        <v>#REF!</v>
      </c>
    </row>
    <row r="321" spans="2:17" x14ac:dyDescent="0.3">
      <c r="B321" s="1" t="s">
        <v>154</v>
      </c>
      <c r="C321" s="2" t="s">
        <v>1355</v>
      </c>
      <c r="G321" t="s">
        <v>557</v>
      </c>
      <c r="H321">
        <v>23</v>
      </c>
      <c r="J321" t="s">
        <v>241</v>
      </c>
      <c r="K321">
        <v>275</v>
      </c>
      <c r="M321" s="41" t="e">
        <f>VLOOKUP(G321,#REF!,2,FALSE)</f>
        <v>#REF!</v>
      </c>
      <c r="N321" s="41" t="e">
        <f t="shared" si="8"/>
        <v>#REF!</v>
      </c>
      <c r="P321" s="41" t="e">
        <f>VLOOKUP(J321,#REF!,2,FALSE)</f>
        <v>#REF!</v>
      </c>
      <c r="Q321" s="41" t="e">
        <f t="shared" si="9"/>
        <v>#REF!</v>
      </c>
    </row>
    <row r="322" spans="2:17" x14ac:dyDescent="0.3">
      <c r="B322" s="1" t="s">
        <v>507</v>
      </c>
      <c r="C322" s="2" t="s">
        <v>1365</v>
      </c>
      <c r="G322" t="s">
        <v>227</v>
      </c>
      <c r="H322">
        <v>39</v>
      </c>
      <c r="J322" t="s">
        <v>816</v>
      </c>
      <c r="K322">
        <v>5</v>
      </c>
      <c r="M322" s="41" t="e">
        <f>VLOOKUP(G322,#REF!,2,FALSE)</f>
        <v>#REF!</v>
      </c>
      <c r="N322" s="41" t="e">
        <f t="shared" si="8"/>
        <v>#REF!</v>
      </c>
      <c r="P322" s="41" t="e">
        <f>VLOOKUP(J322,#REF!,2,FALSE)</f>
        <v>#REF!</v>
      </c>
      <c r="Q322" s="41" t="e">
        <f t="shared" si="9"/>
        <v>#REF!</v>
      </c>
    </row>
    <row r="323" spans="2:17" x14ac:dyDescent="0.3">
      <c r="B323" s="1" t="s">
        <v>1564</v>
      </c>
      <c r="C323" s="2" t="s">
        <v>1383</v>
      </c>
      <c r="G323" t="s">
        <v>3745</v>
      </c>
      <c r="H323">
        <v>87</v>
      </c>
      <c r="J323" t="s">
        <v>1565</v>
      </c>
      <c r="K323">
        <v>215</v>
      </c>
      <c r="M323" s="41" t="e">
        <f>VLOOKUP(G323,#REF!,2,FALSE)</f>
        <v>#REF!</v>
      </c>
      <c r="N323" s="41" t="e">
        <f t="shared" si="8"/>
        <v>#REF!</v>
      </c>
      <c r="P323" s="41" t="e">
        <f>VLOOKUP(J323,#REF!,2,FALSE)</f>
        <v>#REF!</v>
      </c>
      <c r="Q323" s="41" t="e">
        <f t="shared" si="9"/>
        <v>#REF!</v>
      </c>
    </row>
    <row r="324" spans="2:17" x14ac:dyDescent="0.3">
      <c r="B324" s="1" t="s">
        <v>155</v>
      </c>
      <c r="C324" s="2" t="s">
        <v>1391</v>
      </c>
      <c r="G324" t="s">
        <v>228</v>
      </c>
      <c r="H324">
        <v>18</v>
      </c>
      <c r="J324" t="s">
        <v>242</v>
      </c>
      <c r="K324">
        <v>8</v>
      </c>
      <c r="M324" s="41" t="e">
        <f>VLOOKUP(G324,#REF!,2,FALSE)</f>
        <v>#REF!</v>
      </c>
      <c r="N324" s="41" t="e">
        <f t="shared" si="8"/>
        <v>#REF!</v>
      </c>
      <c r="P324" s="41" t="e">
        <f>VLOOKUP(J324,#REF!,2,FALSE)</f>
        <v>#REF!</v>
      </c>
      <c r="Q324" s="41" t="e">
        <f t="shared" si="9"/>
        <v>#REF!</v>
      </c>
    </row>
    <row r="325" spans="2:17" x14ac:dyDescent="0.3">
      <c r="B325" s="1" t="s">
        <v>156</v>
      </c>
      <c r="C325" s="2" t="s">
        <v>1411</v>
      </c>
      <c r="G325" t="s">
        <v>812</v>
      </c>
      <c r="H325">
        <v>24</v>
      </c>
      <c r="J325" t="s">
        <v>243</v>
      </c>
      <c r="K325">
        <v>143</v>
      </c>
      <c r="M325" s="3" t="e">
        <f>VLOOKUP(G325,#REF!,2,FALSE)</f>
        <v>#REF!</v>
      </c>
      <c r="N325" s="3" t="e">
        <f t="shared" si="8"/>
        <v>#REF!</v>
      </c>
      <c r="P325" s="41" t="e">
        <f>VLOOKUP(J325,#REF!,2,FALSE)</f>
        <v>#REF!</v>
      </c>
      <c r="Q325" s="41" t="e">
        <f t="shared" si="9"/>
        <v>#REF!</v>
      </c>
    </row>
    <row r="326" spans="2:17" x14ac:dyDescent="0.3">
      <c r="B326" s="1" t="s">
        <v>3742</v>
      </c>
      <c r="C326" s="2" t="s">
        <v>3763</v>
      </c>
      <c r="G326" t="s">
        <v>229</v>
      </c>
      <c r="H326">
        <v>23</v>
      </c>
      <c r="J326" t="s">
        <v>563</v>
      </c>
      <c r="K326">
        <v>2</v>
      </c>
      <c r="M326" s="41" t="e">
        <f>VLOOKUP(G326,#REF!,2,FALSE)</f>
        <v>#REF!</v>
      </c>
      <c r="N326" s="41" t="e">
        <f t="shared" si="8"/>
        <v>#REF!</v>
      </c>
      <c r="P326" s="41" t="e">
        <f>VLOOKUP(J326,#REF!,2,FALSE)</f>
        <v>#REF!</v>
      </c>
      <c r="Q326" s="41" t="e">
        <f t="shared" si="9"/>
        <v>#REF!</v>
      </c>
    </row>
    <row r="327" spans="2:17" x14ac:dyDescent="0.3">
      <c r="B327" s="1" t="s">
        <v>157</v>
      </c>
      <c r="C327" s="2" t="s">
        <v>1416</v>
      </c>
      <c r="G327" t="s">
        <v>230</v>
      </c>
      <c r="H327">
        <v>62</v>
      </c>
      <c r="J327" t="s">
        <v>818</v>
      </c>
      <c r="K327">
        <v>214</v>
      </c>
      <c r="M327" s="41" t="e">
        <f>VLOOKUP(G327,#REF!,2,FALSE)</f>
        <v>#REF!</v>
      </c>
      <c r="N327" s="41" t="e">
        <f t="shared" ref="N327:N382" si="10">M327=H327</f>
        <v>#REF!</v>
      </c>
      <c r="P327" s="41" t="e">
        <f>VLOOKUP(J327,#REF!,2,FALSE)</f>
        <v>#REF!</v>
      </c>
      <c r="Q327" s="41" t="e">
        <f t="shared" ref="Q327:Q390" si="11">P327=K327</f>
        <v>#REF!</v>
      </c>
    </row>
    <row r="328" spans="2:17" x14ac:dyDescent="0.3">
      <c r="B328" s="1" t="s">
        <v>747</v>
      </c>
      <c r="C328" s="2" t="s">
        <v>1770</v>
      </c>
      <c r="G328" t="s">
        <v>231</v>
      </c>
      <c r="H328">
        <v>23</v>
      </c>
      <c r="J328" t="s">
        <v>819</v>
      </c>
      <c r="K328">
        <v>297</v>
      </c>
      <c r="M328" s="41" t="e">
        <f>VLOOKUP(G328,#REF!,2,FALSE)</f>
        <v>#REF!</v>
      </c>
      <c r="N328" s="41" t="e">
        <f t="shared" si="10"/>
        <v>#REF!</v>
      </c>
      <c r="P328" s="41" t="e">
        <f>VLOOKUP(J328,#REF!,2,FALSE)</f>
        <v>#REF!</v>
      </c>
      <c r="Q328" s="41" t="e">
        <f t="shared" si="11"/>
        <v>#REF!</v>
      </c>
    </row>
    <row r="329" spans="2:17" x14ac:dyDescent="0.3">
      <c r="B329" s="1" t="s">
        <v>748</v>
      </c>
      <c r="C329" s="2" t="s">
        <v>2417</v>
      </c>
      <c r="G329" t="s">
        <v>232</v>
      </c>
      <c r="H329">
        <v>23</v>
      </c>
      <c r="J329" t="s">
        <v>244</v>
      </c>
      <c r="K329">
        <v>272</v>
      </c>
      <c r="M329" s="41" t="e">
        <f>VLOOKUP(G329,#REF!,2,FALSE)</f>
        <v>#REF!</v>
      </c>
      <c r="N329" s="41" t="e">
        <f t="shared" si="10"/>
        <v>#REF!</v>
      </c>
      <c r="P329" s="41" t="e">
        <f>VLOOKUP(J329,#REF!,2,FALSE)</f>
        <v>#REF!</v>
      </c>
      <c r="Q329" s="41" t="e">
        <f t="shared" si="11"/>
        <v>#REF!</v>
      </c>
    </row>
    <row r="330" spans="2:17" x14ac:dyDescent="0.3">
      <c r="B330" s="1" t="s">
        <v>749</v>
      </c>
      <c r="C330" s="2" t="s">
        <v>1438</v>
      </c>
      <c r="G330" t="s">
        <v>233</v>
      </c>
      <c r="H330">
        <v>37</v>
      </c>
      <c r="J330" t="s">
        <v>823</v>
      </c>
      <c r="K330">
        <v>60</v>
      </c>
      <c r="M330" s="41" t="e">
        <f>VLOOKUP(G330,#REF!,2,FALSE)</f>
        <v>#REF!</v>
      </c>
      <c r="N330" s="41" t="e">
        <f t="shared" si="10"/>
        <v>#REF!</v>
      </c>
      <c r="P330" s="41" t="e">
        <f>VLOOKUP(J330,#REF!,2,FALSE)</f>
        <v>#REF!</v>
      </c>
      <c r="Q330" s="41" t="e">
        <f t="shared" si="11"/>
        <v>#REF!</v>
      </c>
    </row>
    <row r="331" spans="2:17" x14ac:dyDescent="0.3">
      <c r="B331" s="1" t="s">
        <v>158</v>
      </c>
      <c r="C331" s="2" t="s">
        <v>1448</v>
      </c>
      <c r="G331" t="s">
        <v>559</v>
      </c>
      <c r="H331">
        <v>3</v>
      </c>
      <c r="J331" t="s">
        <v>3807</v>
      </c>
      <c r="K331">
        <v>1</v>
      </c>
      <c r="M331" s="41" t="e">
        <f>VLOOKUP(G331,#REF!,2,FALSE)</f>
        <v>#REF!</v>
      </c>
      <c r="N331" s="41" t="e">
        <f t="shared" si="10"/>
        <v>#REF!</v>
      </c>
      <c r="P331" s="41" t="e">
        <f>VLOOKUP(J331,#REF!,2,FALSE)</f>
        <v>#REF!</v>
      </c>
      <c r="Q331" s="41" t="e">
        <f t="shared" si="11"/>
        <v>#REF!</v>
      </c>
    </row>
    <row r="332" spans="2:17" x14ac:dyDescent="0.3">
      <c r="B332" s="1" t="s">
        <v>159</v>
      </c>
      <c r="C332" s="2" t="s">
        <v>1464</v>
      </c>
      <c r="G332" t="s">
        <v>3746</v>
      </c>
      <c r="H332">
        <v>25</v>
      </c>
      <c r="J332" t="s">
        <v>245</v>
      </c>
      <c r="K332">
        <v>265</v>
      </c>
      <c r="M332" s="41" t="e">
        <f>VLOOKUP(G332,#REF!,2,FALSE)</f>
        <v>#REF!</v>
      </c>
      <c r="N332" s="41" t="e">
        <f t="shared" si="10"/>
        <v>#REF!</v>
      </c>
      <c r="P332" s="41" t="e">
        <f>VLOOKUP(J332,#REF!,2,FALSE)</f>
        <v>#REF!</v>
      </c>
      <c r="Q332" s="41" t="e">
        <f t="shared" si="11"/>
        <v>#REF!</v>
      </c>
    </row>
    <row r="333" spans="2:17" x14ac:dyDescent="0.3">
      <c r="B333" s="1" t="s">
        <v>750</v>
      </c>
      <c r="C333" s="2" t="s">
        <v>1477</v>
      </c>
      <c r="G333" t="s">
        <v>813</v>
      </c>
      <c r="H333">
        <v>45</v>
      </c>
      <c r="J333" t="s">
        <v>246</v>
      </c>
      <c r="K333">
        <v>146</v>
      </c>
      <c r="M333" s="41" t="e">
        <f>VLOOKUP(G333,#REF!,2,FALSE)</f>
        <v>#REF!</v>
      </c>
      <c r="N333" s="41" t="e">
        <f t="shared" si="10"/>
        <v>#REF!</v>
      </c>
      <c r="P333" s="41" t="e">
        <f>VLOOKUP(J333,#REF!,2,FALSE)</f>
        <v>#REF!</v>
      </c>
      <c r="Q333" s="41" t="e">
        <f t="shared" si="11"/>
        <v>#REF!</v>
      </c>
    </row>
    <row r="334" spans="2:17" x14ac:dyDescent="0.3">
      <c r="B334" s="1" t="s">
        <v>751</v>
      </c>
      <c r="C334" s="2" t="s">
        <v>1775</v>
      </c>
      <c r="G334" t="s">
        <v>814</v>
      </c>
      <c r="H334">
        <v>33</v>
      </c>
      <c r="J334" t="s">
        <v>247</v>
      </c>
      <c r="K334">
        <v>158</v>
      </c>
      <c r="M334" s="41" t="e">
        <f>VLOOKUP(G334,#REF!,2,FALSE)</f>
        <v>#REF!</v>
      </c>
      <c r="N334" s="41" t="e">
        <f t="shared" si="10"/>
        <v>#REF!</v>
      </c>
      <c r="P334" s="41" t="e">
        <f>VLOOKUP(J334,#REF!,2,FALSE)</f>
        <v>#REF!</v>
      </c>
      <c r="Q334" s="41" t="e">
        <f t="shared" si="11"/>
        <v>#REF!</v>
      </c>
    </row>
    <row r="335" spans="2:17" x14ac:dyDescent="0.3">
      <c r="B335" s="1" t="s">
        <v>752</v>
      </c>
      <c r="C335" s="2" t="s">
        <v>1776</v>
      </c>
      <c r="G335" t="s">
        <v>234</v>
      </c>
      <c r="H335">
        <v>20</v>
      </c>
      <c r="J335" t="s">
        <v>248</v>
      </c>
      <c r="K335">
        <v>608</v>
      </c>
      <c r="M335" s="41" t="e">
        <f>VLOOKUP(G335,#REF!,2,FALSE)</f>
        <v>#REF!</v>
      </c>
      <c r="N335" s="41" t="e">
        <f t="shared" si="10"/>
        <v>#REF!</v>
      </c>
      <c r="P335" s="41" t="e">
        <f>VLOOKUP(J335,#REF!,2,FALSE)</f>
        <v>#REF!</v>
      </c>
      <c r="Q335" s="41" t="e">
        <f t="shared" si="11"/>
        <v>#REF!</v>
      </c>
    </row>
    <row r="336" spans="2:17" x14ac:dyDescent="0.3">
      <c r="B336" s="1" t="s">
        <v>753</v>
      </c>
      <c r="C336" s="2" t="s">
        <v>1481</v>
      </c>
      <c r="G336" t="s">
        <v>236</v>
      </c>
      <c r="H336">
        <v>21</v>
      </c>
      <c r="J336" t="s">
        <v>249</v>
      </c>
      <c r="K336">
        <v>83</v>
      </c>
      <c r="M336" s="41" t="e">
        <f>VLOOKUP(G336,#REF!,2,FALSE)</f>
        <v>#REF!</v>
      </c>
      <c r="N336" s="41" t="e">
        <f t="shared" si="10"/>
        <v>#REF!</v>
      </c>
      <c r="P336" s="41" t="e">
        <f>VLOOKUP(J336,#REF!,2,FALSE)</f>
        <v>#REF!</v>
      </c>
      <c r="Q336" s="41" t="e">
        <f t="shared" si="11"/>
        <v>#REF!</v>
      </c>
    </row>
    <row r="337" spans="2:17" x14ac:dyDescent="0.3">
      <c r="B337" s="1" t="s">
        <v>160</v>
      </c>
      <c r="C337" s="2" t="s">
        <v>1490</v>
      </c>
      <c r="G337" t="s">
        <v>240</v>
      </c>
      <c r="H337">
        <v>83</v>
      </c>
      <c r="J337" t="s">
        <v>250</v>
      </c>
      <c r="K337">
        <v>293</v>
      </c>
      <c r="M337" s="41" t="e">
        <f>VLOOKUP(G337,#REF!,2,FALSE)</f>
        <v>#REF!</v>
      </c>
      <c r="N337" s="41" t="e">
        <f t="shared" si="10"/>
        <v>#REF!</v>
      </c>
      <c r="P337" s="41" t="e">
        <f>VLOOKUP(J337,#REF!,2,FALSE)</f>
        <v>#REF!</v>
      </c>
      <c r="Q337" s="41" t="e">
        <f t="shared" si="11"/>
        <v>#REF!</v>
      </c>
    </row>
    <row r="338" spans="2:17" x14ac:dyDescent="0.3">
      <c r="B338" s="1" t="s">
        <v>509</v>
      </c>
      <c r="C338" s="2" t="s">
        <v>3764</v>
      </c>
      <c r="G338" t="s">
        <v>561</v>
      </c>
      <c r="H338">
        <v>65</v>
      </c>
      <c r="J338" t="s">
        <v>825</v>
      </c>
      <c r="K338">
        <v>15</v>
      </c>
      <c r="M338" s="41" t="e">
        <f>VLOOKUP(G338,#REF!,2,FALSE)</f>
        <v>#REF!</v>
      </c>
      <c r="N338" s="41" t="e">
        <f t="shared" si="10"/>
        <v>#REF!</v>
      </c>
      <c r="P338" s="41" t="e">
        <f>VLOOKUP(J338,#REF!,2,FALSE)</f>
        <v>#REF!</v>
      </c>
      <c r="Q338" s="41" t="e">
        <f t="shared" si="11"/>
        <v>#REF!</v>
      </c>
    </row>
    <row r="339" spans="2:17" x14ac:dyDescent="0.3">
      <c r="B339" s="1" t="s">
        <v>161</v>
      </c>
      <c r="C339" s="2" t="s">
        <v>1509</v>
      </c>
      <c r="G339" t="s">
        <v>241</v>
      </c>
      <c r="H339">
        <v>102</v>
      </c>
      <c r="J339" t="s">
        <v>251</v>
      </c>
      <c r="K339">
        <v>23</v>
      </c>
      <c r="M339" s="41" t="e">
        <f>VLOOKUP(G339,#REF!,2,FALSE)</f>
        <v>#REF!</v>
      </c>
      <c r="N339" s="41" t="e">
        <f t="shared" si="10"/>
        <v>#REF!</v>
      </c>
      <c r="P339" s="41" t="e">
        <f>VLOOKUP(J339,#REF!,2,FALSE)</f>
        <v>#REF!</v>
      </c>
      <c r="Q339" s="41" t="e">
        <f t="shared" si="11"/>
        <v>#REF!</v>
      </c>
    </row>
    <row r="340" spans="2:17" x14ac:dyDescent="0.3">
      <c r="B340" s="1" t="s">
        <v>754</v>
      </c>
      <c r="C340" s="2" t="s">
        <v>1516</v>
      </c>
      <c r="G340" t="s">
        <v>815</v>
      </c>
      <c r="H340">
        <v>27</v>
      </c>
      <c r="J340" t="s">
        <v>826</v>
      </c>
      <c r="K340">
        <v>13</v>
      </c>
      <c r="M340" s="41" t="e">
        <f>VLOOKUP(G340,#REF!,2,FALSE)</f>
        <v>#REF!</v>
      </c>
      <c r="N340" s="41" t="e">
        <f t="shared" si="10"/>
        <v>#REF!</v>
      </c>
      <c r="P340" s="41" t="e">
        <f>VLOOKUP(J340,#REF!,2,FALSE)</f>
        <v>#REF!</v>
      </c>
      <c r="Q340" s="41" t="e">
        <f t="shared" si="11"/>
        <v>#REF!</v>
      </c>
    </row>
    <row r="341" spans="2:17" x14ac:dyDescent="0.3">
      <c r="B341" s="1" t="s">
        <v>511</v>
      </c>
      <c r="C341" s="2" t="s">
        <v>1524</v>
      </c>
      <c r="G341" t="s">
        <v>3747</v>
      </c>
      <c r="H341">
        <v>14</v>
      </c>
      <c r="J341" t="s">
        <v>252</v>
      </c>
      <c r="K341">
        <v>19</v>
      </c>
      <c r="M341" s="41" t="e">
        <f>VLOOKUP(G341,#REF!,2,FALSE)</f>
        <v>#REF!</v>
      </c>
      <c r="N341" s="41" t="e">
        <f t="shared" si="10"/>
        <v>#REF!</v>
      </c>
      <c r="P341" s="41" t="e">
        <f>VLOOKUP(J341,#REF!,2,FALSE)</f>
        <v>#REF!</v>
      </c>
      <c r="Q341" s="41" t="e">
        <f t="shared" si="11"/>
        <v>#REF!</v>
      </c>
    </row>
    <row r="342" spans="2:17" x14ac:dyDescent="0.3">
      <c r="B342" s="1" t="s">
        <v>162</v>
      </c>
      <c r="C342" s="2" t="s">
        <v>1004</v>
      </c>
      <c r="G342" t="s">
        <v>1565</v>
      </c>
      <c r="H342">
        <v>103</v>
      </c>
      <c r="J342" t="s">
        <v>827</v>
      </c>
      <c r="K342">
        <v>48</v>
      </c>
      <c r="M342" s="41" t="e">
        <f>VLOOKUP(G342,#REF!,2,FALSE)</f>
        <v>#REF!</v>
      </c>
      <c r="N342" s="41" t="e">
        <f t="shared" si="10"/>
        <v>#REF!</v>
      </c>
      <c r="P342" s="41" t="e">
        <f>VLOOKUP(J342,#REF!,2,FALSE)</f>
        <v>#REF!</v>
      </c>
      <c r="Q342" s="41" t="e">
        <f t="shared" si="11"/>
        <v>#REF!</v>
      </c>
    </row>
    <row r="343" spans="2:17" x14ac:dyDescent="0.3">
      <c r="B343" s="1" t="s">
        <v>756</v>
      </c>
      <c r="C343" s="2" t="s">
        <v>1004</v>
      </c>
      <c r="G343" t="s">
        <v>242</v>
      </c>
      <c r="H343">
        <v>16</v>
      </c>
      <c r="J343" t="s">
        <v>253</v>
      </c>
      <c r="K343">
        <v>20</v>
      </c>
      <c r="M343" s="41" t="e">
        <f>VLOOKUP(G343,#REF!,2,FALSE)</f>
        <v>#REF!</v>
      </c>
      <c r="N343" s="41" t="e">
        <f t="shared" si="10"/>
        <v>#REF!</v>
      </c>
      <c r="P343" s="41" t="e">
        <f>VLOOKUP(J343,#REF!,2,FALSE)</f>
        <v>#REF!</v>
      </c>
      <c r="Q343" s="41" t="e">
        <f t="shared" si="11"/>
        <v>#REF!</v>
      </c>
    </row>
    <row r="344" spans="2:17" x14ac:dyDescent="0.3">
      <c r="B344" s="1" t="s">
        <v>163</v>
      </c>
      <c r="C344" s="2" t="s">
        <v>1528</v>
      </c>
      <c r="G344" t="s">
        <v>817</v>
      </c>
      <c r="H344">
        <v>148</v>
      </c>
      <c r="J344" t="s">
        <v>254</v>
      </c>
      <c r="K344">
        <v>33</v>
      </c>
      <c r="M344" s="41" t="e">
        <f>VLOOKUP(G344,#REF!,2,FALSE)</f>
        <v>#REF!</v>
      </c>
      <c r="N344" s="41" t="e">
        <f t="shared" si="10"/>
        <v>#REF!</v>
      </c>
      <c r="P344" s="41" t="e">
        <f>VLOOKUP(J344,#REF!,2,FALSE)</f>
        <v>#REF!</v>
      </c>
      <c r="Q344" s="41" t="e">
        <f t="shared" si="11"/>
        <v>#REF!</v>
      </c>
    </row>
    <row r="345" spans="2:17" x14ac:dyDescent="0.3">
      <c r="B345" s="1" t="s">
        <v>513</v>
      </c>
      <c r="C345" s="2" t="s">
        <v>1537</v>
      </c>
      <c r="G345" t="s">
        <v>243</v>
      </c>
      <c r="H345">
        <v>81</v>
      </c>
      <c r="J345" t="s">
        <v>255</v>
      </c>
      <c r="K345">
        <v>10</v>
      </c>
      <c r="M345" s="41" t="e">
        <f>VLOOKUP(G345,#REF!,2,FALSE)</f>
        <v>#REF!</v>
      </c>
      <c r="N345" s="41" t="e">
        <f t="shared" si="10"/>
        <v>#REF!</v>
      </c>
      <c r="P345" s="41" t="e">
        <f>VLOOKUP(J345,#REF!,2,FALSE)</f>
        <v>#REF!</v>
      </c>
      <c r="Q345" s="41" t="e">
        <f t="shared" si="11"/>
        <v>#REF!</v>
      </c>
    </row>
    <row r="346" spans="2:17" x14ac:dyDescent="0.3">
      <c r="B346" s="1" t="s">
        <v>757</v>
      </c>
      <c r="C346" s="2" t="s">
        <v>1538</v>
      </c>
      <c r="G346" t="s">
        <v>563</v>
      </c>
      <c r="H346">
        <v>108</v>
      </c>
      <c r="J346" t="s">
        <v>828</v>
      </c>
      <c r="K346">
        <v>29</v>
      </c>
      <c r="M346" s="41" t="e">
        <f>VLOOKUP(G346,#REF!,2,FALSE)</f>
        <v>#REF!</v>
      </c>
      <c r="N346" s="41" t="e">
        <f t="shared" si="10"/>
        <v>#REF!</v>
      </c>
      <c r="P346" s="41" t="e">
        <f>VLOOKUP(J346,#REF!,2,FALSE)</f>
        <v>#REF!</v>
      </c>
      <c r="Q346" s="41" t="e">
        <f t="shared" si="11"/>
        <v>#REF!</v>
      </c>
    </row>
    <row r="347" spans="2:17" x14ac:dyDescent="0.3">
      <c r="B347" s="1" t="s">
        <v>164</v>
      </c>
      <c r="C347" s="2" t="s">
        <v>1543</v>
      </c>
      <c r="G347" t="s">
        <v>565</v>
      </c>
      <c r="H347">
        <v>180</v>
      </c>
      <c r="J347" t="s">
        <v>256</v>
      </c>
      <c r="K347">
        <v>1</v>
      </c>
      <c r="M347" s="41" t="e">
        <f>VLOOKUP(G347,#REF!,2,FALSE)</f>
        <v>#REF!</v>
      </c>
      <c r="N347" s="41" t="e">
        <f t="shared" si="10"/>
        <v>#REF!</v>
      </c>
      <c r="P347" s="41" t="e">
        <f>VLOOKUP(J347,#REF!,2,FALSE)</f>
        <v>#REF!</v>
      </c>
      <c r="Q347" s="41" t="e">
        <f t="shared" si="11"/>
        <v>#REF!</v>
      </c>
    </row>
    <row r="348" spans="2:17" x14ac:dyDescent="0.3">
      <c r="B348" s="1" t="s">
        <v>758</v>
      </c>
      <c r="C348" s="2" t="s">
        <v>1551</v>
      </c>
      <c r="G348" t="s">
        <v>819</v>
      </c>
      <c r="H348">
        <v>92</v>
      </c>
      <c r="J348" t="s">
        <v>257</v>
      </c>
      <c r="K348">
        <v>71</v>
      </c>
      <c r="M348" s="3" t="e">
        <f>VLOOKUP(G348,#REF!,2,FALSE)</f>
        <v>#REF!</v>
      </c>
      <c r="N348" s="3" t="e">
        <f t="shared" si="10"/>
        <v>#REF!</v>
      </c>
      <c r="P348" s="41" t="e">
        <f>VLOOKUP(J348,#REF!,2,FALSE)</f>
        <v>#REF!</v>
      </c>
      <c r="Q348" s="41" t="e">
        <f t="shared" si="11"/>
        <v>#REF!</v>
      </c>
    </row>
    <row r="349" spans="2:17" x14ac:dyDescent="0.3">
      <c r="B349" s="1" t="s">
        <v>759</v>
      </c>
      <c r="C349" s="2" t="s">
        <v>2418</v>
      </c>
      <c r="G349" t="s">
        <v>567</v>
      </c>
      <c r="H349">
        <v>116</v>
      </c>
      <c r="J349" t="s">
        <v>258</v>
      </c>
      <c r="K349">
        <v>8</v>
      </c>
      <c r="M349" s="41" t="e">
        <f>VLOOKUP(G349,#REF!,2,FALSE)</f>
        <v>#REF!</v>
      </c>
      <c r="N349" s="41" t="e">
        <f t="shared" si="10"/>
        <v>#REF!</v>
      </c>
      <c r="P349" s="41" t="e">
        <f>VLOOKUP(J349,#REF!,2,FALSE)</f>
        <v>#REF!</v>
      </c>
      <c r="Q349" s="41" t="e">
        <f t="shared" si="11"/>
        <v>#REF!</v>
      </c>
    </row>
    <row r="350" spans="2:17" x14ac:dyDescent="0.3">
      <c r="B350" s="1" t="s">
        <v>515</v>
      </c>
      <c r="C350" s="2" t="s">
        <v>1004</v>
      </c>
      <c r="G350" t="s">
        <v>244</v>
      </c>
      <c r="H350">
        <v>78</v>
      </c>
      <c r="J350" t="s">
        <v>259</v>
      </c>
      <c r="K350">
        <v>34</v>
      </c>
      <c r="M350" s="41" t="e">
        <f>VLOOKUP(G350,#REF!,2,FALSE)</f>
        <v>#REF!</v>
      </c>
      <c r="N350" s="41" t="e">
        <f t="shared" si="10"/>
        <v>#REF!</v>
      </c>
      <c r="P350" s="41" t="e">
        <f>VLOOKUP(J350,#REF!,2,FALSE)</f>
        <v>#REF!</v>
      </c>
      <c r="Q350" s="41" t="e">
        <f t="shared" si="11"/>
        <v>#REF!</v>
      </c>
    </row>
    <row r="351" spans="2:17" x14ac:dyDescent="0.3">
      <c r="B351" s="1" t="s">
        <v>165</v>
      </c>
      <c r="C351" s="2" t="s">
        <v>1037</v>
      </c>
      <c r="G351" t="s">
        <v>820</v>
      </c>
      <c r="H351">
        <v>116</v>
      </c>
      <c r="J351" t="s">
        <v>260</v>
      </c>
      <c r="K351">
        <v>23</v>
      </c>
      <c r="M351" s="41" t="e">
        <f>VLOOKUP(G351,#REF!,2,FALSE)</f>
        <v>#REF!</v>
      </c>
      <c r="N351" s="41" t="e">
        <f t="shared" si="10"/>
        <v>#REF!</v>
      </c>
      <c r="P351" s="41" t="e">
        <f>VLOOKUP(J351,#REF!,2,FALSE)</f>
        <v>#REF!</v>
      </c>
      <c r="Q351" s="41" t="e">
        <f t="shared" si="11"/>
        <v>#REF!</v>
      </c>
    </row>
    <row r="352" spans="2:17" x14ac:dyDescent="0.3">
      <c r="B352" s="1" t="s">
        <v>166</v>
      </c>
      <c r="C352" s="2" t="s">
        <v>1040</v>
      </c>
      <c r="G352" t="s">
        <v>821</v>
      </c>
      <c r="H352">
        <v>101</v>
      </c>
      <c r="J352" t="s">
        <v>829</v>
      </c>
      <c r="K352">
        <v>65</v>
      </c>
      <c r="M352" s="41" t="e">
        <f>VLOOKUP(G352,#REF!,2,FALSE)</f>
        <v>#REF!</v>
      </c>
      <c r="N352" s="41" t="e">
        <f t="shared" si="10"/>
        <v>#REF!</v>
      </c>
      <c r="P352" s="41" t="e">
        <f>VLOOKUP(J352,#REF!,2,FALSE)</f>
        <v>#REF!</v>
      </c>
      <c r="Q352" s="41" t="e">
        <f t="shared" si="11"/>
        <v>#REF!</v>
      </c>
    </row>
    <row r="353" spans="2:17" x14ac:dyDescent="0.3">
      <c r="B353" s="1" t="s">
        <v>167</v>
      </c>
      <c r="C353" s="2" t="s">
        <v>1041</v>
      </c>
      <c r="G353" t="s">
        <v>569</v>
      </c>
      <c r="H353">
        <v>37</v>
      </c>
      <c r="J353" t="s">
        <v>261</v>
      </c>
      <c r="K353">
        <v>33</v>
      </c>
      <c r="M353" s="41" t="e">
        <f>VLOOKUP(G353,#REF!,2,FALSE)</f>
        <v>#REF!</v>
      </c>
      <c r="N353" s="41" t="e">
        <f t="shared" si="10"/>
        <v>#REF!</v>
      </c>
      <c r="P353" s="41" t="e">
        <f>VLOOKUP(J353,#REF!,2,FALSE)</f>
        <v>#REF!</v>
      </c>
      <c r="Q353" s="41" t="e">
        <f t="shared" si="11"/>
        <v>#REF!</v>
      </c>
    </row>
    <row r="354" spans="2:17" x14ac:dyDescent="0.3">
      <c r="B354" s="1" t="s">
        <v>760</v>
      </c>
      <c r="C354" s="2" t="s">
        <v>1817</v>
      </c>
      <c r="G354" t="s">
        <v>822</v>
      </c>
      <c r="H354">
        <v>283</v>
      </c>
      <c r="J354" t="s">
        <v>830</v>
      </c>
      <c r="K354">
        <v>29</v>
      </c>
      <c r="M354" s="41" t="e">
        <f>VLOOKUP(G354,#REF!,2,FALSE)</f>
        <v>#REF!</v>
      </c>
      <c r="N354" s="41" t="e">
        <f t="shared" si="10"/>
        <v>#REF!</v>
      </c>
      <c r="P354" s="41" t="e">
        <f>VLOOKUP(J354,#REF!,2,FALSE)</f>
        <v>#REF!</v>
      </c>
      <c r="Q354" s="41" t="e">
        <f t="shared" si="11"/>
        <v>#REF!</v>
      </c>
    </row>
    <row r="355" spans="2:17" x14ac:dyDescent="0.3">
      <c r="B355" s="1" t="s">
        <v>761</v>
      </c>
      <c r="C355" s="2" t="s">
        <v>1818</v>
      </c>
      <c r="G355" t="s">
        <v>245</v>
      </c>
      <c r="H355">
        <v>51</v>
      </c>
      <c r="J355" t="s">
        <v>262</v>
      </c>
      <c r="K355">
        <v>17</v>
      </c>
      <c r="M355" s="41" t="e">
        <f>VLOOKUP(G355,#REF!,2,FALSE)</f>
        <v>#REF!</v>
      </c>
      <c r="N355" s="41" t="e">
        <f t="shared" si="10"/>
        <v>#REF!</v>
      </c>
      <c r="P355" s="41" t="e">
        <f>VLOOKUP(J355,#REF!,2,FALSE)</f>
        <v>#REF!</v>
      </c>
      <c r="Q355" s="41" t="e">
        <f t="shared" si="11"/>
        <v>#REF!</v>
      </c>
    </row>
    <row r="356" spans="2:17" x14ac:dyDescent="0.3">
      <c r="B356" s="1" t="s">
        <v>762</v>
      </c>
      <c r="C356" s="2" t="s">
        <v>1819</v>
      </c>
      <c r="G356" t="s">
        <v>824</v>
      </c>
      <c r="H356">
        <v>24</v>
      </c>
      <c r="J356" t="s">
        <v>831</v>
      </c>
      <c r="K356">
        <v>68</v>
      </c>
      <c r="M356" s="41" t="e">
        <f>VLOOKUP(G356,#REF!,2,FALSE)</f>
        <v>#REF!</v>
      </c>
      <c r="N356" s="41" t="e">
        <f t="shared" si="10"/>
        <v>#REF!</v>
      </c>
      <c r="P356" s="41" t="e">
        <f>VLOOKUP(J356,#REF!,2,FALSE)</f>
        <v>#REF!</v>
      </c>
      <c r="Q356" s="41" t="e">
        <f t="shared" si="11"/>
        <v>#REF!</v>
      </c>
    </row>
    <row r="357" spans="2:17" x14ac:dyDescent="0.3">
      <c r="B357" s="1" t="s">
        <v>763</v>
      </c>
      <c r="C357" s="2" t="s">
        <v>1820</v>
      </c>
      <c r="G357" t="s">
        <v>246</v>
      </c>
      <c r="H357">
        <v>64</v>
      </c>
      <c r="J357" t="s">
        <v>832</v>
      </c>
      <c r="K357">
        <v>289</v>
      </c>
      <c r="M357" s="41" t="e">
        <f>VLOOKUP(G357,#REF!,2,FALSE)</f>
        <v>#REF!</v>
      </c>
      <c r="N357" s="41" t="e">
        <f t="shared" si="10"/>
        <v>#REF!</v>
      </c>
      <c r="P357" s="41" t="e">
        <f>VLOOKUP(J357,#REF!,2,FALSE)</f>
        <v>#REF!</v>
      </c>
      <c r="Q357" s="41" t="e">
        <f t="shared" si="11"/>
        <v>#REF!</v>
      </c>
    </row>
    <row r="358" spans="2:17" x14ac:dyDescent="0.3">
      <c r="B358" s="1" t="s">
        <v>168</v>
      </c>
      <c r="C358" s="2" t="s">
        <v>1194</v>
      </c>
      <c r="G358" t="s">
        <v>247</v>
      </c>
      <c r="H358">
        <v>323</v>
      </c>
      <c r="J358" t="s">
        <v>263</v>
      </c>
      <c r="K358">
        <v>51</v>
      </c>
      <c r="M358" s="41" t="e">
        <f>VLOOKUP(G358,#REF!,2,FALSE)</f>
        <v>#REF!</v>
      </c>
      <c r="N358" s="41" t="e">
        <f t="shared" si="10"/>
        <v>#REF!</v>
      </c>
      <c r="P358" s="41" t="e">
        <f>VLOOKUP(J358,#REF!,2,FALSE)</f>
        <v>#REF!</v>
      </c>
      <c r="Q358" s="41" t="e">
        <f t="shared" si="11"/>
        <v>#REF!</v>
      </c>
    </row>
    <row r="359" spans="2:17" x14ac:dyDescent="0.3">
      <c r="B359" s="1" t="s">
        <v>764</v>
      </c>
      <c r="C359" s="2" t="s">
        <v>1822</v>
      </c>
      <c r="G359" t="s">
        <v>248</v>
      </c>
      <c r="H359">
        <v>238</v>
      </c>
      <c r="J359" t="s">
        <v>833</v>
      </c>
      <c r="K359">
        <v>571</v>
      </c>
      <c r="M359" s="41" t="e">
        <f>VLOOKUP(G359,#REF!,2,FALSE)</f>
        <v>#REF!</v>
      </c>
      <c r="N359" s="41" t="e">
        <f t="shared" si="10"/>
        <v>#REF!</v>
      </c>
      <c r="P359" s="41" t="e">
        <f>VLOOKUP(J359,#REF!,2,FALSE)</f>
        <v>#REF!</v>
      </c>
      <c r="Q359" s="41" t="e">
        <f t="shared" si="11"/>
        <v>#REF!</v>
      </c>
    </row>
    <row r="360" spans="2:17" x14ac:dyDescent="0.3">
      <c r="B360" s="1" t="s">
        <v>765</v>
      </c>
      <c r="C360" s="2" t="s">
        <v>1823</v>
      </c>
      <c r="G360" t="s">
        <v>249</v>
      </c>
      <c r="H360">
        <v>41</v>
      </c>
      <c r="J360" t="s">
        <v>834</v>
      </c>
      <c r="K360">
        <v>32</v>
      </c>
      <c r="M360" s="41" t="e">
        <f>VLOOKUP(G360,#REF!,2,FALSE)</f>
        <v>#REF!</v>
      </c>
      <c r="N360" s="41" t="e">
        <f t="shared" si="10"/>
        <v>#REF!</v>
      </c>
      <c r="P360" s="41" t="e">
        <f>VLOOKUP(J360,#REF!,2,FALSE)</f>
        <v>#REF!</v>
      </c>
      <c r="Q360" s="41" t="e">
        <f t="shared" si="11"/>
        <v>#REF!</v>
      </c>
    </row>
    <row r="361" spans="2:17" x14ac:dyDescent="0.3">
      <c r="B361" s="1" t="s">
        <v>766</v>
      </c>
      <c r="C361" s="2" t="s">
        <v>1824</v>
      </c>
      <c r="G361" t="s">
        <v>250</v>
      </c>
      <c r="H361">
        <v>54</v>
      </c>
      <c r="J361" t="s">
        <v>835</v>
      </c>
      <c r="K361">
        <v>24</v>
      </c>
      <c r="M361" s="41" t="e">
        <f>VLOOKUP(G361,#REF!,2,FALSE)</f>
        <v>#REF!</v>
      </c>
      <c r="N361" s="41" t="e">
        <f t="shared" si="10"/>
        <v>#REF!</v>
      </c>
      <c r="P361" s="41" t="e">
        <f>VLOOKUP(J361,#REF!,2,FALSE)</f>
        <v>#REF!</v>
      </c>
      <c r="Q361" s="41" t="e">
        <f t="shared" si="11"/>
        <v>#REF!</v>
      </c>
    </row>
    <row r="362" spans="2:17" x14ac:dyDescent="0.3">
      <c r="B362" s="1" t="s">
        <v>169</v>
      </c>
      <c r="C362" s="2" t="s">
        <v>1376</v>
      </c>
      <c r="G362" t="s">
        <v>274</v>
      </c>
      <c r="H362">
        <v>16</v>
      </c>
      <c r="J362" t="s">
        <v>836</v>
      </c>
      <c r="K362">
        <v>95</v>
      </c>
      <c r="M362" s="41" t="e">
        <f>VLOOKUP(G362,#REF!,2,FALSE)</f>
        <v>#REF!</v>
      </c>
      <c r="N362" s="41" t="e">
        <f t="shared" si="10"/>
        <v>#REF!</v>
      </c>
      <c r="P362" s="41" t="e">
        <f>VLOOKUP(J362,#REF!,2,FALSE)</f>
        <v>#REF!</v>
      </c>
      <c r="Q362" s="41" t="e">
        <f t="shared" si="11"/>
        <v>#REF!</v>
      </c>
    </row>
    <row r="363" spans="2:17" x14ac:dyDescent="0.3">
      <c r="B363" s="1" t="s">
        <v>170</v>
      </c>
      <c r="C363" s="2" t="s">
        <v>1378</v>
      </c>
      <c r="G363" t="s">
        <v>291</v>
      </c>
      <c r="H363">
        <v>20</v>
      </c>
      <c r="J363" t="s">
        <v>264</v>
      </c>
      <c r="K363">
        <v>5</v>
      </c>
      <c r="M363" s="41" t="e">
        <f>VLOOKUP(G363,#REF!,2,FALSE)</f>
        <v>#REF!</v>
      </c>
      <c r="N363" s="41" t="e">
        <f t="shared" si="10"/>
        <v>#REF!</v>
      </c>
      <c r="P363" s="41" t="e">
        <f>VLOOKUP(J363,#REF!,2,FALSE)</f>
        <v>#REF!</v>
      </c>
      <c r="Q363" s="41" t="e">
        <f t="shared" si="11"/>
        <v>#REF!</v>
      </c>
    </row>
    <row r="364" spans="2:17" x14ac:dyDescent="0.3">
      <c r="B364" s="1" t="s">
        <v>767</v>
      </c>
      <c r="C364" s="2" t="s">
        <v>1379</v>
      </c>
      <c r="G364" t="s">
        <v>300</v>
      </c>
      <c r="H364">
        <v>6</v>
      </c>
      <c r="J364" t="s">
        <v>837</v>
      </c>
      <c r="K364">
        <v>60</v>
      </c>
      <c r="M364" s="41" t="e">
        <f>VLOOKUP(G364,#REF!,2,FALSE)</f>
        <v>#REF!</v>
      </c>
      <c r="N364" s="41" t="e">
        <f t="shared" si="10"/>
        <v>#REF!</v>
      </c>
      <c r="P364" s="41" t="e">
        <f>VLOOKUP(J364,#REF!,2,FALSE)</f>
        <v>#REF!</v>
      </c>
      <c r="Q364" s="41" t="e">
        <f t="shared" si="11"/>
        <v>#REF!</v>
      </c>
    </row>
    <row r="365" spans="2:17" x14ac:dyDescent="0.3">
      <c r="B365" s="1" t="s">
        <v>768</v>
      </c>
      <c r="C365" s="2" t="s">
        <v>1827</v>
      </c>
      <c r="G365" t="s">
        <v>329</v>
      </c>
      <c r="H365">
        <v>11</v>
      </c>
      <c r="J365" t="s">
        <v>265</v>
      </c>
      <c r="K365">
        <v>88</v>
      </c>
      <c r="M365" s="41" t="e">
        <f>VLOOKUP(G365,#REF!,2,FALSE)</f>
        <v>#REF!</v>
      </c>
      <c r="N365" s="41" t="e">
        <f t="shared" si="10"/>
        <v>#REF!</v>
      </c>
      <c r="P365" s="41" t="e">
        <f>VLOOKUP(J365,#REF!,2,FALSE)</f>
        <v>#REF!</v>
      </c>
      <c r="Q365" s="41" t="e">
        <f t="shared" si="11"/>
        <v>#REF!</v>
      </c>
    </row>
    <row r="366" spans="2:17" x14ac:dyDescent="0.3">
      <c r="B366" s="1" t="s">
        <v>769</v>
      </c>
      <c r="C366" s="2" t="s">
        <v>1828</v>
      </c>
      <c r="G366" t="s">
        <v>346</v>
      </c>
      <c r="H366">
        <v>92</v>
      </c>
      <c r="J366" t="s">
        <v>267</v>
      </c>
      <c r="K366">
        <v>12</v>
      </c>
      <c r="M366" s="41" t="e">
        <f>VLOOKUP(G366,#REF!,2,FALSE)</f>
        <v>#REF!</v>
      </c>
      <c r="N366" s="41" t="e">
        <f t="shared" si="10"/>
        <v>#REF!</v>
      </c>
      <c r="P366" s="41" t="e">
        <f>VLOOKUP(J366,#REF!,2,FALSE)</f>
        <v>#REF!</v>
      </c>
      <c r="Q366" s="41" t="e">
        <f t="shared" si="11"/>
        <v>#REF!</v>
      </c>
    </row>
    <row r="367" spans="2:17" x14ac:dyDescent="0.3">
      <c r="B367" s="1" t="s">
        <v>770</v>
      </c>
      <c r="C367" s="2" t="s">
        <v>1005</v>
      </c>
      <c r="G367" t="s">
        <v>582</v>
      </c>
      <c r="H367">
        <v>7</v>
      </c>
      <c r="J367" t="s">
        <v>268</v>
      </c>
      <c r="K367">
        <v>176</v>
      </c>
      <c r="M367" s="41" t="e">
        <f>VLOOKUP(G367,#REF!,2,FALSE)</f>
        <v>#REF!</v>
      </c>
      <c r="N367" s="41" t="e">
        <f t="shared" si="10"/>
        <v>#REF!</v>
      </c>
      <c r="P367" s="41" t="e">
        <f>VLOOKUP(J367,#REF!,2,FALSE)</f>
        <v>#REF!</v>
      </c>
      <c r="Q367" s="41" t="e">
        <f t="shared" si="11"/>
        <v>#REF!</v>
      </c>
    </row>
    <row r="368" spans="2:17" x14ac:dyDescent="0.3">
      <c r="B368" s="1" t="s">
        <v>771</v>
      </c>
      <c r="C368" s="2" t="s">
        <v>1829</v>
      </c>
      <c r="G368" t="s">
        <v>903</v>
      </c>
      <c r="H368">
        <v>321</v>
      </c>
      <c r="J368" t="s">
        <v>839</v>
      </c>
      <c r="K368">
        <v>25</v>
      </c>
      <c r="M368" s="41" t="e">
        <f>VLOOKUP(G368,#REF!,2,FALSE)</f>
        <v>#REF!</v>
      </c>
      <c r="N368" s="41" t="e">
        <f t="shared" si="10"/>
        <v>#REF!</v>
      </c>
      <c r="P368" s="41" t="e">
        <f>VLOOKUP(J368,#REF!,2,FALSE)</f>
        <v>#REF!</v>
      </c>
      <c r="Q368" s="41" t="e">
        <f t="shared" si="11"/>
        <v>#REF!</v>
      </c>
    </row>
    <row r="369" spans="2:17" x14ac:dyDescent="0.3">
      <c r="B369" s="1" t="s">
        <v>171</v>
      </c>
      <c r="C369" s="2" t="s">
        <v>1520</v>
      </c>
      <c r="G369" t="s">
        <v>584</v>
      </c>
      <c r="H369">
        <v>5</v>
      </c>
      <c r="J369" t="s">
        <v>269</v>
      </c>
      <c r="K369">
        <v>79</v>
      </c>
      <c r="M369" s="41" t="e">
        <f>VLOOKUP(G369,#REF!,2,FALSE)</f>
        <v>#REF!</v>
      </c>
      <c r="N369" s="41" t="e">
        <f t="shared" si="10"/>
        <v>#REF!</v>
      </c>
      <c r="P369" s="41" t="e">
        <f>VLOOKUP(J369,#REF!,2,FALSE)</f>
        <v>#REF!</v>
      </c>
      <c r="Q369" s="41" t="e">
        <f t="shared" si="11"/>
        <v>#REF!</v>
      </c>
    </row>
    <row r="370" spans="2:17" x14ac:dyDescent="0.3">
      <c r="B370" s="1" t="s">
        <v>517</v>
      </c>
      <c r="C370" s="2" t="s">
        <v>1023</v>
      </c>
      <c r="G370" t="s">
        <v>588</v>
      </c>
      <c r="H370">
        <v>8</v>
      </c>
      <c r="J370" t="s">
        <v>270</v>
      </c>
      <c r="K370">
        <v>100</v>
      </c>
      <c r="M370" s="41" t="e">
        <f>VLOOKUP(G370,#REF!,2,FALSE)</f>
        <v>#REF!</v>
      </c>
      <c r="N370" s="41" t="e">
        <f t="shared" si="10"/>
        <v>#REF!</v>
      </c>
      <c r="P370" s="41" t="e">
        <f>VLOOKUP(J370,#REF!,2,FALSE)</f>
        <v>#REF!</v>
      </c>
      <c r="Q370" s="41" t="e">
        <f t="shared" si="11"/>
        <v>#REF!</v>
      </c>
    </row>
    <row r="371" spans="2:17" x14ac:dyDescent="0.3">
      <c r="B371" s="1" t="s">
        <v>172</v>
      </c>
      <c r="C371" s="2" t="s">
        <v>1030</v>
      </c>
      <c r="G371" t="s">
        <v>3748</v>
      </c>
      <c r="H371">
        <v>6</v>
      </c>
      <c r="J371" t="s">
        <v>271</v>
      </c>
      <c r="K371">
        <v>183</v>
      </c>
      <c r="M371" s="41" t="e">
        <f>VLOOKUP(G371,#REF!,2,FALSE)</f>
        <v>#REF!</v>
      </c>
      <c r="N371" s="41" t="e">
        <f t="shared" si="10"/>
        <v>#REF!</v>
      </c>
      <c r="P371" s="41" t="e">
        <f>VLOOKUP(J371,#REF!,2,FALSE)</f>
        <v>#REF!</v>
      </c>
      <c r="Q371" s="41" t="e">
        <f t="shared" si="11"/>
        <v>#REF!</v>
      </c>
    </row>
    <row r="372" spans="2:17" x14ac:dyDescent="0.3">
      <c r="B372" s="1" t="s">
        <v>173</v>
      </c>
      <c r="C372" s="2" t="s">
        <v>1032</v>
      </c>
      <c r="G372" t="s">
        <v>591</v>
      </c>
      <c r="H372">
        <v>63</v>
      </c>
      <c r="J372" t="s">
        <v>272</v>
      </c>
      <c r="K372">
        <v>45</v>
      </c>
      <c r="M372" s="41" t="e">
        <f>VLOOKUP(G372,#REF!,2,FALSE)</f>
        <v>#REF!</v>
      </c>
      <c r="N372" s="41" t="e">
        <f t="shared" si="10"/>
        <v>#REF!</v>
      </c>
      <c r="P372" s="41" t="e">
        <f>VLOOKUP(J372,#REF!,2,FALSE)</f>
        <v>#REF!</v>
      </c>
      <c r="Q372" s="41" t="e">
        <f t="shared" si="11"/>
        <v>#REF!</v>
      </c>
    </row>
    <row r="373" spans="2:17" x14ac:dyDescent="0.3">
      <c r="B373" s="1" t="s">
        <v>772</v>
      </c>
      <c r="C373" s="2" t="s">
        <v>1833</v>
      </c>
      <c r="G373" t="s">
        <v>593</v>
      </c>
      <c r="H373">
        <v>18</v>
      </c>
      <c r="J373" t="s">
        <v>841</v>
      </c>
      <c r="K373">
        <v>72</v>
      </c>
      <c r="M373" s="41" t="e">
        <f>VLOOKUP(G373,#REF!,2,FALSE)</f>
        <v>#REF!</v>
      </c>
      <c r="N373" s="41" t="e">
        <f t="shared" si="10"/>
        <v>#REF!</v>
      </c>
      <c r="P373" s="41" t="e">
        <f>VLOOKUP(J373,#REF!,2,FALSE)</f>
        <v>#REF!</v>
      </c>
      <c r="Q373" s="41" t="e">
        <f t="shared" si="11"/>
        <v>#REF!</v>
      </c>
    </row>
    <row r="374" spans="2:17" x14ac:dyDescent="0.3">
      <c r="B374" s="1" t="s">
        <v>174</v>
      </c>
      <c r="C374" s="2" t="s">
        <v>1034</v>
      </c>
      <c r="G374" t="s">
        <v>597</v>
      </c>
      <c r="H374">
        <v>14</v>
      </c>
      <c r="J374" t="s">
        <v>842</v>
      </c>
      <c r="K374">
        <v>9</v>
      </c>
      <c r="M374" s="41" t="e">
        <f>VLOOKUP(G374,#REF!,2,FALSE)</f>
        <v>#REF!</v>
      </c>
      <c r="N374" s="41" t="e">
        <f t="shared" si="10"/>
        <v>#REF!</v>
      </c>
      <c r="P374" s="41" t="e">
        <f>VLOOKUP(J374,#REF!,2,FALSE)</f>
        <v>#REF!</v>
      </c>
      <c r="Q374" s="41" t="e">
        <f t="shared" si="11"/>
        <v>#REF!</v>
      </c>
    </row>
    <row r="375" spans="2:17" x14ac:dyDescent="0.3">
      <c r="B375" s="1" t="s">
        <v>519</v>
      </c>
      <c r="C375" s="2" t="s">
        <v>1050</v>
      </c>
      <c r="G375" t="s">
        <v>598</v>
      </c>
      <c r="H375">
        <v>22</v>
      </c>
      <c r="J375" t="s">
        <v>843</v>
      </c>
      <c r="K375">
        <v>3</v>
      </c>
      <c r="M375" s="41" t="e">
        <f>VLOOKUP(G375,#REF!,2,FALSE)</f>
        <v>#REF!</v>
      </c>
      <c r="N375" s="41" t="e">
        <f t="shared" si="10"/>
        <v>#REF!</v>
      </c>
      <c r="P375" s="41" t="e">
        <f>VLOOKUP(J375,#REF!,2,FALSE)</f>
        <v>#REF!</v>
      </c>
      <c r="Q375" s="41" t="e">
        <f t="shared" si="11"/>
        <v>#REF!</v>
      </c>
    </row>
    <row r="376" spans="2:17" x14ac:dyDescent="0.3">
      <c r="B376" s="1" t="s">
        <v>175</v>
      </c>
      <c r="C376" s="2" t="s">
        <v>1069</v>
      </c>
      <c r="G376" t="s">
        <v>362</v>
      </c>
      <c r="H376">
        <v>12</v>
      </c>
      <c r="J376" t="s">
        <v>273</v>
      </c>
      <c r="K376">
        <v>1</v>
      </c>
      <c r="M376" s="41" t="e">
        <f>VLOOKUP(G376,#REF!,2,FALSE)</f>
        <v>#REF!</v>
      </c>
      <c r="N376" s="41" t="e">
        <f t="shared" si="10"/>
        <v>#REF!</v>
      </c>
      <c r="P376" s="41" t="e">
        <f>VLOOKUP(J376,#REF!,2,FALSE)</f>
        <v>#REF!</v>
      </c>
      <c r="Q376" s="41" t="e">
        <f t="shared" si="11"/>
        <v>#REF!</v>
      </c>
    </row>
    <row r="377" spans="2:17" x14ac:dyDescent="0.3">
      <c r="B377" s="1" t="s">
        <v>176</v>
      </c>
      <c r="C377" s="2" t="s">
        <v>1083</v>
      </c>
      <c r="G377" t="s">
        <v>365</v>
      </c>
      <c r="H377">
        <v>4</v>
      </c>
      <c r="J377" t="s">
        <v>274</v>
      </c>
      <c r="K377">
        <v>7</v>
      </c>
      <c r="M377" s="41" t="e">
        <f>VLOOKUP(G377,#REF!,2,FALSE)</f>
        <v>#REF!</v>
      </c>
      <c r="N377" s="41" t="e">
        <f t="shared" si="10"/>
        <v>#REF!</v>
      </c>
      <c r="P377" s="41" t="e">
        <f>VLOOKUP(J377,#REF!,2,FALSE)</f>
        <v>#REF!</v>
      </c>
      <c r="Q377" s="41" t="e">
        <f t="shared" si="11"/>
        <v>#REF!</v>
      </c>
    </row>
    <row r="378" spans="2:17" x14ac:dyDescent="0.3">
      <c r="B378" s="1" t="s">
        <v>773</v>
      </c>
      <c r="C378" s="2" t="s">
        <v>2419</v>
      </c>
      <c r="G378" t="s">
        <v>914</v>
      </c>
      <c r="H378">
        <v>24</v>
      </c>
      <c r="J378" t="s">
        <v>844</v>
      </c>
      <c r="K378">
        <v>31</v>
      </c>
      <c r="M378" s="41" t="e">
        <f>VLOOKUP(G378,#REF!,2,FALSE)</f>
        <v>#REF!</v>
      </c>
      <c r="N378" s="41" t="e">
        <f t="shared" si="10"/>
        <v>#REF!</v>
      </c>
      <c r="P378" s="41" t="e">
        <f>VLOOKUP(J378,#REF!,2,FALSE)</f>
        <v>#REF!</v>
      </c>
      <c r="Q378" s="41" t="e">
        <f t="shared" si="11"/>
        <v>#REF!</v>
      </c>
    </row>
    <row r="379" spans="2:17" x14ac:dyDescent="0.3">
      <c r="B379" s="1" t="s">
        <v>177</v>
      </c>
      <c r="C379" s="2" t="s">
        <v>1087</v>
      </c>
      <c r="G379" t="s">
        <v>602</v>
      </c>
      <c r="H379">
        <v>30</v>
      </c>
      <c r="J379" t="s">
        <v>275</v>
      </c>
      <c r="K379">
        <v>6</v>
      </c>
      <c r="M379" s="41" t="e">
        <f>VLOOKUP(G379,#REF!,2,FALSE)</f>
        <v>#REF!</v>
      </c>
      <c r="N379" s="41" t="e">
        <f t="shared" si="10"/>
        <v>#REF!</v>
      </c>
      <c r="P379" s="41" t="e">
        <f>VLOOKUP(J379,#REF!,2,FALSE)</f>
        <v>#REF!</v>
      </c>
      <c r="Q379" s="41" t="e">
        <f t="shared" si="11"/>
        <v>#REF!</v>
      </c>
    </row>
    <row r="380" spans="2:17" x14ac:dyDescent="0.3">
      <c r="B380" s="1" t="s">
        <v>774</v>
      </c>
      <c r="C380" s="2" t="s">
        <v>1838</v>
      </c>
      <c r="G380" t="s">
        <v>921</v>
      </c>
      <c r="H380">
        <v>8</v>
      </c>
      <c r="J380" t="s">
        <v>276</v>
      </c>
      <c r="K380">
        <v>7</v>
      </c>
      <c r="M380" s="3" t="e">
        <f>VLOOKUP(G380,#REF!,2,FALSE)</f>
        <v>#REF!</v>
      </c>
      <c r="N380" s="3" t="e">
        <f t="shared" si="10"/>
        <v>#REF!</v>
      </c>
      <c r="P380" s="41" t="e">
        <f>VLOOKUP(J380,#REF!,2,FALSE)</f>
        <v>#REF!</v>
      </c>
      <c r="Q380" s="41" t="e">
        <f t="shared" si="11"/>
        <v>#REF!</v>
      </c>
    </row>
    <row r="381" spans="2:17" x14ac:dyDescent="0.3">
      <c r="B381" s="1" t="s">
        <v>178</v>
      </c>
      <c r="C381" s="2" t="s">
        <v>1155</v>
      </c>
      <c r="G381" t="s">
        <v>378</v>
      </c>
      <c r="H381">
        <v>67</v>
      </c>
      <c r="J381" t="s">
        <v>277</v>
      </c>
      <c r="K381">
        <v>10</v>
      </c>
      <c r="M381" s="41" t="e">
        <f>VLOOKUP(G381,#REF!,2,FALSE)</f>
        <v>#REF!</v>
      </c>
      <c r="N381" s="41" t="e">
        <f t="shared" si="10"/>
        <v>#REF!</v>
      </c>
      <c r="P381" s="41" t="e">
        <f>VLOOKUP(J381,#REF!,2,FALSE)</f>
        <v>#REF!</v>
      </c>
      <c r="Q381" s="41" t="e">
        <f t="shared" si="11"/>
        <v>#REF!</v>
      </c>
    </row>
    <row r="382" spans="2:17" x14ac:dyDescent="0.3">
      <c r="B382" s="1" t="s">
        <v>775</v>
      </c>
      <c r="C382" s="2" t="s">
        <v>1157</v>
      </c>
      <c r="G382" t="s">
        <v>622</v>
      </c>
      <c r="H382">
        <v>4</v>
      </c>
      <c r="J382" t="s">
        <v>845</v>
      </c>
      <c r="K382">
        <v>5</v>
      </c>
      <c r="M382" s="41" t="e">
        <f>VLOOKUP(G382,#REF!,2,FALSE)</f>
        <v>#REF!</v>
      </c>
      <c r="N382" s="41" t="e">
        <f t="shared" si="10"/>
        <v>#REF!</v>
      </c>
      <c r="P382" s="41" t="e">
        <f>VLOOKUP(J382,#REF!,2,FALSE)</f>
        <v>#REF!</v>
      </c>
      <c r="Q382" s="41" t="e">
        <f t="shared" si="11"/>
        <v>#REF!</v>
      </c>
    </row>
    <row r="383" spans="2:17" x14ac:dyDescent="0.3">
      <c r="B383" s="1" t="s">
        <v>776</v>
      </c>
      <c r="C383" s="2" t="s">
        <v>936</v>
      </c>
      <c r="G383"/>
      <c r="H383"/>
      <c r="J383" t="s">
        <v>846</v>
      </c>
      <c r="K383">
        <v>27</v>
      </c>
      <c r="P383" s="41" t="e">
        <f>VLOOKUP(J383,#REF!,2,FALSE)</f>
        <v>#REF!</v>
      </c>
      <c r="Q383" s="41" t="e">
        <f t="shared" si="11"/>
        <v>#REF!</v>
      </c>
    </row>
    <row r="384" spans="2:17" x14ac:dyDescent="0.3">
      <c r="B384" s="1" t="s">
        <v>179</v>
      </c>
      <c r="C384" s="2" t="s">
        <v>1162</v>
      </c>
      <c r="J384" t="s">
        <v>847</v>
      </c>
      <c r="K384">
        <v>69</v>
      </c>
      <c r="P384" s="41" t="e">
        <f>VLOOKUP(J384,#REF!,2,FALSE)</f>
        <v>#REF!</v>
      </c>
      <c r="Q384" s="41" t="e">
        <f t="shared" si="11"/>
        <v>#REF!</v>
      </c>
    </row>
    <row r="385" spans="2:17" x14ac:dyDescent="0.3">
      <c r="B385" s="1" t="s">
        <v>993</v>
      </c>
      <c r="C385" s="2" t="s">
        <v>2438</v>
      </c>
      <c r="J385" t="s">
        <v>278</v>
      </c>
      <c r="K385">
        <v>4</v>
      </c>
      <c r="P385" s="41" t="e">
        <f>VLOOKUP(J385,#REF!,2,FALSE)</f>
        <v>#REF!</v>
      </c>
      <c r="Q385" s="41" t="e">
        <f t="shared" si="11"/>
        <v>#REF!</v>
      </c>
    </row>
    <row r="386" spans="2:17" x14ac:dyDescent="0.3">
      <c r="B386" s="1" t="s">
        <v>3743</v>
      </c>
      <c r="C386" s="2" t="s">
        <v>3765</v>
      </c>
      <c r="J386" t="s">
        <v>279</v>
      </c>
      <c r="K386">
        <v>4</v>
      </c>
      <c r="P386" s="41" t="e">
        <f>VLOOKUP(J386,#REF!,2,FALSE)</f>
        <v>#REF!</v>
      </c>
      <c r="Q386" s="41" t="e">
        <f t="shared" si="11"/>
        <v>#REF!</v>
      </c>
    </row>
    <row r="387" spans="2:17" x14ac:dyDescent="0.3">
      <c r="B387" s="1" t="s">
        <v>180</v>
      </c>
      <c r="C387" s="2" t="s">
        <v>1276</v>
      </c>
      <c r="J387" t="s">
        <v>848</v>
      </c>
      <c r="K387">
        <v>64</v>
      </c>
      <c r="P387" s="41" t="e">
        <f>VLOOKUP(J387,#REF!,2,FALSE)</f>
        <v>#REF!</v>
      </c>
      <c r="Q387" s="41" t="e">
        <f t="shared" si="11"/>
        <v>#REF!</v>
      </c>
    </row>
    <row r="388" spans="2:17" x14ac:dyDescent="0.3">
      <c r="B388" s="1" t="s">
        <v>521</v>
      </c>
      <c r="C388" s="2" t="s">
        <v>1286</v>
      </c>
      <c r="J388" t="s">
        <v>849</v>
      </c>
      <c r="K388">
        <v>7</v>
      </c>
      <c r="P388" s="41" t="e">
        <f>VLOOKUP(J388,#REF!,2,FALSE)</f>
        <v>#REF!</v>
      </c>
      <c r="Q388" s="41" t="e">
        <f t="shared" si="11"/>
        <v>#REF!</v>
      </c>
    </row>
    <row r="389" spans="2:17" x14ac:dyDescent="0.3">
      <c r="B389" s="1" t="s">
        <v>181</v>
      </c>
      <c r="C389" s="2" t="s">
        <v>1329</v>
      </c>
      <c r="J389" t="s">
        <v>850</v>
      </c>
      <c r="K389">
        <v>28</v>
      </c>
      <c r="P389" s="41" t="e">
        <f>VLOOKUP(J389,#REF!,2,FALSE)</f>
        <v>#REF!</v>
      </c>
      <c r="Q389" s="41" t="e">
        <f t="shared" si="11"/>
        <v>#REF!</v>
      </c>
    </row>
    <row r="390" spans="2:17" x14ac:dyDescent="0.3">
      <c r="B390" s="1" t="s">
        <v>777</v>
      </c>
      <c r="C390" s="2" t="s">
        <v>1844</v>
      </c>
      <c r="J390" t="s">
        <v>281</v>
      </c>
      <c r="K390">
        <v>4</v>
      </c>
      <c r="P390" s="41" t="e">
        <f>VLOOKUP(J390,#REF!,2,FALSE)</f>
        <v>#REF!</v>
      </c>
      <c r="Q390" s="41" t="e">
        <f t="shared" si="11"/>
        <v>#REF!</v>
      </c>
    </row>
    <row r="391" spans="2:17" x14ac:dyDescent="0.3">
      <c r="B391" s="1" t="s">
        <v>182</v>
      </c>
      <c r="C391" s="2" t="s">
        <v>1371</v>
      </c>
      <c r="J391" t="s">
        <v>282</v>
      </c>
      <c r="K391">
        <v>24</v>
      </c>
      <c r="P391" s="41" t="e">
        <f>VLOOKUP(J391,#REF!,2,FALSE)</f>
        <v>#REF!</v>
      </c>
      <c r="Q391" s="41" t="e">
        <f t="shared" ref="Q391:Q454" si="12">P391=K391</f>
        <v>#REF!</v>
      </c>
    </row>
    <row r="392" spans="2:17" x14ac:dyDescent="0.3">
      <c r="B392" s="1" t="s">
        <v>183</v>
      </c>
      <c r="C392" s="2" t="s">
        <v>1370</v>
      </c>
      <c r="J392" t="s">
        <v>3875</v>
      </c>
      <c r="K392">
        <v>54</v>
      </c>
      <c r="P392" s="41" t="e">
        <f>VLOOKUP(J392,#REF!,2,FALSE)</f>
        <v>#REF!</v>
      </c>
      <c r="Q392" s="41" t="e">
        <f t="shared" si="12"/>
        <v>#REF!</v>
      </c>
    </row>
    <row r="393" spans="2:17" x14ac:dyDescent="0.3">
      <c r="B393" s="1" t="s">
        <v>184</v>
      </c>
      <c r="C393" s="2" t="s">
        <v>1370</v>
      </c>
      <c r="J393" t="s">
        <v>283</v>
      </c>
      <c r="K393">
        <v>7</v>
      </c>
      <c r="P393" s="41" t="e">
        <f>VLOOKUP(J393,#REF!,2,FALSE)</f>
        <v>#REF!</v>
      </c>
      <c r="Q393" s="41" t="e">
        <f t="shared" si="12"/>
        <v>#REF!</v>
      </c>
    </row>
    <row r="394" spans="2:17" x14ac:dyDescent="0.3">
      <c r="B394" s="1" t="s">
        <v>778</v>
      </c>
      <c r="C394" s="2" t="s">
        <v>1556</v>
      </c>
      <c r="J394" t="s">
        <v>284</v>
      </c>
      <c r="K394">
        <v>29</v>
      </c>
      <c r="P394" s="41" t="e">
        <f>VLOOKUP(J394,#REF!,2,FALSE)</f>
        <v>#REF!</v>
      </c>
      <c r="Q394" s="41" t="e">
        <f t="shared" si="12"/>
        <v>#REF!</v>
      </c>
    </row>
    <row r="395" spans="2:17" x14ac:dyDescent="0.3">
      <c r="B395" s="1" t="s">
        <v>779</v>
      </c>
      <c r="C395" s="2" t="s">
        <v>1395</v>
      </c>
      <c r="J395" t="s">
        <v>285</v>
      </c>
      <c r="K395">
        <v>57</v>
      </c>
      <c r="P395" s="41" t="e">
        <f>VLOOKUP(J395,#REF!,2,FALSE)</f>
        <v>#REF!</v>
      </c>
      <c r="Q395" s="41" t="e">
        <f t="shared" si="12"/>
        <v>#REF!</v>
      </c>
    </row>
    <row r="396" spans="2:17" x14ac:dyDescent="0.3">
      <c r="B396" s="1" t="s">
        <v>780</v>
      </c>
      <c r="C396" s="2" t="s">
        <v>1396</v>
      </c>
      <c r="J396" t="s">
        <v>851</v>
      </c>
      <c r="K396">
        <v>45</v>
      </c>
      <c r="P396" s="41" t="e">
        <f>VLOOKUP(J396,#REF!,2,FALSE)</f>
        <v>#REF!</v>
      </c>
      <c r="Q396" s="41" t="e">
        <f t="shared" si="12"/>
        <v>#REF!</v>
      </c>
    </row>
    <row r="397" spans="2:17" x14ac:dyDescent="0.3">
      <c r="B397" s="1" t="s">
        <v>781</v>
      </c>
      <c r="C397" s="2" t="s">
        <v>1849</v>
      </c>
      <c r="J397" t="s">
        <v>852</v>
      </c>
      <c r="K397">
        <v>20</v>
      </c>
      <c r="P397" s="41" t="e">
        <f>VLOOKUP(J397,#REF!,2,FALSE)</f>
        <v>#REF!</v>
      </c>
      <c r="Q397" s="41" t="e">
        <f t="shared" si="12"/>
        <v>#REF!</v>
      </c>
    </row>
    <row r="398" spans="2:17" x14ac:dyDescent="0.3">
      <c r="B398" s="1" t="s">
        <v>782</v>
      </c>
      <c r="C398" s="2" t="s">
        <v>2421</v>
      </c>
      <c r="J398" t="s">
        <v>286</v>
      </c>
      <c r="K398">
        <v>16</v>
      </c>
      <c r="P398" s="41" t="e">
        <f>VLOOKUP(J398,#REF!,2,FALSE)</f>
        <v>#REF!</v>
      </c>
      <c r="Q398" s="41" t="e">
        <f t="shared" si="12"/>
        <v>#REF!</v>
      </c>
    </row>
    <row r="399" spans="2:17" x14ac:dyDescent="0.3">
      <c r="B399" s="1" t="s">
        <v>185</v>
      </c>
      <c r="C399" s="2" t="s">
        <v>1559</v>
      </c>
      <c r="J399" t="s">
        <v>287</v>
      </c>
      <c r="K399">
        <v>6</v>
      </c>
      <c r="P399" s="41" t="e">
        <f>VLOOKUP(J399,#REF!,2,FALSE)</f>
        <v>#REF!</v>
      </c>
      <c r="Q399" s="41" t="e">
        <f t="shared" si="12"/>
        <v>#REF!</v>
      </c>
    </row>
    <row r="400" spans="2:17" x14ac:dyDescent="0.3">
      <c r="B400" s="1" t="s">
        <v>783</v>
      </c>
      <c r="C400" s="2" t="s">
        <v>1450</v>
      </c>
      <c r="J400" t="s">
        <v>853</v>
      </c>
      <c r="K400">
        <v>23</v>
      </c>
      <c r="P400" s="41" t="e">
        <f>VLOOKUP(J400,#REF!,2,FALSE)</f>
        <v>#REF!</v>
      </c>
      <c r="Q400" s="41" t="e">
        <f t="shared" si="12"/>
        <v>#REF!</v>
      </c>
    </row>
    <row r="401" spans="2:17" x14ac:dyDescent="0.3">
      <c r="B401" s="1" t="s">
        <v>973</v>
      </c>
      <c r="C401" s="2" t="s">
        <v>1451</v>
      </c>
      <c r="J401" t="s">
        <v>288</v>
      </c>
      <c r="K401">
        <v>25</v>
      </c>
      <c r="P401" s="41" t="e">
        <f>VLOOKUP(J401,#REF!,2,FALSE)</f>
        <v>#REF!</v>
      </c>
      <c r="Q401" s="41" t="e">
        <f t="shared" si="12"/>
        <v>#REF!</v>
      </c>
    </row>
    <row r="402" spans="2:17" x14ac:dyDescent="0.3">
      <c r="B402" s="1" t="s">
        <v>523</v>
      </c>
      <c r="C402" s="2" t="s">
        <v>1487</v>
      </c>
      <c r="J402" t="s">
        <v>854</v>
      </c>
      <c r="K402">
        <v>16</v>
      </c>
      <c r="P402" s="41" t="e">
        <f>VLOOKUP(J402,#REF!,2,FALSE)</f>
        <v>#REF!</v>
      </c>
      <c r="Q402" s="41" t="e">
        <f t="shared" si="12"/>
        <v>#REF!</v>
      </c>
    </row>
    <row r="403" spans="2:17" x14ac:dyDescent="0.3">
      <c r="B403" s="1" t="s">
        <v>784</v>
      </c>
      <c r="C403" s="2" t="s">
        <v>1852</v>
      </c>
      <c r="J403" t="s">
        <v>289</v>
      </c>
      <c r="K403">
        <v>22</v>
      </c>
      <c r="P403" s="41" t="e">
        <f>VLOOKUP(J403,#REF!,2,FALSE)</f>
        <v>#REF!</v>
      </c>
      <c r="Q403" s="41" t="e">
        <f t="shared" si="12"/>
        <v>#REF!</v>
      </c>
    </row>
    <row r="404" spans="2:17" x14ac:dyDescent="0.3">
      <c r="B404" s="1" t="s">
        <v>525</v>
      </c>
      <c r="C404" s="2" t="s">
        <v>1511</v>
      </c>
      <c r="J404" t="s">
        <v>290</v>
      </c>
      <c r="K404">
        <v>6</v>
      </c>
      <c r="P404" s="41" t="e">
        <f>VLOOKUP(J404,#REF!,2,FALSE)</f>
        <v>#REF!</v>
      </c>
      <c r="Q404" s="41" t="e">
        <f t="shared" si="12"/>
        <v>#REF!</v>
      </c>
    </row>
    <row r="405" spans="2:17" x14ac:dyDescent="0.3">
      <c r="B405" s="1" t="s">
        <v>527</v>
      </c>
      <c r="C405" s="2" t="s">
        <v>1512</v>
      </c>
      <c r="J405" t="s">
        <v>857</v>
      </c>
      <c r="K405">
        <v>212</v>
      </c>
      <c r="P405" s="41" t="e">
        <f>VLOOKUP(J405,#REF!,2,FALSE)</f>
        <v>#REF!</v>
      </c>
      <c r="Q405" s="41" t="e">
        <f t="shared" si="12"/>
        <v>#REF!</v>
      </c>
    </row>
    <row r="406" spans="2:17" x14ac:dyDescent="0.3">
      <c r="B406" s="1" t="s">
        <v>186</v>
      </c>
      <c r="C406" s="2" t="s">
        <v>1540</v>
      </c>
      <c r="J406" t="s">
        <v>858</v>
      </c>
      <c r="K406">
        <v>4</v>
      </c>
      <c r="P406" s="41" t="e">
        <f>VLOOKUP(J406,#REF!,2,FALSE)</f>
        <v>#REF!</v>
      </c>
      <c r="Q406" s="41" t="e">
        <f t="shared" si="12"/>
        <v>#REF!</v>
      </c>
    </row>
    <row r="407" spans="2:17" x14ac:dyDescent="0.3">
      <c r="B407" s="1" t="s">
        <v>187</v>
      </c>
      <c r="C407" s="2" t="s">
        <v>1548</v>
      </c>
      <c r="J407" t="s">
        <v>291</v>
      </c>
      <c r="K407">
        <v>3</v>
      </c>
      <c r="P407" s="41" t="e">
        <f>VLOOKUP(J407,#REF!,2,FALSE)</f>
        <v>#REF!</v>
      </c>
      <c r="Q407" s="41" t="e">
        <f t="shared" si="12"/>
        <v>#REF!</v>
      </c>
    </row>
    <row r="408" spans="2:17" x14ac:dyDescent="0.3">
      <c r="B408" s="1" t="s">
        <v>785</v>
      </c>
      <c r="C408" s="2" t="s">
        <v>2422</v>
      </c>
      <c r="J408" t="s">
        <v>292</v>
      </c>
      <c r="K408">
        <v>56</v>
      </c>
      <c r="P408" s="41" t="e">
        <f>VLOOKUP(J408,#REF!,2,FALSE)</f>
        <v>#REF!</v>
      </c>
      <c r="Q408" s="41" t="e">
        <f t="shared" si="12"/>
        <v>#REF!</v>
      </c>
    </row>
    <row r="409" spans="2:17" x14ac:dyDescent="0.3">
      <c r="B409" s="1" t="s">
        <v>188</v>
      </c>
      <c r="C409" s="2" t="s">
        <v>1436</v>
      </c>
      <c r="J409" t="s">
        <v>861</v>
      </c>
      <c r="K409">
        <v>2</v>
      </c>
      <c r="P409" s="41" t="e">
        <f>VLOOKUP(J409,#REF!,2,FALSE)</f>
        <v>#REF!</v>
      </c>
      <c r="Q409" s="41" t="e">
        <f t="shared" si="12"/>
        <v>#REF!</v>
      </c>
    </row>
    <row r="410" spans="2:17" x14ac:dyDescent="0.3">
      <c r="B410" s="1" t="s">
        <v>189</v>
      </c>
      <c r="C410" s="2" t="s">
        <v>1435</v>
      </c>
      <c r="J410" t="s">
        <v>293</v>
      </c>
      <c r="K410">
        <v>18</v>
      </c>
      <c r="P410" s="41" t="e">
        <f>VLOOKUP(J410,#REF!,2,FALSE)</f>
        <v>#REF!</v>
      </c>
      <c r="Q410" s="41" t="e">
        <f t="shared" si="12"/>
        <v>#REF!</v>
      </c>
    </row>
    <row r="411" spans="2:17" x14ac:dyDescent="0.3">
      <c r="B411" s="1" t="s">
        <v>529</v>
      </c>
      <c r="C411" s="2" t="s">
        <v>1475</v>
      </c>
      <c r="J411" t="s">
        <v>862</v>
      </c>
      <c r="K411">
        <v>61</v>
      </c>
      <c r="P411" s="41" t="e">
        <f>VLOOKUP(J411,#REF!,2,FALSE)</f>
        <v>#REF!</v>
      </c>
      <c r="Q411" s="41" t="e">
        <f t="shared" si="12"/>
        <v>#REF!</v>
      </c>
    </row>
    <row r="412" spans="2:17" x14ac:dyDescent="0.3">
      <c r="B412" s="1" t="s">
        <v>1009</v>
      </c>
      <c r="C412" s="2" t="s">
        <v>3766</v>
      </c>
      <c r="J412" t="s">
        <v>294</v>
      </c>
      <c r="K412">
        <v>47</v>
      </c>
      <c r="P412" s="41" t="e">
        <f>VLOOKUP(J412,#REF!,2,FALSE)</f>
        <v>#REF!</v>
      </c>
      <c r="Q412" s="41" t="e">
        <f t="shared" si="12"/>
        <v>#REF!</v>
      </c>
    </row>
    <row r="413" spans="2:17" x14ac:dyDescent="0.3">
      <c r="B413" s="1" t="s">
        <v>786</v>
      </c>
      <c r="C413" s="2" t="s">
        <v>1073</v>
      </c>
      <c r="J413" t="s">
        <v>863</v>
      </c>
      <c r="K413">
        <v>4</v>
      </c>
      <c r="P413" s="41" t="e">
        <f>VLOOKUP(J413,#REF!,2,FALSE)</f>
        <v>#REF!</v>
      </c>
      <c r="Q413" s="41" t="e">
        <f t="shared" si="12"/>
        <v>#REF!</v>
      </c>
    </row>
    <row r="414" spans="2:17" x14ac:dyDescent="0.3">
      <c r="B414" s="1" t="s">
        <v>787</v>
      </c>
      <c r="C414" s="2" t="s">
        <v>2423</v>
      </c>
      <c r="J414" t="s">
        <v>295</v>
      </c>
      <c r="K414">
        <v>24</v>
      </c>
      <c r="P414" s="41" t="e">
        <f>VLOOKUP(J414,#REF!,2,FALSE)</f>
        <v>#REF!</v>
      </c>
      <c r="Q414" s="41" t="e">
        <f t="shared" si="12"/>
        <v>#REF!</v>
      </c>
    </row>
    <row r="415" spans="2:17" x14ac:dyDescent="0.3">
      <c r="B415" s="1" t="s">
        <v>531</v>
      </c>
      <c r="C415" s="2" t="s">
        <v>1207</v>
      </c>
      <c r="J415" t="s">
        <v>296</v>
      </c>
      <c r="K415">
        <v>21</v>
      </c>
      <c r="P415" s="41" t="e">
        <f>VLOOKUP(J415,#REF!,2,FALSE)</f>
        <v>#REF!</v>
      </c>
      <c r="Q415" s="41" t="e">
        <f t="shared" si="12"/>
        <v>#REF!</v>
      </c>
    </row>
    <row r="416" spans="2:17" x14ac:dyDescent="0.3">
      <c r="B416" s="1" t="s">
        <v>190</v>
      </c>
      <c r="C416" s="2" t="s">
        <v>1220</v>
      </c>
      <c r="J416" t="s">
        <v>297</v>
      </c>
      <c r="K416">
        <v>12</v>
      </c>
      <c r="P416" s="41" t="e">
        <f>VLOOKUP(J416,#REF!,2,FALSE)</f>
        <v>#REF!</v>
      </c>
      <c r="Q416" s="41" t="e">
        <f t="shared" si="12"/>
        <v>#REF!</v>
      </c>
    </row>
    <row r="417" spans="2:17" x14ac:dyDescent="0.3">
      <c r="B417" s="1" t="s">
        <v>788</v>
      </c>
      <c r="C417" s="2" t="s">
        <v>1859</v>
      </c>
      <c r="J417" t="s">
        <v>864</v>
      </c>
      <c r="K417">
        <v>5</v>
      </c>
      <c r="P417" s="41" t="e">
        <f>VLOOKUP(J417,#REF!,2,FALSE)</f>
        <v>#REF!</v>
      </c>
      <c r="Q417" s="41" t="e">
        <f t="shared" si="12"/>
        <v>#REF!</v>
      </c>
    </row>
    <row r="418" spans="2:17" x14ac:dyDescent="0.3">
      <c r="B418" s="1" t="s">
        <v>789</v>
      </c>
      <c r="C418" s="2" t="s">
        <v>1257</v>
      </c>
      <c r="J418" t="s">
        <v>298</v>
      </c>
      <c r="K418">
        <v>32</v>
      </c>
      <c r="P418" s="41" t="e">
        <f>VLOOKUP(J418,#REF!,2,FALSE)</f>
        <v>#REF!</v>
      </c>
      <c r="Q418" s="41" t="e">
        <f t="shared" si="12"/>
        <v>#REF!</v>
      </c>
    </row>
    <row r="419" spans="2:17" x14ac:dyDescent="0.3">
      <c r="B419" s="1" t="s">
        <v>191</v>
      </c>
      <c r="C419" s="2" t="s">
        <v>1337</v>
      </c>
      <c r="J419" t="s">
        <v>299</v>
      </c>
      <c r="K419">
        <v>16</v>
      </c>
      <c r="P419" s="41" t="e">
        <f>VLOOKUP(J419,#REF!,2,FALSE)</f>
        <v>#REF!</v>
      </c>
      <c r="Q419" s="41" t="e">
        <f t="shared" si="12"/>
        <v>#REF!</v>
      </c>
    </row>
    <row r="420" spans="2:17" x14ac:dyDescent="0.3">
      <c r="B420" s="1" t="s">
        <v>533</v>
      </c>
      <c r="C420" s="2" t="s">
        <v>534</v>
      </c>
      <c r="J420" t="s">
        <v>300</v>
      </c>
      <c r="K420">
        <v>6</v>
      </c>
      <c r="P420" s="41" t="e">
        <f>VLOOKUP(J420,#REF!,2,FALSE)</f>
        <v>#REF!</v>
      </c>
      <c r="Q420" s="41" t="e">
        <f t="shared" si="12"/>
        <v>#REF!</v>
      </c>
    </row>
    <row r="421" spans="2:17" x14ac:dyDescent="0.3">
      <c r="B421" s="1" t="s">
        <v>790</v>
      </c>
      <c r="C421" s="2" t="s">
        <v>2424</v>
      </c>
      <c r="J421" t="s">
        <v>865</v>
      </c>
      <c r="K421">
        <v>38</v>
      </c>
      <c r="P421" s="41" t="e">
        <f>VLOOKUP(J421,#REF!,2,FALSE)</f>
        <v>#REF!</v>
      </c>
      <c r="Q421" s="41" t="e">
        <f t="shared" si="12"/>
        <v>#REF!</v>
      </c>
    </row>
    <row r="422" spans="2:17" x14ac:dyDescent="0.3">
      <c r="B422" s="1" t="s">
        <v>791</v>
      </c>
      <c r="C422" s="2" t="s">
        <v>1374</v>
      </c>
      <c r="J422" t="s">
        <v>301</v>
      </c>
      <c r="K422">
        <v>52</v>
      </c>
      <c r="P422" s="41" t="e">
        <f>VLOOKUP(J422,#REF!,2,FALSE)</f>
        <v>#REF!</v>
      </c>
      <c r="Q422" s="41" t="e">
        <f t="shared" si="12"/>
        <v>#REF!</v>
      </c>
    </row>
    <row r="423" spans="2:17" x14ac:dyDescent="0.3">
      <c r="B423" s="1" t="s">
        <v>535</v>
      </c>
      <c r="C423" s="2" t="s">
        <v>1409</v>
      </c>
      <c r="J423" t="s">
        <v>302</v>
      </c>
      <c r="K423">
        <v>8</v>
      </c>
      <c r="P423" s="41" t="e">
        <f>VLOOKUP(J423,#REF!,2,FALSE)</f>
        <v>#REF!</v>
      </c>
      <c r="Q423" s="41" t="e">
        <f t="shared" si="12"/>
        <v>#REF!</v>
      </c>
    </row>
    <row r="424" spans="2:17" x14ac:dyDescent="0.3">
      <c r="B424" s="1" t="s">
        <v>192</v>
      </c>
      <c r="C424" s="2" t="s">
        <v>1462</v>
      </c>
      <c r="J424" t="s">
        <v>303</v>
      </c>
      <c r="K424">
        <v>18</v>
      </c>
      <c r="P424" s="41" t="e">
        <f>VLOOKUP(J424,#REF!,2,FALSE)</f>
        <v>#REF!</v>
      </c>
      <c r="Q424" s="41" t="e">
        <f t="shared" si="12"/>
        <v>#REF!</v>
      </c>
    </row>
    <row r="425" spans="2:17" x14ac:dyDescent="0.3">
      <c r="B425" s="1" t="s">
        <v>792</v>
      </c>
      <c r="C425" s="2" t="s">
        <v>1864</v>
      </c>
      <c r="J425" t="s">
        <v>867</v>
      </c>
      <c r="K425">
        <v>374</v>
      </c>
      <c r="P425" s="41" t="e">
        <f>VLOOKUP(J425,#REF!,2,FALSE)</f>
        <v>#REF!</v>
      </c>
      <c r="Q425" s="41" t="e">
        <f t="shared" si="12"/>
        <v>#REF!</v>
      </c>
    </row>
    <row r="426" spans="2:17" x14ac:dyDescent="0.3">
      <c r="B426" s="1" t="s">
        <v>793</v>
      </c>
      <c r="C426" s="2" t="s">
        <v>1865</v>
      </c>
      <c r="J426" t="s">
        <v>868</v>
      </c>
      <c r="K426">
        <v>10</v>
      </c>
      <c r="P426" s="41" t="e">
        <f>VLOOKUP(J426,#REF!,2,FALSE)</f>
        <v>#REF!</v>
      </c>
      <c r="Q426" s="41" t="e">
        <f t="shared" si="12"/>
        <v>#REF!</v>
      </c>
    </row>
    <row r="427" spans="2:17" x14ac:dyDescent="0.3">
      <c r="B427" s="1" t="s">
        <v>794</v>
      </c>
      <c r="C427" s="2" t="s">
        <v>3767</v>
      </c>
      <c r="J427" t="s">
        <v>869</v>
      </c>
      <c r="K427">
        <v>19</v>
      </c>
      <c r="P427" s="41" t="e">
        <f>VLOOKUP(J427,#REF!,2,FALSE)</f>
        <v>#REF!</v>
      </c>
      <c r="Q427" s="41" t="e">
        <f t="shared" si="12"/>
        <v>#REF!</v>
      </c>
    </row>
    <row r="428" spans="2:17" x14ac:dyDescent="0.3">
      <c r="B428" s="1" t="s">
        <v>1006</v>
      </c>
      <c r="C428" s="2" t="s">
        <v>1866</v>
      </c>
      <c r="J428" t="s">
        <v>870</v>
      </c>
      <c r="K428">
        <v>25</v>
      </c>
      <c r="P428" s="41" t="e">
        <f>VLOOKUP(J428,#REF!,2,FALSE)</f>
        <v>#REF!</v>
      </c>
      <c r="Q428" s="41" t="e">
        <f t="shared" si="12"/>
        <v>#REF!</v>
      </c>
    </row>
    <row r="429" spans="2:17" x14ac:dyDescent="0.3">
      <c r="B429" s="1" t="s">
        <v>193</v>
      </c>
      <c r="C429" s="2" t="s">
        <v>1026</v>
      </c>
      <c r="J429" t="s">
        <v>871</v>
      </c>
      <c r="K429">
        <v>23</v>
      </c>
      <c r="P429" s="41" t="e">
        <f>VLOOKUP(J429,#REF!,2,FALSE)</f>
        <v>#REF!</v>
      </c>
      <c r="Q429" s="41" t="e">
        <f t="shared" si="12"/>
        <v>#REF!</v>
      </c>
    </row>
    <row r="430" spans="2:17" x14ac:dyDescent="0.3">
      <c r="B430" s="1" t="s">
        <v>194</v>
      </c>
      <c r="C430" s="2" t="s">
        <v>1047</v>
      </c>
      <c r="J430" t="s">
        <v>575</v>
      </c>
      <c r="K430">
        <v>1</v>
      </c>
      <c r="P430" s="41" t="e">
        <f>VLOOKUP(J430,#REF!,2,FALSE)</f>
        <v>#REF!</v>
      </c>
      <c r="Q430" s="41" t="e">
        <f t="shared" si="12"/>
        <v>#REF!</v>
      </c>
    </row>
    <row r="431" spans="2:17" x14ac:dyDescent="0.3">
      <c r="B431" s="1" t="s">
        <v>195</v>
      </c>
      <c r="C431" s="2" t="s">
        <v>1055</v>
      </c>
      <c r="J431" t="s">
        <v>304</v>
      </c>
      <c r="K431">
        <v>48</v>
      </c>
      <c r="P431" s="41" t="e">
        <f>VLOOKUP(J431,#REF!,2,FALSE)</f>
        <v>#REF!</v>
      </c>
      <c r="Q431" s="41" t="e">
        <f t="shared" si="12"/>
        <v>#REF!</v>
      </c>
    </row>
    <row r="432" spans="2:17" x14ac:dyDescent="0.3">
      <c r="B432" s="1" t="s">
        <v>196</v>
      </c>
      <c r="C432" s="2" t="s">
        <v>1059</v>
      </c>
      <c r="J432" t="s">
        <v>305</v>
      </c>
      <c r="K432">
        <v>90</v>
      </c>
      <c r="P432" s="41" t="e">
        <f>VLOOKUP(J432,#REF!,2,FALSE)</f>
        <v>#REF!</v>
      </c>
      <c r="Q432" s="41" t="e">
        <f t="shared" si="12"/>
        <v>#REF!</v>
      </c>
    </row>
    <row r="433" spans="2:17" x14ac:dyDescent="0.3">
      <c r="B433" s="1" t="s">
        <v>197</v>
      </c>
      <c r="C433" s="2" t="s">
        <v>1060</v>
      </c>
      <c r="J433" t="s">
        <v>872</v>
      </c>
      <c r="K433">
        <v>32</v>
      </c>
      <c r="P433" s="41" t="e">
        <f>VLOOKUP(J433,#REF!,2,FALSE)</f>
        <v>#REF!</v>
      </c>
      <c r="Q433" s="41" t="e">
        <f t="shared" si="12"/>
        <v>#REF!</v>
      </c>
    </row>
    <row r="434" spans="2:17" x14ac:dyDescent="0.3">
      <c r="B434" s="1" t="s">
        <v>537</v>
      </c>
      <c r="C434" s="2" t="s">
        <v>1072</v>
      </c>
      <c r="J434" t="s">
        <v>306</v>
      </c>
      <c r="K434">
        <v>131</v>
      </c>
      <c r="P434" s="41" t="e">
        <f>VLOOKUP(J434,#REF!,2,FALSE)</f>
        <v>#REF!</v>
      </c>
      <c r="Q434" s="41" t="e">
        <f t="shared" si="12"/>
        <v>#REF!</v>
      </c>
    </row>
    <row r="435" spans="2:17" x14ac:dyDescent="0.3">
      <c r="B435" s="1" t="s">
        <v>795</v>
      </c>
      <c r="C435" s="2" t="s">
        <v>1080</v>
      </c>
      <c r="J435" t="s">
        <v>873</v>
      </c>
      <c r="K435">
        <v>28</v>
      </c>
      <c r="P435" s="41" t="e">
        <f>VLOOKUP(J435,#REF!,2,FALSE)</f>
        <v>#REF!</v>
      </c>
      <c r="Q435" s="41" t="e">
        <f t="shared" si="12"/>
        <v>#REF!</v>
      </c>
    </row>
    <row r="436" spans="2:17" x14ac:dyDescent="0.3">
      <c r="B436" s="1" t="s">
        <v>796</v>
      </c>
      <c r="C436" s="2" t="s">
        <v>1873</v>
      </c>
      <c r="J436" t="s">
        <v>307</v>
      </c>
      <c r="K436">
        <v>14</v>
      </c>
      <c r="P436" s="41" t="e">
        <f>VLOOKUP(J436,#REF!,2,FALSE)</f>
        <v>#REF!</v>
      </c>
      <c r="Q436" s="41" t="e">
        <f t="shared" si="12"/>
        <v>#REF!</v>
      </c>
    </row>
    <row r="437" spans="2:17" x14ac:dyDescent="0.3">
      <c r="B437" s="1" t="s">
        <v>198</v>
      </c>
      <c r="C437" s="2" t="s">
        <v>1088</v>
      </c>
      <c r="J437" t="s">
        <v>308</v>
      </c>
      <c r="K437">
        <v>46</v>
      </c>
      <c r="P437" s="41" t="e">
        <f>VLOOKUP(J437,#REF!,2,FALSE)</f>
        <v>#REF!</v>
      </c>
      <c r="Q437" s="41" t="e">
        <f t="shared" si="12"/>
        <v>#REF!</v>
      </c>
    </row>
    <row r="438" spans="2:17" x14ac:dyDescent="0.3">
      <c r="B438" s="1" t="s">
        <v>199</v>
      </c>
      <c r="C438" s="2" t="s">
        <v>1089</v>
      </c>
      <c r="J438" t="s">
        <v>309</v>
      </c>
      <c r="K438">
        <v>5</v>
      </c>
      <c r="P438" s="41" t="e">
        <f>VLOOKUP(J438,#REF!,2,FALSE)</f>
        <v>#REF!</v>
      </c>
      <c r="Q438" s="41" t="e">
        <f t="shared" si="12"/>
        <v>#REF!</v>
      </c>
    </row>
    <row r="439" spans="2:17" x14ac:dyDescent="0.3">
      <c r="B439" s="1" t="s">
        <v>200</v>
      </c>
      <c r="C439" s="2" t="s">
        <v>1103</v>
      </c>
      <c r="J439" t="s">
        <v>310</v>
      </c>
      <c r="K439">
        <v>4</v>
      </c>
      <c r="P439" s="41" t="e">
        <f>VLOOKUP(J439,#REF!,2,FALSE)</f>
        <v>#REF!</v>
      </c>
      <c r="Q439" s="41" t="e">
        <f t="shared" si="12"/>
        <v>#REF!</v>
      </c>
    </row>
    <row r="440" spans="2:17" x14ac:dyDescent="0.3">
      <c r="B440" s="1" t="s">
        <v>539</v>
      </c>
      <c r="C440" s="2" t="s">
        <v>1106</v>
      </c>
      <c r="J440" t="s">
        <v>311</v>
      </c>
      <c r="K440">
        <v>18</v>
      </c>
      <c r="P440" s="41" t="e">
        <f>VLOOKUP(J440,#REF!,2,FALSE)</f>
        <v>#REF!</v>
      </c>
      <c r="Q440" s="41" t="e">
        <f t="shared" si="12"/>
        <v>#REF!</v>
      </c>
    </row>
    <row r="441" spans="2:17" x14ac:dyDescent="0.3">
      <c r="B441" s="1" t="s">
        <v>797</v>
      </c>
      <c r="C441" s="2" t="s">
        <v>1118</v>
      </c>
      <c r="J441" t="s">
        <v>312</v>
      </c>
      <c r="K441">
        <v>7</v>
      </c>
      <c r="P441" s="41" t="e">
        <f>VLOOKUP(J441,#REF!,2,FALSE)</f>
        <v>#REF!</v>
      </c>
      <c r="Q441" s="41" t="e">
        <f t="shared" si="12"/>
        <v>#REF!</v>
      </c>
    </row>
    <row r="442" spans="2:17" x14ac:dyDescent="0.3">
      <c r="B442" s="1" t="s">
        <v>201</v>
      </c>
      <c r="C442" s="2" t="s">
        <v>1122</v>
      </c>
      <c r="J442" t="s">
        <v>874</v>
      </c>
      <c r="K442">
        <v>4</v>
      </c>
      <c r="P442" s="41" t="e">
        <f>VLOOKUP(J442,#REF!,2,FALSE)</f>
        <v>#REF!</v>
      </c>
      <c r="Q442" s="41" t="e">
        <f t="shared" si="12"/>
        <v>#REF!</v>
      </c>
    </row>
    <row r="443" spans="2:17" x14ac:dyDescent="0.3">
      <c r="B443" s="1" t="s">
        <v>798</v>
      </c>
      <c r="C443" s="2" t="s">
        <v>1129</v>
      </c>
      <c r="J443" t="s">
        <v>875</v>
      </c>
      <c r="K443">
        <v>55</v>
      </c>
      <c r="P443" s="41" t="e">
        <f>VLOOKUP(J443,#REF!,2,FALSE)</f>
        <v>#REF!</v>
      </c>
      <c r="Q443" s="41" t="e">
        <f t="shared" si="12"/>
        <v>#REF!</v>
      </c>
    </row>
    <row r="444" spans="2:17" x14ac:dyDescent="0.3">
      <c r="B444" s="1" t="s">
        <v>202</v>
      </c>
      <c r="C444" s="2" t="s">
        <v>1143</v>
      </c>
      <c r="J444" t="s">
        <v>313</v>
      </c>
      <c r="K444">
        <v>228</v>
      </c>
      <c r="P444" s="41" t="e">
        <f>VLOOKUP(J444,#REF!,2,FALSE)</f>
        <v>#REF!</v>
      </c>
      <c r="Q444" s="41" t="e">
        <f t="shared" si="12"/>
        <v>#REF!</v>
      </c>
    </row>
    <row r="445" spans="2:17" x14ac:dyDescent="0.3">
      <c r="B445" s="1" t="s">
        <v>799</v>
      </c>
      <c r="C445" s="2" t="s">
        <v>1160</v>
      </c>
      <c r="J445" t="s">
        <v>314</v>
      </c>
      <c r="K445">
        <v>36</v>
      </c>
      <c r="P445" s="41" t="e">
        <f>VLOOKUP(J445,#REF!,2,FALSE)</f>
        <v>#REF!</v>
      </c>
      <c r="Q445" s="41" t="e">
        <f t="shared" si="12"/>
        <v>#REF!</v>
      </c>
    </row>
    <row r="446" spans="2:17" x14ac:dyDescent="0.3">
      <c r="B446" s="1" t="s">
        <v>203</v>
      </c>
      <c r="C446" s="2" t="s">
        <v>1151</v>
      </c>
      <c r="J446" t="s">
        <v>315</v>
      </c>
      <c r="K446">
        <v>3</v>
      </c>
      <c r="P446" s="41" t="e">
        <f>VLOOKUP(J446,#REF!,2,FALSE)</f>
        <v>#REF!</v>
      </c>
      <c r="Q446" s="41" t="e">
        <f t="shared" si="12"/>
        <v>#REF!</v>
      </c>
    </row>
    <row r="447" spans="2:17" x14ac:dyDescent="0.3">
      <c r="B447" s="1" t="s">
        <v>3744</v>
      </c>
      <c r="C447" s="2" t="s">
        <v>3768</v>
      </c>
      <c r="J447" t="s">
        <v>316</v>
      </c>
      <c r="K447">
        <v>348</v>
      </c>
      <c r="P447" s="41" t="e">
        <f>VLOOKUP(J447,#REF!,2,FALSE)</f>
        <v>#REF!</v>
      </c>
      <c r="Q447" s="41" t="e">
        <f t="shared" si="12"/>
        <v>#REF!</v>
      </c>
    </row>
    <row r="448" spans="2:17" x14ac:dyDescent="0.3">
      <c r="B448" s="1" t="s">
        <v>800</v>
      </c>
      <c r="C448" s="2" t="s">
        <v>1169</v>
      </c>
      <c r="J448" t="s">
        <v>876</v>
      </c>
      <c r="K448">
        <v>441</v>
      </c>
      <c r="P448" s="41" t="e">
        <f>VLOOKUP(J448,#REF!,2,FALSE)</f>
        <v>#REF!</v>
      </c>
      <c r="Q448" s="41" t="e">
        <f t="shared" si="12"/>
        <v>#REF!</v>
      </c>
    </row>
    <row r="449" spans="2:17" x14ac:dyDescent="0.3">
      <c r="B449" s="1" t="s">
        <v>204</v>
      </c>
      <c r="C449" s="2" t="s">
        <v>1175</v>
      </c>
      <c r="J449" t="s">
        <v>317</v>
      </c>
      <c r="K449">
        <v>265</v>
      </c>
      <c r="P449" s="41" t="e">
        <f>VLOOKUP(J449,#REF!,2,FALSE)</f>
        <v>#REF!</v>
      </c>
      <c r="Q449" s="41" t="e">
        <f t="shared" si="12"/>
        <v>#REF!</v>
      </c>
    </row>
    <row r="450" spans="2:17" x14ac:dyDescent="0.3">
      <c r="B450" s="1" t="s">
        <v>801</v>
      </c>
      <c r="C450" s="2" t="s">
        <v>1176</v>
      </c>
      <c r="J450" t="s">
        <v>877</v>
      </c>
      <c r="K450">
        <v>737</v>
      </c>
      <c r="P450" s="41" t="e">
        <f>VLOOKUP(J450,#REF!,2,FALSE)</f>
        <v>#REF!</v>
      </c>
      <c r="Q450" s="41" t="e">
        <f t="shared" si="12"/>
        <v>#REF!</v>
      </c>
    </row>
    <row r="451" spans="2:17" x14ac:dyDescent="0.3">
      <c r="B451" s="1" t="s">
        <v>802</v>
      </c>
      <c r="C451" s="2" t="s">
        <v>1886</v>
      </c>
      <c r="J451" t="s">
        <v>318</v>
      </c>
      <c r="K451">
        <v>714</v>
      </c>
      <c r="P451" s="41" t="e">
        <f>VLOOKUP(J451,#REF!,2,FALSE)</f>
        <v>#REF!</v>
      </c>
      <c r="Q451" s="41" t="e">
        <f t="shared" si="12"/>
        <v>#REF!</v>
      </c>
    </row>
    <row r="452" spans="2:17" x14ac:dyDescent="0.3">
      <c r="B452" s="1" t="s">
        <v>803</v>
      </c>
      <c r="C452" s="2" t="s">
        <v>1887</v>
      </c>
      <c r="J452" t="s">
        <v>878</v>
      </c>
      <c r="K452">
        <v>116</v>
      </c>
      <c r="P452" s="41" t="e">
        <f>VLOOKUP(J452,#REF!,2,FALSE)</f>
        <v>#REF!</v>
      </c>
      <c r="Q452" s="41" t="e">
        <f t="shared" si="12"/>
        <v>#REF!</v>
      </c>
    </row>
    <row r="453" spans="2:17" x14ac:dyDescent="0.3">
      <c r="B453" s="1" t="s">
        <v>205</v>
      </c>
      <c r="C453" s="2" t="s">
        <v>1183</v>
      </c>
      <c r="J453" t="s">
        <v>319</v>
      </c>
      <c r="K453">
        <v>239</v>
      </c>
      <c r="P453" s="41" t="e">
        <f>VLOOKUP(J453,#REF!,2,FALSE)</f>
        <v>#REF!</v>
      </c>
      <c r="Q453" s="41" t="e">
        <f t="shared" si="12"/>
        <v>#REF!</v>
      </c>
    </row>
    <row r="454" spans="2:17" x14ac:dyDescent="0.3">
      <c r="B454" s="1" t="s">
        <v>206</v>
      </c>
      <c r="C454" s="2" t="s">
        <v>1189</v>
      </c>
      <c r="J454" t="s">
        <v>879</v>
      </c>
      <c r="K454">
        <v>1</v>
      </c>
      <c r="P454" s="41" t="e">
        <f>VLOOKUP(J454,#REF!,2,FALSE)</f>
        <v>#REF!</v>
      </c>
      <c r="Q454" s="41" t="e">
        <f t="shared" si="12"/>
        <v>#REF!</v>
      </c>
    </row>
    <row r="455" spans="2:17" x14ac:dyDescent="0.3">
      <c r="B455" s="1" t="s">
        <v>207</v>
      </c>
      <c r="C455" s="2" t="s">
        <v>1190</v>
      </c>
      <c r="J455" t="s">
        <v>880</v>
      </c>
      <c r="K455">
        <v>41</v>
      </c>
      <c r="P455" s="41" t="e">
        <f>VLOOKUP(J455,#REF!,2,FALSE)</f>
        <v>#REF!</v>
      </c>
      <c r="Q455" s="41" t="e">
        <f t="shared" ref="Q455:Q518" si="13">P455=K455</f>
        <v>#REF!</v>
      </c>
    </row>
    <row r="456" spans="2:17" x14ac:dyDescent="0.3">
      <c r="B456" s="1" t="s">
        <v>541</v>
      </c>
      <c r="C456" s="2" t="s">
        <v>1192</v>
      </c>
      <c r="J456" t="s">
        <v>881</v>
      </c>
      <c r="K456">
        <v>35</v>
      </c>
      <c r="P456" s="41" t="e">
        <f>VLOOKUP(J456,#REF!,2,FALSE)</f>
        <v>#REF!</v>
      </c>
      <c r="Q456" s="41" t="e">
        <f t="shared" si="13"/>
        <v>#REF!</v>
      </c>
    </row>
    <row r="457" spans="2:17" x14ac:dyDescent="0.3">
      <c r="B457" s="1" t="s">
        <v>208</v>
      </c>
      <c r="C457" s="2" t="s">
        <v>1223</v>
      </c>
      <c r="J457" t="s">
        <v>320</v>
      </c>
      <c r="K457">
        <v>29</v>
      </c>
      <c r="P457" s="41" t="e">
        <f>VLOOKUP(J457,#REF!,2,FALSE)</f>
        <v>#REF!</v>
      </c>
      <c r="Q457" s="41" t="e">
        <f t="shared" si="13"/>
        <v>#REF!</v>
      </c>
    </row>
    <row r="458" spans="2:17" x14ac:dyDescent="0.3">
      <c r="B458" s="1" t="s">
        <v>543</v>
      </c>
      <c r="C458" s="2" t="s">
        <v>1233</v>
      </c>
      <c r="J458" t="s">
        <v>882</v>
      </c>
      <c r="K458">
        <v>33</v>
      </c>
      <c r="P458" s="41" t="e">
        <f>VLOOKUP(J458,#REF!,2,FALSE)</f>
        <v>#REF!</v>
      </c>
      <c r="Q458" s="41" t="e">
        <f t="shared" si="13"/>
        <v>#REF!</v>
      </c>
    </row>
    <row r="459" spans="2:17" x14ac:dyDescent="0.3">
      <c r="B459" s="1" t="s">
        <v>209</v>
      </c>
      <c r="C459" s="2" t="s">
        <v>1256</v>
      </c>
      <c r="J459" t="s">
        <v>321</v>
      </c>
      <c r="K459">
        <v>391</v>
      </c>
      <c r="P459" s="41" t="e">
        <f>VLOOKUP(J459,#REF!,2,FALSE)</f>
        <v>#REF!</v>
      </c>
      <c r="Q459" s="41" t="e">
        <f t="shared" si="13"/>
        <v>#REF!</v>
      </c>
    </row>
    <row r="460" spans="2:17" x14ac:dyDescent="0.3">
      <c r="B460" s="1" t="s">
        <v>210</v>
      </c>
      <c r="C460" s="2" t="s">
        <v>1258</v>
      </c>
      <c r="J460" t="s">
        <v>322</v>
      </c>
      <c r="K460">
        <v>1</v>
      </c>
      <c r="P460" s="41" t="e">
        <f>VLOOKUP(J460,#REF!,2,FALSE)</f>
        <v>#REF!</v>
      </c>
      <c r="Q460" s="41" t="e">
        <f t="shared" si="13"/>
        <v>#REF!</v>
      </c>
    </row>
    <row r="461" spans="2:17" x14ac:dyDescent="0.3">
      <c r="B461" s="1" t="s">
        <v>211</v>
      </c>
      <c r="C461" s="2" t="s">
        <v>1271</v>
      </c>
      <c r="J461" t="s">
        <v>323</v>
      </c>
      <c r="K461">
        <v>173</v>
      </c>
      <c r="P461" s="41" t="e">
        <f>VLOOKUP(J461,#REF!,2,FALSE)</f>
        <v>#REF!</v>
      </c>
      <c r="Q461" s="41" t="e">
        <f t="shared" si="13"/>
        <v>#REF!</v>
      </c>
    </row>
    <row r="462" spans="2:17" x14ac:dyDescent="0.3">
      <c r="B462" s="1" t="s">
        <v>212</v>
      </c>
      <c r="C462" s="2" t="s">
        <v>1274</v>
      </c>
      <c r="J462" t="s">
        <v>324</v>
      </c>
      <c r="K462">
        <v>40</v>
      </c>
      <c r="P462" s="41" t="e">
        <f>VLOOKUP(J462,#REF!,2,FALSE)</f>
        <v>#REF!</v>
      </c>
      <c r="Q462" s="41" t="e">
        <f t="shared" si="13"/>
        <v>#REF!</v>
      </c>
    </row>
    <row r="463" spans="2:17" x14ac:dyDescent="0.3">
      <c r="B463" s="1" t="s">
        <v>213</v>
      </c>
      <c r="C463" s="2" t="s">
        <v>1284</v>
      </c>
      <c r="J463" t="s">
        <v>325</v>
      </c>
      <c r="K463">
        <v>45</v>
      </c>
      <c r="P463" s="41" t="e">
        <f>VLOOKUP(J463,#REF!,2,FALSE)</f>
        <v>#REF!</v>
      </c>
      <c r="Q463" s="41" t="e">
        <f t="shared" si="13"/>
        <v>#REF!</v>
      </c>
    </row>
    <row r="464" spans="2:17" x14ac:dyDescent="0.3">
      <c r="B464" s="1" t="s">
        <v>545</v>
      </c>
      <c r="C464" s="2" t="s">
        <v>1295</v>
      </c>
      <c r="J464" t="s">
        <v>883</v>
      </c>
      <c r="K464">
        <v>8</v>
      </c>
      <c r="P464" s="41" t="e">
        <f>VLOOKUP(J464,#REF!,2,FALSE)</f>
        <v>#REF!</v>
      </c>
      <c r="Q464" s="41" t="e">
        <f t="shared" si="13"/>
        <v>#REF!</v>
      </c>
    </row>
    <row r="465" spans="2:17" x14ac:dyDescent="0.3">
      <c r="B465" s="1" t="s">
        <v>547</v>
      </c>
      <c r="C465" s="2" t="s">
        <v>1297</v>
      </c>
      <c r="J465" t="s">
        <v>326</v>
      </c>
      <c r="K465">
        <v>10</v>
      </c>
      <c r="P465" s="41" t="e">
        <f>VLOOKUP(J465,#REF!,2,FALSE)</f>
        <v>#REF!</v>
      </c>
      <c r="Q465" s="41" t="e">
        <f t="shared" si="13"/>
        <v>#REF!</v>
      </c>
    </row>
    <row r="466" spans="2:17" x14ac:dyDescent="0.3">
      <c r="B466" s="1" t="s">
        <v>549</v>
      </c>
      <c r="C466" s="2" t="s">
        <v>1300</v>
      </c>
      <c r="J466" t="s">
        <v>885</v>
      </c>
      <c r="K466">
        <v>79</v>
      </c>
      <c r="P466" s="41" t="e">
        <f>VLOOKUP(J466,#REF!,2,FALSE)</f>
        <v>#REF!</v>
      </c>
      <c r="Q466" s="41" t="e">
        <f t="shared" si="13"/>
        <v>#REF!</v>
      </c>
    </row>
    <row r="467" spans="2:17" x14ac:dyDescent="0.3">
      <c r="B467" s="1" t="s">
        <v>214</v>
      </c>
      <c r="C467" s="2" t="s">
        <v>1303</v>
      </c>
      <c r="J467" t="s">
        <v>327</v>
      </c>
      <c r="K467">
        <v>8</v>
      </c>
      <c r="P467" s="41" t="e">
        <f>VLOOKUP(J467,#REF!,2,FALSE)</f>
        <v>#REF!</v>
      </c>
      <c r="Q467" s="41" t="e">
        <f t="shared" si="13"/>
        <v>#REF!</v>
      </c>
    </row>
    <row r="468" spans="2:17" x14ac:dyDescent="0.3">
      <c r="B468" s="1" t="s">
        <v>215</v>
      </c>
      <c r="C468" s="2" t="s">
        <v>1302</v>
      </c>
      <c r="J468" t="s">
        <v>886</v>
      </c>
      <c r="K468">
        <v>32</v>
      </c>
      <c r="P468" s="41" t="e">
        <f>VLOOKUP(J468,#REF!,2,FALSE)</f>
        <v>#REF!</v>
      </c>
      <c r="Q468" s="41" t="e">
        <f t="shared" si="13"/>
        <v>#REF!</v>
      </c>
    </row>
    <row r="469" spans="2:17" x14ac:dyDescent="0.3">
      <c r="B469" s="1" t="s">
        <v>804</v>
      </c>
      <c r="C469" s="2" t="s">
        <v>2425</v>
      </c>
      <c r="J469" t="s">
        <v>887</v>
      </c>
      <c r="K469">
        <v>30</v>
      </c>
      <c r="P469" s="41" t="e">
        <f>VLOOKUP(J469,#REF!,2,FALSE)</f>
        <v>#REF!</v>
      </c>
      <c r="Q469" s="41" t="e">
        <f t="shared" si="13"/>
        <v>#REF!</v>
      </c>
    </row>
    <row r="470" spans="2:17" x14ac:dyDescent="0.3">
      <c r="B470" s="1" t="s">
        <v>805</v>
      </c>
      <c r="C470" s="2" t="s">
        <v>1320</v>
      </c>
      <c r="J470" t="s">
        <v>329</v>
      </c>
      <c r="K470">
        <v>4</v>
      </c>
      <c r="P470" s="41" t="e">
        <f>VLOOKUP(J470,#REF!,2,FALSE)</f>
        <v>#REF!</v>
      </c>
      <c r="Q470" s="41" t="e">
        <f t="shared" si="13"/>
        <v>#REF!</v>
      </c>
    </row>
    <row r="471" spans="2:17" x14ac:dyDescent="0.3">
      <c r="B471" s="1" t="s">
        <v>216</v>
      </c>
      <c r="C471" s="2" t="s">
        <v>1331</v>
      </c>
      <c r="J471" t="s">
        <v>330</v>
      </c>
      <c r="K471">
        <v>144</v>
      </c>
      <c r="P471" s="41" t="e">
        <f>VLOOKUP(J471,#REF!,2,FALSE)</f>
        <v>#REF!</v>
      </c>
      <c r="Q471" s="41" t="e">
        <f t="shared" si="13"/>
        <v>#REF!</v>
      </c>
    </row>
    <row r="472" spans="2:17" x14ac:dyDescent="0.3">
      <c r="B472" s="1" t="s">
        <v>217</v>
      </c>
      <c r="C472" s="2" t="s">
        <v>1340</v>
      </c>
      <c r="J472" t="s">
        <v>1018</v>
      </c>
      <c r="K472">
        <v>13</v>
      </c>
      <c r="P472" s="41" t="e">
        <f>VLOOKUP(J472,#REF!,2,FALSE)</f>
        <v>#REF!</v>
      </c>
      <c r="Q472" s="41" t="e">
        <f t="shared" si="13"/>
        <v>#REF!</v>
      </c>
    </row>
    <row r="473" spans="2:17" x14ac:dyDescent="0.3">
      <c r="B473" s="1" t="s">
        <v>218</v>
      </c>
      <c r="C473" s="2" t="s">
        <v>1347</v>
      </c>
      <c r="J473" t="s">
        <v>888</v>
      </c>
      <c r="K473">
        <v>27</v>
      </c>
      <c r="P473" s="41" t="e">
        <f>VLOOKUP(J473,#REF!,2,FALSE)</f>
        <v>#REF!</v>
      </c>
      <c r="Q473" s="41" t="e">
        <f t="shared" si="13"/>
        <v>#REF!</v>
      </c>
    </row>
    <row r="474" spans="2:17" x14ac:dyDescent="0.3">
      <c r="B474" s="1" t="s">
        <v>551</v>
      </c>
      <c r="C474" s="2" t="s">
        <v>1348</v>
      </c>
      <c r="J474" t="s">
        <v>331</v>
      </c>
      <c r="K474">
        <v>7</v>
      </c>
      <c r="P474" s="41" t="e">
        <f>VLOOKUP(J474,#REF!,2,FALSE)</f>
        <v>#REF!</v>
      </c>
      <c r="Q474" s="41" t="e">
        <f t="shared" si="13"/>
        <v>#REF!</v>
      </c>
    </row>
    <row r="475" spans="2:17" x14ac:dyDescent="0.3">
      <c r="B475" s="1" t="s">
        <v>806</v>
      </c>
      <c r="C475" s="2" t="s">
        <v>2426</v>
      </c>
      <c r="J475" t="s">
        <v>332</v>
      </c>
      <c r="K475">
        <v>387</v>
      </c>
      <c r="P475" s="41" t="e">
        <f>VLOOKUP(J475,#REF!,2,FALSE)</f>
        <v>#REF!</v>
      </c>
      <c r="Q475" s="41" t="e">
        <f t="shared" si="13"/>
        <v>#REF!</v>
      </c>
    </row>
    <row r="476" spans="2:17" x14ac:dyDescent="0.3">
      <c r="B476" s="1" t="s">
        <v>807</v>
      </c>
      <c r="C476" s="2" t="s">
        <v>2427</v>
      </c>
      <c r="J476" t="s">
        <v>889</v>
      </c>
      <c r="K476">
        <v>275</v>
      </c>
      <c r="P476" s="41" t="e">
        <f>VLOOKUP(J476,#REF!,2,FALSE)</f>
        <v>#REF!</v>
      </c>
      <c r="Q476" s="41" t="e">
        <f t="shared" si="13"/>
        <v>#REF!</v>
      </c>
    </row>
    <row r="477" spans="2:17" x14ac:dyDescent="0.3">
      <c r="B477" s="1" t="s">
        <v>219</v>
      </c>
      <c r="C477" s="2" t="s">
        <v>1360</v>
      </c>
      <c r="J477" t="s">
        <v>890</v>
      </c>
      <c r="K477">
        <v>28</v>
      </c>
      <c r="P477" s="41" t="e">
        <f>VLOOKUP(J477,#REF!,2,FALSE)</f>
        <v>#REF!</v>
      </c>
      <c r="Q477" s="41" t="e">
        <f t="shared" si="13"/>
        <v>#REF!</v>
      </c>
    </row>
    <row r="478" spans="2:17" x14ac:dyDescent="0.3">
      <c r="B478" s="1" t="s">
        <v>553</v>
      </c>
      <c r="C478" s="2" t="s">
        <v>1369</v>
      </c>
      <c r="J478" t="s">
        <v>891</v>
      </c>
      <c r="K478">
        <v>48</v>
      </c>
      <c r="P478" s="41" t="e">
        <f>VLOOKUP(J478,#REF!,2,FALSE)</f>
        <v>#REF!</v>
      </c>
      <c r="Q478" s="41" t="e">
        <f t="shared" si="13"/>
        <v>#REF!</v>
      </c>
    </row>
    <row r="479" spans="2:17" x14ac:dyDescent="0.3">
      <c r="B479" s="1" t="s">
        <v>220</v>
      </c>
      <c r="C479" s="2" t="s">
        <v>1382</v>
      </c>
      <c r="J479" t="s">
        <v>892</v>
      </c>
      <c r="K479">
        <v>34</v>
      </c>
      <c r="P479" s="41" t="e">
        <f>VLOOKUP(J479,#REF!,2,FALSE)</f>
        <v>#REF!</v>
      </c>
      <c r="Q479" s="41" t="e">
        <f t="shared" si="13"/>
        <v>#REF!</v>
      </c>
    </row>
    <row r="480" spans="2:17" x14ac:dyDescent="0.3">
      <c r="B480" s="1" t="s">
        <v>221</v>
      </c>
      <c r="C480" s="2" t="s">
        <v>1389</v>
      </c>
      <c r="J480" t="s">
        <v>333</v>
      </c>
      <c r="K480">
        <v>217</v>
      </c>
      <c r="P480" s="41" t="e">
        <f>VLOOKUP(J480,#REF!,2,FALSE)</f>
        <v>#REF!</v>
      </c>
      <c r="Q480" s="41" t="e">
        <f t="shared" si="13"/>
        <v>#REF!</v>
      </c>
    </row>
    <row r="481" spans="2:17" x14ac:dyDescent="0.3">
      <c r="B481" s="1" t="s">
        <v>222</v>
      </c>
      <c r="C481" s="2" t="s">
        <v>1392</v>
      </c>
      <c r="J481" t="s">
        <v>334</v>
      </c>
      <c r="K481">
        <v>41</v>
      </c>
      <c r="P481" s="41" t="e">
        <f>VLOOKUP(J481,#REF!,2,FALSE)</f>
        <v>#REF!</v>
      </c>
      <c r="Q481" s="41" t="e">
        <f t="shared" si="13"/>
        <v>#REF!</v>
      </c>
    </row>
    <row r="482" spans="2:17" x14ac:dyDescent="0.3">
      <c r="B482" s="1" t="s">
        <v>808</v>
      </c>
      <c r="C482" s="2" t="s">
        <v>1557</v>
      </c>
      <c r="J482" t="s">
        <v>335</v>
      </c>
      <c r="K482">
        <v>19</v>
      </c>
      <c r="P482" s="41" t="e">
        <f>VLOOKUP(J482,#REF!,2,FALSE)</f>
        <v>#REF!</v>
      </c>
      <c r="Q482" s="41" t="e">
        <f t="shared" si="13"/>
        <v>#REF!</v>
      </c>
    </row>
    <row r="483" spans="2:17" x14ac:dyDescent="0.3">
      <c r="B483" s="1" t="s">
        <v>223</v>
      </c>
      <c r="C483" s="2" t="s">
        <v>1419</v>
      </c>
      <c r="J483" t="s">
        <v>336</v>
      </c>
      <c r="K483">
        <v>1</v>
      </c>
      <c r="P483" s="41" t="e">
        <f>VLOOKUP(J483,#REF!,2,FALSE)</f>
        <v>#REF!</v>
      </c>
      <c r="Q483" s="41" t="e">
        <f t="shared" si="13"/>
        <v>#REF!</v>
      </c>
    </row>
    <row r="484" spans="2:17" x14ac:dyDescent="0.3">
      <c r="B484" s="1" t="s">
        <v>224</v>
      </c>
      <c r="C484" s="2" t="s">
        <v>1418</v>
      </c>
      <c r="J484" t="s">
        <v>337</v>
      </c>
      <c r="K484">
        <v>19</v>
      </c>
      <c r="P484" s="41" t="e">
        <f>VLOOKUP(J484,#REF!,2,FALSE)</f>
        <v>#REF!</v>
      </c>
      <c r="Q484" s="41" t="e">
        <f t="shared" si="13"/>
        <v>#REF!</v>
      </c>
    </row>
    <row r="485" spans="2:17" x14ac:dyDescent="0.3">
      <c r="B485" s="1" t="s">
        <v>809</v>
      </c>
      <c r="C485" s="2" t="s">
        <v>1420</v>
      </c>
      <c r="J485" t="s">
        <v>338</v>
      </c>
      <c r="K485">
        <v>4</v>
      </c>
      <c r="P485" s="41" t="e">
        <f>VLOOKUP(J485,#REF!,2,FALSE)</f>
        <v>#REF!</v>
      </c>
      <c r="Q485" s="41" t="e">
        <f t="shared" si="13"/>
        <v>#REF!</v>
      </c>
    </row>
    <row r="486" spans="2:17" x14ac:dyDescent="0.3">
      <c r="B486" s="1" t="s">
        <v>225</v>
      </c>
      <c r="C486" s="2" t="s">
        <v>1430</v>
      </c>
      <c r="J486" t="s">
        <v>894</v>
      </c>
      <c r="K486">
        <v>9</v>
      </c>
      <c r="P486" s="41" t="e">
        <f>VLOOKUP(J486,#REF!,2,FALSE)</f>
        <v>#REF!</v>
      </c>
      <c r="Q486" s="41" t="e">
        <f t="shared" si="13"/>
        <v>#REF!</v>
      </c>
    </row>
    <row r="487" spans="2:17" x14ac:dyDescent="0.3">
      <c r="B487" s="1" t="s">
        <v>226</v>
      </c>
      <c r="C487" s="2" t="s">
        <v>1434</v>
      </c>
      <c r="J487" t="s">
        <v>895</v>
      </c>
      <c r="K487">
        <v>7</v>
      </c>
      <c r="P487" s="41" t="e">
        <f>VLOOKUP(J487,#REF!,2,FALSE)</f>
        <v>#REF!</v>
      </c>
      <c r="Q487" s="41" t="e">
        <f t="shared" si="13"/>
        <v>#REF!</v>
      </c>
    </row>
    <row r="488" spans="2:17" x14ac:dyDescent="0.3">
      <c r="B488" s="1" t="s">
        <v>555</v>
      </c>
      <c r="C488" s="2" t="s">
        <v>1437</v>
      </c>
      <c r="J488" t="s">
        <v>896</v>
      </c>
      <c r="K488">
        <v>7</v>
      </c>
      <c r="P488" s="41" t="e">
        <f>VLOOKUP(J488,#REF!,2,FALSE)</f>
        <v>#REF!</v>
      </c>
      <c r="Q488" s="41" t="e">
        <f t="shared" si="13"/>
        <v>#REF!</v>
      </c>
    </row>
    <row r="489" spans="2:17" x14ac:dyDescent="0.3">
      <c r="B489" s="1" t="s">
        <v>557</v>
      </c>
      <c r="C489" s="2" t="s">
        <v>1443</v>
      </c>
      <c r="J489" t="s">
        <v>339</v>
      </c>
      <c r="K489">
        <v>6</v>
      </c>
      <c r="P489" s="41" t="e">
        <f>VLOOKUP(J489,#REF!,2,FALSE)</f>
        <v>#REF!</v>
      </c>
      <c r="Q489" s="41" t="e">
        <f t="shared" si="13"/>
        <v>#REF!</v>
      </c>
    </row>
    <row r="490" spans="2:17" x14ac:dyDescent="0.3">
      <c r="B490" s="1" t="s">
        <v>227</v>
      </c>
      <c r="C490" s="2" t="s">
        <v>1447</v>
      </c>
      <c r="J490" t="s">
        <v>340</v>
      </c>
      <c r="K490">
        <v>8</v>
      </c>
      <c r="P490" s="41" t="e">
        <f>VLOOKUP(J490,#REF!,2,FALSE)</f>
        <v>#REF!</v>
      </c>
      <c r="Q490" s="41" t="e">
        <f t="shared" si="13"/>
        <v>#REF!</v>
      </c>
    </row>
    <row r="491" spans="2:17" x14ac:dyDescent="0.3">
      <c r="B491" s="1" t="s">
        <v>811</v>
      </c>
      <c r="C491" s="2" t="s">
        <v>1449</v>
      </c>
      <c r="J491" t="s">
        <v>341</v>
      </c>
      <c r="K491">
        <v>29</v>
      </c>
      <c r="P491" s="41" t="e">
        <f>VLOOKUP(J491,#REF!,2,FALSE)</f>
        <v>#REF!</v>
      </c>
      <c r="Q491" s="41" t="e">
        <f t="shared" si="13"/>
        <v>#REF!</v>
      </c>
    </row>
    <row r="492" spans="2:17" x14ac:dyDescent="0.3">
      <c r="B492" s="1" t="s">
        <v>3745</v>
      </c>
      <c r="C492" s="2" t="s">
        <v>3769</v>
      </c>
      <c r="J492" t="s">
        <v>342</v>
      </c>
      <c r="K492">
        <v>2</v>
      </c>
      <c r="P492" s="41" t="e">
        <f>VLOOKUP(J492,#REF!,2,FALSE)</f>
        <v>#REF!</v>
      </c>
      <c r="Q492" s="41" t="e">
        <f t="shared" si="13"/>
        <v>#REF!</v>
      </c>
    </row>
    <row r="493" spans="2:17" x14ac:dyDescent="0.3">
      <c r="B493" s="1" t="s">
        <v>228</v>
      </c>
      <c r="C493" s="2" t="s">
        <v>1457</v>
      </c>
      <c r="J493" t="s">
        <v>343</v>
      </c>
      <c r="K493">
        <v>9</v>
      </c>
      <c r="P493" s="41" t="e">
        <f>VLOOKUP(J493,#REF!,2,FALSE)</f>
        <v>#REF!</v>
      </c>
      <c r="Q493" s="41" t="e">
        <f t="shared" si="13"/>
        <v>#REF!</v>
      </c>
    </row>
    <row r="494" spans="2:17" x14ac:dyDescent="0.3">
      <c r="B494" s="1" t="s">
        <v>812</v>
      </c>
      <c r="C494" s="2" t="s">
        <v>1459</v>
      </c>
      <c r="J494" t="s">
        <v>344</v>
      </c>
      <c r="K494">
        <v>3</v>
      </c>
      <c r="P494" s="41" t="e">
        <f>VLOOKUP(J494,#REF!,2,FALSE)</f>
        <v>#REF!</v>
      </c>
      <c r="Q494" s="41" t="e">
        <f t="shared" si="13"/>
        <v>#REF!</v>
      </c>
    </row>
    <row r="495" spans="2:17" x14ac:dyDescent="0.3">
      <c r="B495" s="1" t="s">
        <v>229</v>
      </c>
      <c r="C495" s="2" t="s">
        <v>1460</v>
      </c>
      <c r="J495" t="s">
        <v>897</v>
      </c>
      <c r="K495">
        <v>72</v>
      </c>
      <c r="P495" s="41" t="e">
        <f>VLOOKUP(J495,#REF!,2,FALSE)</f>
        <v>#REF!</v>
      </c>
      <c r="Q495" s="41" t="e">
        <f t="shared" si="13"/>
        <v>#REF!</v>
      </c>
    </row>
    <row r="496" spans="2:17" x14ac:dyDescent="0.3">
      <c r="B496" s="1" t="s">
        <v>230</v>
      </c>
      <c r="C496" s="2" t="s">
        <v>1469</v>
      </c>
      <c r="J496" t="s">
        <v>898</v>
      </c>
      <c r="K496">
        <v>7</v>
      </c>
      <c r="P496" s="41" t="e">
        <f>VLOOKUP(J496,#REF!,2,FALSE)</f>
        <v>#REF!</v>
      </c>
      <c r="Q496" s="41" t="e">
        <f t="shared" si="13"/>
        <v>#REF!</v>
      </c>
    </row>
    <row r="497" spans="2:17" x14ac:dyDescent="0.3">
      <c r="B497" s="1" t="s">
        <v>231</v>
      </c>
      <c r="C497" s="2" t="s">
        <v>1479</v>
      </c>
      <c r="J497" t="s">
        <v>345</v>
      </c>
      <c r="K497">
        <v>4</v>
      </c>
      <c r="P497" s="41" t="e">
        <f>VLOOKUP(J497,#REF!,2,FALSE)</f>
        <v>#REF!</v>
      </c>
      <c r="Q497" s="41" t="e">
        <f t="shared" si="13"/>
        <v>#REF!</v>
      </c>
    </row>
    <row r="498" spans="2:17" x14ac:dyDescent="0.3">
      <c r="B498" s="1" t="s">
        <v>232</v>
      </c>
      <c r="C498" s="2" t="s">
        <v>1480</v>
      </c>
      <c r="J498" t="s">
        <v>346</v>
      </c>
      <c r="K498">
        <v>85</v>
      </c>
      <c r="P498" s="41" t="e">
        <f>VLOOKUP(J498,#REF!,2,FALSE)</f>
        <v>#REF!</v>
      </c>
      <c r="Q498" s="41" t="e">
        <f t="shared" si="13"/>
        <v>#REF!</v>
      </c>
    </row>
    <row r="499" spans="2:17" x14ac:dyDescent="0.3">
      <c r="B499" s="1" t="s">
        <v>233</v>
      </c>
      <c r="C499" s="2" t="s">
        <v>1492</v>
      </c>
      <c r="J499" t="s">
        <v>899</v>
      </c>
      <c r="K499">
        <v>2</v>
      </c>
      <c r="P499" s="41" t="e">
        <f>VLOOKUP(J499,#REF!,2,FALSE)</f>
        <v>#REF!</v>
      </c>
      <c r="Q499" s="41" t="e">
        <f t="shared" si="13"/>
        <v>#REF!</v>
      </c>
    </row>
    <row r="500" spans="2:17" x14ac:dyDescent="0.3">
      <c r="B500" s="1" t="s">
        <v>559</v>
      </c>
      <c r="C500" s="2" t="s">
        <v>1525</v>
      </c>
      <c r="J500" t="s">
        <v>347</v>
      </c>
      <c r="K500">
        <v>9</v>
      </c>
      <c r="P500" s="41" t="e">
        <f>VLOOKUP(J500,#REF!,2,FALSE)</f>
        <v>#REF!</v>
      </c>
      <c r="Q500" s="41" t="e">
        <f t="shared" si="13"/>
        <v>#REF!</v>
      </c>
    </row>
    <row r="501" spans="2:17" x14ac:dyDescent="0.3">
      <c r="B501" s="1" t="s">
        <v>3746</v>
      </c>
      <c r="C501" s="2" t="s">
        <v>3770</v>
      </c>
      <c r="J501" t="s">
        <v>900</v>
      </c>
      <c r="K501">
        <v>32</v>
      </c>
      <c r="P501" s="41" t="e">
        <f>VLOOKUP(J501,#REF!,2,FALSE)</f>
        <v>#REF!</v>
      </c>
      <c r="Q501" s="41" t="e">
        <f t="shared" si="13"/>
        <v>#REF!</v>
      </c>
    </row>
    <row r="502" spans="2:17" x14ac:dyDescent="0.3">
      <c r="B502" s="1" t="s">
        <v>813</v>
      </c>
      <c r="C502" s="2" t="s">
        <v>1923</v>
      </c>
      <c r="J502" t="s">
        <v>901</v>
      </c>
      <c r="K502">
        <v>103</v>
      </c>
      <c r="P502" s="41" t="e">
        <f>VLOOKUP(J502,#REF!,2,FALSE)</f>
        <v>#REF!</v>
      </c>
      <c r="Q502" s="41" t="e">
        <f t="shared" si="13"/>
        <v>#REF!</v>
      </c>
    </row>
    <row r="503" spans="2:17" x14ac:dyDescent="0.3">
      <c r="B503" s="1" t="s">
        <v>814</v>
      </c>
      <c r="C503" s="2" t="s">
        <v>2428</v>
      </c>
      <c r="J503" t="s">
        <v>348</v>
      </c>
      <c r="K503">
        <v>7</v>
      </c>
      <c r="P503" s="41" t="e">
        <f>VLOOKUP(J503,#REF!,2,FALSE)</f>
        <v>#REF!</v>
      </c>
      <c r="Q503" s="41" t="e">
        <f t="shared" si="13"/>
        <v>#REF!</v>
      </c>
    </row>
    <row r="504" spans="2:17" x14ac:dyDescent="0.3">
      <c r="B504" s="1" t="s">
        <v>234</v>
      </c>
      <c r="C504" s="2" t="s">
        <v>1542</v>
      </c>
      <c r="J504" t="s">
        <v>349</v>
      </c>
      <c r="K504">
        <v>56</v>
      </c>
      <c r="P504" s="41" t="e">
        <f>VLOOKUP(J504,#REF!,2,FALSE)</f>
        <v>#REF!</v>
      </c>
      <c r="Q504" s="41" t="e">
        <f t="shared" si="13"/>
        <v>#REF!</v>
      </c>
    </row>
    <row r="505" spans="2:17" x14ac:dyDescent="0.3">
      <c r="B505" s="1" t="s">
        <v>235</v>
      </c>
      <c r="C505" s="2" t="s">
        <v>1552</v>
      </c>
      <c r="J505" t="s">
        <v>350</v>
      </c>
      <c r="K505">
        <v>8</v>
      </c>
      <c r="P505" s="41" t="e">
        <f>VLOOKUP(J505,#REF!,2,FALSE)</f>
        <v>#REF!</v>
      </c>
      <c r="Q505" s="41" t="e">
        <f t="shared" si="13"/>
        <v>#REF!</v>
      </c>
    </row>
    <row r="506" spans="2:17" x14ac:dyDescent="0.3">
      <c r="B506" s="1" t="s">
        <v>236</v>
      </c>
      <c r="C506" s="2" t="s">
        <v>1545</v>
      </c>
      <c r="J506" t="s">
        <v>351</v>
      </c>
      <c r="K506">
        <v>119</v>
      </c>
      <c r="P506" s="41" t="e">
        <f>VLOOKUP(J506,#REF!,2,FALSE)</f>
        <v>#REF!</v>
      </c>
      <c r="Q506" s="41" t="e">
        <f t="shared" si="13"/>
        <v>#REF!</v>
      </c>
    </row>
    <row r="507" spans="2:17" x14ac:dyDescent="0.3">
      <c r="B507" s="1" t="s">
        <v>237</v>
      </c>
      <c r="C507" s="2" t="s">
        <v>1232</v>
      </c>
      <c r="J507" t="s">
        <v>352</v>
      </c>
      <c r="K507">
        <v>17</v>
      </c>
      <c r="P507" s="41" t="e">
        <f>VLOOKUP(J507,#REF!,2,FALSE)</f>
        <v>#REF!</v>
      </c>
      <c r="Q507" s="41" t="e">
        <f t="shared" si="13"/>
        <v>#REF!</v>
      </c>
    </row>
    <row r="508" spans="2:17" x14ac:dyDescent="0.3">
      <c r="B508" s="1" t="s">
        <v>238</v>
      </c>
      <c r="C508" s="2" t="s">
        <v>1393</v>
      </c>
      <c r="J508" t="s">
        <v>904</v>
      </c>
      <c r="K508">
        <v>6</v>
      </c>
      <c r="P508" s="41" t="e">
        <f>VLOOKUP(J508,#REF!,2,FALSE)</f>
        <v>#REF!</v>
      </c>
      <c r="Q508" s="41" t="e">
        <f t="shared" si="13"/>
        <v>#REF!</v>
      </c>
    </row>
    <row r="509" spans="2:17" x14ac:dyDescent="0.3">
      <c r="B509" s="1" t="s">
        <v>239</v>
      </c>
      <c r="C509" s="2" t="s">
        <v>1115</v>
      </c>
      <c r="J509" t="s">
        <v>353</v>
      </c>
      <c r="K509">
        <v>1</v>
      </c>
      <c r="P509" s="41" t="e">
        <f>VLOOKUP(J509,#REF!,2,FALSE)</f>
        <v>#REF!</v>
      </c>
      <c r="Q509" s="41" t="e">
        <f t="shared" si="13"/>
        <v>#REF!</v>
      </c>
    </row>
    <row r="510" spans="2:17" x14ac:dyDescent="0.3">
      <c r="B510" s="1" t="s">
        <v>240</v>
      </c>
      <c r="C510" s="2" t="s">
        <v>1126</v>
      </c>
      <c r="J510" t="s">
        <v>354</v>
      </c>
      <c r="K510">
        <v>8</v>
      </c>
      <c r="P510" s="41" t="e">
        <f>VLOOKUP(J510,#REF!,2,FALSE)</f>
        <v>#REF!</v>
      </c>
      <c r="Q510" s="41" t="e">
        <f t="shared" si="13"/>
        <v>#REF!</v>
      </c>
    </row>
    <row r="511" spans="2:17" x14ac:dyDescent="0.3">
      <c r="B511" s="1" t="s">
        <v>561</v>
      </c>
      <c r="C511" s="2" t="s">
        <v>1139</v>
      </c>
      <c r="J511" t="s">
        <v>905</v>
      </c>
      <c r="K511">
        <v>3</v>
      </c>
      <c r="P511" s="41" t="e">
        <f>VLOOKUP(J511,#REF!,2,FALSE)</f>
        <v>#REF!</v>
      </c>
      <c r="Q511" s="41" t="e">
        <f t="shared" si="13"/>
        <v>#REF!</v>
      </c>
    </row>
    <row r="512" spans="2:17" x14ac:dyDescent="0.3">
      <c r="B512" s="1" t="s">
        <v>241</v>
      </c>
      <c r="C512" s="2" t="s">
        <v>1173</v>
      </c>
      <c r="J512" t="s">
        <v>906</v>
      </c>
      <c r="K512">
        <v>9</v>
      </c>
      <c r="P512" s="41" t="e">
        <f>VLOOKUP(J512,#REF!,2,FALSE)</f>
        <v>#REF!</v>
      </c>
      <c r="Q512" s="41" t="e">
        <f t="shared" si="13"/>
        <v>#REF!</v>
      </c>
    </row>
    <row r="513" spans="2:17" x14ac:dyDescent="0.3">
      <c r="B513" s="1" t="s">
        <v>815</v>
      </c>
      <c r="C513" s="2" t="s">
        <v>1932</v>
      </c>
      <c r="J513" t="s">
        <v>355</v>
      </c>
      <c r="K513">
        <v>29</v>
      </c>
      <c r="P513" s="41" t="e">
        <f>VLOOKUP(J513,#REF!,2,FALSE)</f>
        <v>#REF!</v>
      </c>
      <c r="Q513" s="41" t="e">
        <f t="shared" si="13"/>
        <v>#REF!</v>
      </c>
    </row>
    <row r="514" spans="2:17" x14ac:dyDescent="0.3">
      <c r="B514" s="1" t="s">
        <v>816</v>
      </c>
      <c r="C514" s="2" t="s">
        <v>1007</v>
      </c>
      <c r="J514" t="s">
        <v>3876</v>
      </c>
      <c r="K514">
        <v>2</v>
      </c>
      <c r="P514" s="41" t="e">
        <f>VLOOKUP(J514,#REF!,2,FALSE)</f>
        <v>#REF!</v>
      </c>
      <c r="Q514" s="41" t="e">
        <f t="shared" si="13"/>
        <v>#REF!</v>
      </c>
    </row>
    <row r="515" spans="2:17" x14ac:dyDescent="0.3">
      <c r="B515" s="1" t="s">
        <v>3747</v>
      </c>
      <c r="C515" s="2" t="s">
        <v>3771</v>
      </c>
      <c r="J515" t="s">
        <v>907</v>
      </c>
      <c r="K515">
        <v>174</v>
      </c>
      <c r="P515" s="41" t="e">
        <f>VLOOKUP(J515,#REF!,2,FALSE)</f>
        <v>#REF!</v>
      </c>
      <c r="Q515" s="41" t="e">
        <f t="shared" si="13"/>
        <v>#REF!</v>
      </c>
    </row>
    <row r="516" spans="2:17" x14ac:dyDescent="0.3">
      <c r="B516" s="1" t="s">
        <v>1565</v>
      </c>
      <c r="C516" s="2" t="s">
        <v>3732</v>
      </c>
      <c r="J516" t="s">
        <v>356</v>
      </c>
      <c r="K516">
        <v>9</v>
      </c>
      <c r="P516" s="41" t="e">
        <f>VLOOKUP(J516,#REF!,2,FALSE)</f>
        <v>#REF!</v>
      </c>
      <c r="Q516" s="41" t="e">
        <f t="shared" si="13"/>
        <v>#REF!</v>
      </c>
    </row>
    <row r="517" spans="2:17" x14ac:dyDescent="0.3">
      <c r="B517" s="1" t="s">
        <v>242</v>
      </c>
      <c r="C517" s="2" t="s">
        <v>1245</v>
      </c>
      <c r="J517" t="s">
        <v>908</v>
      </c>
      <c r="K517">
        <v>9</v>
      </c>
      <c r="P517" s="41" t="e">
        <f>VLOOKUP(J517,#REF!,2,FALSE)</f>
        <v>#REF!</v>
      </c>
      <c r="Q517" s="41" t="e">
        <f t="shared" si="13"/>
        <v>#REF!</v>
      </c>
    </row>
    <row r="518" spans="2:17" x14ac:dyDescent="0.3">
      <c r="B518" s="1" t="s">
        <v>817</v>
      </c>
      <c r="C518" s="2" t="s">
        <v>2429</v>
      </c>
      <c r="J518" t="s">
        <v>357</v>
      </c>
      <c r="K518">
        <v>37</v>
      </c>
      <c r="P518" s="41" t="e">
        <f>VLOOKUP(J518,#REF!,2,FALSE)</f>
        <v>#REF!</v>
      </c>
      <c r="Q518" s="41" t="e">
        <f t="shared" si="13"/>
        <v>#REF!</v>
      </c>
    </row>
    <row r="519" spans="2:17" x14ac:dyDescent="0.3">
      <c r="B519" s="1" t="s">
        <v>243</v>
      </c>
      <c r="C519" s="2" t="s">
        <v>1002</v>
      </c>
      <c r="J519" t="s">
        <v>909</v>
      </c>
      <c r="K519">
        <v>2</v>
      </c>
      <c r="P519" s="41" t="e">
        <f>VLOOKUP(J519,#REF!,2,FALSE)</f>
        <v>#REF!</v>
      </c>
      <c r="Q519" s="41" t="e">
        <f t="shared" ref="Q519:Q557" si="14">P519=K519</f>
        <v>#REF!</v>
      </c>
    </row>
    <row r="520" spans="2:17" x14ac:dyDescent="0.3">
      <c r="B520" s="1" t="s">
        <v>563</v>
      </c>
      <c r="C520" s="2" t="s">
        <v>1283</v>
      </c>
      <c r="J520" t="s">
        <v>910</v>
      </c>
      <c r="K520">
        <v>23</v>
      </c>
      <c r="P520" s="41" t="e">
        <f>VLOOKUP(J520,#REF!,2,FALSE)</f>
        <v>#REF!</v>
      </c>
      <c r="Q520" s="41" t="e">
        <f t="shared" si="14"/>
        <v>#REF!</v>
      </c>
    </row>
    <row r="521" spans="2:17" x14ac:dyDescent="0.3">
      <c r="B521" s="1" t="s">
        <v>818</v>
      </c>
      <c r="C521" s="2" t="s">
        <v>1285</v>
      </c>
      <c r="J521" t="s">
        <v>911</v>
      </c>
      <c r="K521">
        <v>9</v>
      </c>
      <c r="P521" s="41" t="e">
        <f>VLOOKUP(J521,#REF!,2,FALSE)</f>
        <v>#REF!</v>
      </c>
      <c r="Q521" s="41" t="e">
        <f t="shared" si="14"/>
        <v>#REF!</v>
      </c>
    </row>
    <row r="522" spans="2:17" x14ac:dyDescent="0.3">
      <c r="B522" s="1" t="s">
        <v>565</v>
      </c>
      <c r="C522" s="2" t="s">
        <v>1305</v>
      </c>
      <c r="J522" t="s">
        <v>359</v>
      </c>
      <c r="K522">
        <v>71</v>
      </c>
      <c r="P522" s="41" t="e">
        <f>VLOOKUP(J522,#REF!,2,FALSE)</f>
        <v>#REF!</v>
      </c>
      <c r="Q522" s="41" t="e">
        <f t="shared" si="14"/>
        <v>#REF!</v>
      </c>
    </row>
    <row r="523" spans="2:17" x14ac:dyDescent="0.3">
      <c r="B523" s="1" t="s">
        <v>819</v>
      </c>
      <c r="C523" s="2" t="s">
        <v>1326</v>
      </c>
      <c r="J523" t="s">
        <v>360</v>
      </c>
      <c r="K523">
        <v>6</v>
      </c>
      <c r="P523" s="41" t="e">
        <f>VLOOKUP(J523,#REF!,2,FALSE)</f>
        <v>#REF!</v>
      </c>
      <c r="Q523" s="41" t="e">
        <f t="shared" si="14"/>
        <v>#REF!</v>
      </c>
    </row>
    <row r="524" spans="2:17" x14ac:dyDescent="0.3">
      <c r="B524" s="1" t="s">
        <v>567</v>
      </c>
      <c r="C524" s="2" t="s">
        <v>1341</v>
      </c>
      <c r="J524" t="s">
        <v>1021</v>
      </c>
      <c r="K524">
        <v>4</v>
      </c>
      <c r="P524" s="41" t="e">
        <f>VLOOKUP(J524,#REF!,2,FALSE)</f>
        <v>#REF!</v>
      </c>
      <c r="Q524" s="41" t="e">
        <f t="shared" si="14"/>
        <v>#REF!</v>
      </c>
    </row>
    <row r="525" spans="2:17" x14ac:dyDescent="0.3">
      <c r="B525" s="1" t="s">
        <v>244</v>
      </c>
      <c r="C525" s="2" t="s">
        <v>1352</v>
      </c>
      <c r="J525" t="s">
        <v>3777</v>
      </c>
      <c r="K525">
        <v>24</v>
      </c>
      <c r="P525" s="41" t="e">
        <f>VLOOKUP(J525,#REF!,2,FALSE)</f>
        <v>#REF!</v>
      </c>
      <c r="Q525" s="41" t="e">
        <f t="shared" si="14"/>
        <v>#REF!</v>
      </c>
    </row>
    <row r="526" spans="2:17" x14ac:dyDescent="0.3">
      <c r="B526" s="1" t="s">
        <v>820</v>
      </c>
      <c r="C526" s="2" t="s">
        <v>2430</v>
      </c>
      <c r="J526" t="s">
        <v>361</v>
      </c>
      <c r="K526">
        <v>14</v>
      </c>
      <c r="P526" s="41" t="e">
        <f>VLOOKUP(J526,#REF!,2,FALSE)</f>
        <v>#REF!</v>
      </c>
      <c r="Q526" s="41" t="e">
        <f t="shared" si="14"/>
        <v>#REF!</v>
      </c>
    </row>
    <row r="527" spans="2:17" x14ac:dyDescent="0.3">
      <c r="B527" s="1" t="s">
        <v>821</v>
      </c>
      <c r="C527" s="2" t="s">
        <v>2431</v>
      </c>
      <c r="J527" t="s">
        <v>912</v>
      </c>
      <c r="K527">
        <v>10</v>
      </c>
      <c r="P527" s="41" t="e">
        <f>VLOOKUP(J527,#REF!,2,FALSE)</f>
        <v>#REF!</v>
      </c>
      <c r="Q527" s="41" t="e">
        <f t="shared" si="14"/>
        <v>#REF!</v>
      </c>
    </row>
    <row r="528" spans="2:17" x14ac:dyDescent="0.3">
      <c r="B528" s="1" t="s">
        <v>569</v>
      </c>
      <c r="C528" s="2" t="s">
        <v>1289</v>
      </c>
      <c r="J528" t="s">
        <v>362</v>
      </c>
      <c r="K528">
        <v>6</v>
      </c>
      <c r="P528" s="41" t="e">
        <f>VLOOKUP(J528,#REF!,2,FALSE)</f>
        <v>#REF!</v>
      </c>
      <c r="Q528" s="41" t="e">
        <f t="shared" si="14"/>
        <v>#REF!</v>
      </c>
    </row>
    <row r="529" spans="2:17" x14ac:dyDescent="0.3">
      <c r="B529" s="1" t="s">
        <v>822</v>
      </c>
      <c r="C529" s="2" t="s">
        <v>2432</v>
      </c>
      <c r="J529" t="s">
        <v>363</v>
      </c>
      <c r="K529">
        <v>234</v>
      </c>
      <c r="P529" s="41" t="e">
        <f>VLOOKUP(J529,#REF!,2,FALSE)</f>
        <v>#REF!</v>
      </c>
      <c r="Q529" s="41" t="e">
        <f t="shared" si="14"/>
        <v>#REF!</v>
      </c>
    </row>
    <row r="530" spans="2:17" x14ac:dyDescent="0.3">
      <c r="B530" s="1" t="s">
        <v>823</v>
      </c>
      <c r="C530" s="2" t="s">
        <v>1442</v>
      </c>
      <c r="J530" t="s">
        <v>364</v>
      </c>
      <c r="K530">
        <v>4</v>
      </c>
      <c r="P530" s="41" t="e">
        <f>VLOOKUP(J530,#REF!,2,FALSE)</f>
        <v>#REF!</v>
      </c>
      <c r="Q530" s="41" t="e">
        <f t="shared" si="14"/>
        <v>#REF!</v>
      </c>
    </row>
    <row r="531" spans="2:17" x14ac:dyDescent="0.3">
      <c r="B531" s="1" t="s">
        <v>245</v>
      </c>
      <c r="C531" s="2" t="s">
        <v>1444</v>
      </c>
      <c r="J531" t="s">
        <v>365</v>
      </c>
      <c r="K531">
        <v>3</v>
      </c>
      <c r="P531" s="41" t="e">
        <f>VLOOKUP(J531,#REF!,2,FALSE)</f>
        <v>#REF!</v>
      </c>
      <c r="Q531" s="41" t="e">
        <f t="shared" si="14"/>
        <v>#REF!</v>
      </c>
    </row>
    <row r="532" spans="2:17" x14ac:dyDescent="0.3">
      <c r="B532" s="1" t="s">
        <v>824</v>
      </c>
      <c r="C532" s="2" t="s">
        <v>2433</v>
      </c>
      <c r="J532" t="s">
        <v>366</v>
      </c>
      <c r="K532">
        <v>31</v>
      </c>
      <c r="P532" s="41" t="e">
        <f>VLOOKUP(J532,#REF!,2,FALSE)</f>
        <v>#REF!</v>
      </c>
      <c r="Q532" s="41" t="e">
        <f t="shared" si="14"/>
        <v>#REF!</v>
      </c>
    </row>
    <row r="533" spans="2:17" x14ac:dyDescent="0.3">
      <c r="B533" s="1" t="s">
        <v>246</v>
      </c>
      <c r="C533" s="2" t="s">
        <v>1481</v>
      </c>
      <c r="J533" t="s">
        <v>367</v>
      </c>
      <c r="K533">
        <v>12</v>
      </c>
      <c r="P533" s="41" t="e">
        <f>VLOOKUP(J533,#REF!,2,FALSE)</f>
        <v>#REF!</v>
      </c>
      <c r="Q533" s="41" t="e">
        <f t="shared" si="14"/>
        <v>#REF!</v>
      </c>
    </row>
    <row r="534" spans="2:17" x14ac:dyDescent="0.3">
      <c r="B534" s="1" t="s">
        <v>247</v>
      </c>
      <c r="C534" s="2" t="s">
        <v>1491</v>
      </c>
      <c r="J534" t="s">
        <v>3877</v>
      </c>
      <c r="K534">
        <v>1</v>
      </c>
      <c r="P534" s="41" t="e">
        <f>VLOOKUP(J534,#REF!,2,FALSE)</f>
        <v>#REF!</v>
      </c>
      <c r="Q534" s="41" t="e">
        <f t="shared" si="14"/>
        <v>#REF!</v>
      </c>
    </row>
    <row r="535" spans="2:17" x14ac:dyDescent="0.3">
      <c r="B535" s="1" t="s">
        <v>248</v>
      </c>
      <c r="C535" s="2" t="s">
        <v>1506</v>
      </c>
      <c r="J535" t="s">
        <v>368</v>
      </c>
      <c r="K535">
        <v>8</v>
      </c>
      <c r="P535" s="41" t="e">
        <f>VLOOKUP(J535,#REF!,2,FALSE)</f>
        <v>#REF!</v>
      </c>
      <c r="Q535" s="41" t="e">
        <f t="shared" si="14"/>
        <v>#REF!</v>
      </c>
    </row>
    <row r="536" spans="2:17" x14ac:dyDescent="0.3">
      <c r="B536" s="1" t="s">
        <v>249</v>
      </c>
      <c r="C536" s="2" t="s">
        <v>1004</v>
      </c>
      <c r="J536" t="s">
        <v>915</v>
      </c>
      <c r="K536">
        <v>5</v>
      </c>
      <c r="P536" s="41" t="e">
        <f>VLOOKUP(J536,#REF!,2,FALSE)</f>
        <v>#REF!</v>
      </c>
      <c r="Q536" s="41" t="e">
        <f t="shared" si="14"/>
        <v>#REF!</v>
      </c>
    </row>
    <row r="537" spans="2:17" x14ac:dyDescent="0.3">
      <c r="B537" s="1" t="s">
        <v>250</v>
      </c>
      <c r="C537" s="2" t="s">
        <v>1529</v>
      </c>
      <c r="J537" t="s">
        <v>916</v>
      </c>
      <c r="K537">
        <v>10</v>
      </c>
      <c r="P537" s="41" t="e">
        <f>VLOOKUP(J537,#REF!,2,FALSE)</f>
        <v>#REF!</v>
      </c>
      <c r="Q537" s="41" t="e">
        <f t="shared" si="14"/>
        <v>#REF!</v>
      </c>
    </row>
    <row r="538" spans="2:17" x14ac:dyDescent="0.3">
      <c r="B538" s="1" t="s">
        <v>825</v>
      </c>
      <c r="C538" s="2" t="s">
        <v>1205</v>
      </c>
      <c r="J538" t="s">
        <v>606</v>
      </c>
      <c r="K538">
        <v>1</v>
      </c>
      <c r="P538" s="41" t="e">
        <f>VLOOKUP(J538,#REF!,2,FALSE)</f>
        <v>#REF!</v>
      </c>
      <c r="Q538" s="41" t="e">
        <f t="shared" si="14"/>
        <v>#REF!</v>
      </c>
    </row>
    <row r="539" spans="2:17" x14ac:dyDescent="0.3">
      <c r="B539" s="1" t="s">
        <v>251</v>
      </c>
      <c r="C539" s="2" t="s">
        <v>1206</v>
      </c>
      <c r="J539" t="s">
        <v>917</v>
      </c>
      <c r="K539">
        <v>12</v>
      </c>
      <c r="P539" s="41" t="e">
        <f>VLOOKUP(J539,#REF!,2,FALSE)</f>
        <v>#REF!</v>
      </c>
      <c r="Q539" s="41" t="e">
        <f t="shared" si="14"/>
        <v>#REF!</v>
      </c>
    </row>
    <row r="540" spans="2:17" x14ac:dyDescent="0.3">
      <c r="B540" s="1" t="s">
        <v>826</v>
      </c>
      <c r="C540" s="2" t="s">
        <v>1246</v>
      </c>
      <c r="J540" t="s">
        <v>369</v>
      </c>
      <c r="K540">
        <v>4</v>
      </c>
      <c r="P540" s="41" t="e">
        <f>VLOOKUP(J540,#REF!,2,FALSE)</f>
        <v>#REF!</v>
      </c>
      <c r="Q540" s="41" t="e">
        <f t="shared" si="14"/>
        <v>#REF!</v>
      </c>
    </row>
    <row r="541" spans="2:17" x14ac:dyDescent="0.3">
      <c r="B541" s="1" t="s">
        <v>252</v>
      </c>
      <c r="C541" s="2" t="s">
        <v>1342</v>
      </c>
      <c r="J541" t="s">
        <v>370</v>
      </c>
      <c r="K541">
        <v>508</v>
      </c>
      <c r="P541" s="41" t="e">
        <f>VLOOKUP(J541,#REF!,2,FALSE)</f>
        <v>#REF!</v>
      </c>
      <c r="Q541" s="41" t="e">
        <f t="shared" si="14"/>
        <v>#REF!</v>
      </c>
    </row>
    <row r="542" spans="2:17" x14ac:dyDescent="0.3">
      <c r="B542" s="1" t="s">
        <v>827</v>
      </c>
      <c r="C542" s="2" t="s">
        <v>968</v>
      </c>
      <c r="J542" t="s">
        <v>371</v>
      </c>
      <c r="K542">
        <v>7</v>
      </c>
      <c r="P542" s="41" t="e">
        <f>VLOOKUP(J542,#REF!,2,FALSE)</f>
        <v>#REF!</v>
      </c>
      <c r="Q542" s="41" t="e">
        <f t="shared" si="14"/>
        <v>#REF!</v>
      </c>
    </row>
    <row r="543" spans="2:17" x14ac:dyDescent="0.3">
      <c r="B543" s="1" t="s">
        <v>253</v>
      </c>
      <c r="C543" s="2" t="s">
        <v>1410</v>
      </c>
      <c r="J543" t="s">
        <v>372</v>
      </c>
      <c r="K543">
        <v>141</v>
      </c>
      <c r="P543" s="41" t="e">
        <f>VLOOKUP(J543,#REF!,2,FALSE)</f>
        <v>#REF!</v>
      </c>
      <c r="Q543" s="41" t="e">
        <f t="shared" si="14"/>
        <v>#REF!</v>
      </c>
    </row>
    <row r="544" spans="2:17" x14ac:dyDescent="0.3">
      <c r="B544" s="1" t="s">
        <v>254</v>
      </c>
      <c r="C544" s="2" t="s">
        <v>1415</v>
      </c>
      <c r="J544" t="s">
        <v>373</v>
      </c>
      <c r="K544">
        <v>64</v>
      </c>
      <c r="P544" s="41" t="e">
        <f>VLOOKUP(J544,#REF!,2,FALSE)</f>
        <v>#REF!</v>
      </c>
      <c r="Q544" s="41" t="e">
        <f t="shared" si="14"/>
        <v>#REF!</v>
      </c>
    </row>
    <row r="545" spans="2:17" x14ac:dyDescent="0.3">
      <c r="B545" s="1" t="s">
        <v>255</v>
      </c>
      <c r="C545" s="2" t="s">
        <v>1471</v>
      </c>
      <c r="J545" t="s">
        <v>918</v>
      </c>
      <c r="K545">
        <v>213</v>
      </c>
      <c r="P545" s="41" t="e">
        <f>VLOOKUP(J545,#REF!,2,FALSE)</f>
        <v>#REF!</v>
      </c>
      <c r="Q545" s="41" t="e">
        <f t="shared" si="14"/>
        <v>#REF!</v>
      </c>
    </row>
    <row r="546" spans="2:17" x14ac:dyDescent="0.3">
      <c r="B546" s="1" t="s">
        <v>828</v>
      </c>
      <c r="C546" s="2" t="s">
        <v>985</v>
      </c>
      <c r="J546" t="s">
        <v>919</v>
      </c>
      <c r="K546">
        <v>7</v>
      </c>
      <c r="P546" s="41" t="e">
        <f>VLOOKUP(J546,#REF!,2,FALSE)</f>
        <v>#REF!</v>
      </c>
      <c r="Q546" s="41" t="e">
        <f t="shared" si="14"/>
        <v>#REF!</v>
      </c>
    </row>
    <row r="547" spans="2:17" x14ac:dyDescent="0.3">
      <c r="B547" s="1" t="s">
        <v>256</v>
      </c>
      <c r="C547" s="2" t="s">
        <v>1132</v>
      </c>
      <c r="J547" t="s">
        <v>920</v>
      </c>
      <c r="K547">
        <v>14</v>
      </c>
      <c r="P547" s="41" t="e">
        <f>VLOOKUP(J547,#REF!,2,FALSE)</f>
        <v>#REF!</v>
      </c>
      <c r="Q547" s="41" t="e">
        <f t="shared" si="14"/>
        <v>#REF!</v>
      </c>
    </row>
    <row r="548" spans="2:17" x14ac:dyDescent="0.3">
      <c r="B548" s="1" t="s">
        <v>257</v>
      </c>
      <c r="C548" s="2" t="s">
        <v>1172</v>
      </c>
      <c r="J548" t="s">
        <v>921</v>
      </c>
      <c r="K548">
        <v>13</v>
      </c>
      <c r="P548" s="41" t="e">
        <f>VLOOKUP(J548,#REF!,2,FALSE)</f>
        <v>#REF!</v>
      </c>
      <c r="Q548" s="41" t="e">
        <f t="shared" si="14"/>
        <v>#REF!</v>
      </c>
    </row>
    <row r="549" spans="2:17" x14ac:dyDescent="0.3">
      <c r="B549" s="1" t="s">
        <v>258</v>
      </c>
      <c r="C549" s="2" t="s">
        <v>1269</v>
      </c>
      <c r="J549" t="s">
        <v>620</v>
      </c>
      <c r="K549">
        <v>1</v>
      </c>
      <c r="P549" s="41" t="e">
        <f>VLOOKUP(J549,#REF!,2,FALSE)</f>
        <v>#REF!</v>
      </c>
      <c r="Q549" s="41" t="e">
        <f t="shared" si="14"/>
        <v>#REF!</v>
      </c>
    </row>
    <row r="550" spans="2:17" x14ac:dyDescent="0.3">
      <c r="B550" s="1" t="s">
        <v>259</v>
      </c>
      <c r="C550" s="2" t="s">
        <v>1406</v>
      </c>
      <c r="J550" t="s">
        <v>374</v>
      </c>
      <c r="K550">
        <v>25</v>
      </c>
      <c r="P550" s="41" t="e">
        <f>VLOOKUP(J550,#REF!,2,FALSE)</f>
        <v>#REF!</v>
      </c>
      <c r="Q550" s="41" t="e">
        <f t="shared" si="14"/>
        <v>#REF!</v>
      </c>
    </row>
    <row r="551" spans="2:17" x14ac:dyDescent="0.3">
      <c r="B551" s="1" t="s">
        <v>260</v>
      </c>
      <c r="C551" s="2" t="s">
        <v>1158</v>
      </c>
      <c r="J551" t="s">
        <v>375</v>
      </c>
      <c r="K551">
        <v>437</v>
      </c>
      <c r="P551" s="41" t="e">
        <f>VLOOKUP(J551,#REF!,2,FALSE)</f>
        <v>#REF!</v>
      </c>
      <c r="Q551" s="41" t="e">
        <f t="shared" si="14"/>
        <v>#REF!</v>
      </c>
    </row>
    <row r="552" spans="2:17" x14ac:dyDescent="0.3">
      <c r="B552" s="1" t="s">
        <v>829</v>
      </c>
      <c r="C552" s="2" t="s">
        <v>955</v>
      </c>
      <c r="J552" t="s">
        <v>1020</v>
      </c>
      <c r="K552">
        <v>1</v>
      </c>
      <c r="P552" s="41" t="e">
        <f>VLOOKUP(J552,#REF!,2,FALSE)</f>
        <v>#REF!</v>
      </c>
      <c r="Q552" s="41" t="e">
        <f t="shared" si="14"/>
        <v>#REF!</v>
      </c>
    </row>
    <row r="553" spans="2:17" x14ac:dyDescent="0.3">
      <c r="B553" s="1" t="s">
        <v>261</v>
      </c>
      <c r="C553" s="2" t="s">
        <v>1400</v>
      </c>
      <c r="J553" t="s">
        <v>3878</v>
      </c>
      <c r="K553">
        <v>1</v>
      </c>
      <c r="P553" s="41" t="e">
        <f>VLOOKUP(J553,#REF!,2,FALSE)</f>
        <v>#REF!</v>
      </c>
      <c r="Q553" s="41" t="e">
        <f t="shared" si="14"/>
        <v>#REF!</v>
      </c>
    </row>
    <row r="554" spans="2:17" x14ac:dyDescent="0.3">
      <c r="B554" s="1" t="s">
        <v>830</v>
      </c>
      <c r="C554" s="2" t="s">
        <v>1031</v>
      </c>
      <c r="J554" t="s">
        <v>376</v>
      </c>
      <c r="K554">
        <v>3</v>
      </c>
      <c r="P554" s="41" t="e">
        <f>VLOOKUP(J554,#REF!,2,FALSE)</f>
        <v>#REF!</v>
      </c>
      <c r="Q554" s="41" t="e">
        <f t="shared" si="14"/>
        <v>#REF!</v>
      </c>
    </row>
    <row r="555" spans="2:17" x14ac:dyDescent="0.3">
      <c r="B555" s="1" t="s">
        <v>262</v>
      </c>
      <c r="C555" s="2" t="s">
        <v>1221</v>
      </c>
      <c r="J555" t="s">
        <v>377</v>
      </c>
      <c r="K555">
        <v>10</v>
      </c>
      <c r="P555" s="41" t="e">
        <f>VLOOKUP(J555,#REF!,2,FALSE)</f>
        <v>#REF!</v>
      </c>
      <c r="Q555" s="41" t="e">
        <f t="shared" si="14"/>
        <v>#REF!</v>
      </c>
    </row>
    <row r="556" spans="2:17" x14ac:dyDescent="0.3">
      <c r="B556" s="1" t="s">
        <v>831</v>
      </c>
      <c r="C556" s="2" t="s">
        <v>1234</v>
      </c>
      <c r="J556" t="s">
        <v>378</v>
      </c>
      <c r="K556">
        <v>144</v>
      </c>
      <c r="P556" s="41" t="e">
        <f>VLOOKUP(J556,#REF!,2,FALSE)</f>
        <v>#REF!</v>
      </c>
      <c r="Q556" s="41" t="e">
        <f t="shared" si="14"/>
        <v>#REF!</v>
      </c>
    </row>
    <row r="557" spans="2:17" x14ac:dyDescent="0.3">
      <c r="B557" s="1" t="s">
        <v>832</v>
      </c>
      <c r="C557" s="2" t="s">
        <v>1253</v>
      </c>
      <c r="J557" t="s">
        <v>379</v>
      </c>
      <c r="K557">
        <v>66</v>
      </c>
      <c r="P557" s="41" t="e">
        <f>VLOOKUP(J557,#REF!,2,FALSE)</f>
        <v>#REF!</v>
      </c>
      <c r="Q557" s="41" t="e">
        <f t="shared" si="14"/>
        <v>#REF!</v>
      </c>
    </row>
    <row r="558" spans="2:17" x14ac:dyDescent="0.3">
      <c r="B558" s="1" t="s">
        <v>263</v>
      </c>
      <c r="C558" s="2" t="s">
        <v>1287</v>
      </c>
      <c r="J558"/>
      <c r="K558"/>
    </row>
    <row r="559" spans="2:17" x14ac:dyDescent="0.3">
      <c r="B559" s="1" t="s">
        <v>833</v>
      </c>
      <c r="C559" s="2" t="s">
        <v>1357</v>
      </c>
    </row>
    <row r="560" spans="2:17" x14ac:dyDescent="0.3">
      <c r="B560" s="1" t="s">
        <v>834</v>
      </c>
      <c r="C560" s="2" t="s">
        <v>954</v>
      </c>
    </row>
    <row r="561" spans="2:3" x14ac:dyDescent="0.3">
      <c r="B561" s="1" t="s">
        <v>835</v>
      </c>
      <c r="C561" s="2" t="s">
        <v>1390</v>
      </c>
    </row>
    <row r="562" spans="2:3" x14ac:dyDescent="0.3">
      <c r="B562" s="1" t="s">
        <v>836</v>
      </c>
      <c r="C562" s="2" t="s">
        <v>1500</v>
      </c>
    </row>
    <row r="563" spans="2:3" x14ac:dyDescent="0.3">
      <c r="B563" s="1" t="s">
        <v>264</v>
      </c>
      <c r="C563" s="2" t="s">
        <v>1070</v>
      </c>
    </row>
    <row r="564" spans="2:3" x14ac:dyDescent="0.3">
      <c r="B564" s="1" t="s">
        <v>837</v>
      </c>
      <c r="C564" s="2" t="s">
        <v>944</v>
      </c>
    </row>
    <row r="565" spans="2:3" x14ac:dyDescent="0.3">
      <c r="B565" s="1" t="s">
        <v>265</v>
      </c>
      <c r="C565" s="2" t="s">
        <v>1429</v>
      </c>
    </row>
    <row r="566" spans="2:3" x14ac:dyDescent="0.3">
      <c r="B566" s="1" t="s">
        <v>266</v>
      </c>
      <c r="C566" s="2" t="s">
        <v>1398</v>
      </c>
    </row>
    <row r="567" spans="2:3" x14ac:dyDescent="0.3">
      <c r="B567" s="1" t="s">
        <v>267</v>
      </c>
      <c r="C567" s="2" t="s">
        <v>1332</v>
      </c>
    </row>
    <row r="568" spans="2:3" x14ac:dyDescent="0.3">
      <c r="B568" s="1" t="s">
        <v>268</v>
      </c>
      <c r="C568" s="2" t="s">
        <v>1368</v>
      </c>
    </row>
    <row r="569" spans="2:3" x14ac:dyDescent="0.3">
      <c r="B569" s="1" t="s">
        <v>839</v>
      </c>
      <c r="C569" s="2" t="s">
        <v>966</v>
      </c>
    </row>
    <row r="570" spans="2:3" x14ac:dyDescent="0.3">
      <c r="B570" s="1" t="s">
        <v>840</v>
      </c>
      <c r="C570" s="2" t="s">
        <v>2434</v>
      </c>
    </row>
    <row r="571" spans="2:3" x14ac:dyDescent="0.3">
      <c r="B571" s="1" t="s">
        <v>269</v>
      </c>
      <c r="C571" s="2" t="s">
        <v>1166</v>
      </c>
    </row>
    <row r="572" spans="2:3" x14ac:dyDescent="0.3">
      <c r="B572" s="1" t="s">
        <v>270</v>
      </c>
      <c r="C572" s="2" t="s">
        <v>1166</v>
      </c>
    </row>
    <row r="573" spans="2:3" x14ac:dyDescent="0.3">
      <c r="B573" s="1" t="s">
        <v>271</v>
      </c>
      <c r="C573" s="2" t="s">
        <v>1254</v>
      </c>
    </row>
    <row r="574" spans="2:3" x14ac:dyDescent="0.3">
      <c r="B574" s="1" t="s">
        <v>272</v>
      </c>
      <c r="C574" s="2" t="s">
        <v>1288</v>
      </c>
    </row>
    <row r="575" spans="2:3" x14ac:dyDescent="0.3">
      <c r="B575" s="1" t="s">
        <v>841</v>
      </c>
      <c r="C575" s="2" t="s">
        <v>965</v>
      </c>
    </row>
    <row r="576" spans="2:3" x14ac:dyDescent="0.3">
      <c r="B576" s="1" t="s">
        <v>842</v>
      </c>
      <c r="C576" s="2" t="s">
        <v>1338</v>
      </c>
    </row>
    <row r="577" spans="2:3" x14ac:dyDescent="0.3">
      <c r="B577" s="1" t="s">
        <v>843</v>
      </c>
      <c r="C577" s="2" t="s">
        <v>1353</v>
      </c>
    </row>
    <row r="578" spans="2:3" x14ac:dyDescent="0.3">
      <c r="B578" s="1" t="s">
        <v>273</v>
      </c>
      <c r="C578" s="2" t="s">
        <v>1498</v>
      </c>
    </row>
    <row r="579" spans="2:3" x14ac:dyDescent="0.3">
      <c r="B579" s="1" t="s">
        <v>274</v>
      </c>
      <c r="C579" s="2" t="s">
        <v>939</v>
      </c>
    </row>
    <row r="580" spans="2:3" x14ac:dyDescent="0.3">
      <c r="B580" s="1" t="s">
        <v>844</v>
      </c>
      <c r="C580" s="2" t="s">
        <v>939</v>
      </c>
    </row>
    <row r="581" spans="2:3" x14ac:dyDescent="0.3">
      <c r="B581" s="1" t="s">
        <v>275</v>
      </c>
      <c r="C581" s="2" t="s">
        <v>1339</v>
      </c>
    </row>
    <row r="582" spans="2:3" x14ac:dyDescent="0.3">
      <c r="B582" s="1" t="s">
        <v>276</v>
      </c>
      <c r="C582" s="2" t="s">
        <v>1405</v>
      </c>
    </row>
    <row r="583" spans="2:3" x14ac:dyDescent="0.3">
      <c r="B583" s="1" t="s">
        <v>277</v>
      </c>
      <c r="C583" s="2" t="s">
        <v>1154</v>
      </c>
    </row>
    <row r="584" spans="2:3" x14ac:dyDescent="0.3">
      <c r="B584" s="1" t="s">
        <v>845</v>
      </c>
      <c r="C584" s="2" t="s">
        <v>926</v>
      </c>
    </row>
    <row r="585" spans="2:3" x14ac:dyDescent="0.3">
      <c r="B585" s="1" t="s">
        <v>846</v>
      </c>
      <c r="C585" s="2" t="s">
        <v>1182</v>
      </c>
    </row>
    <row r="586" spans="2:3" x14ac:dyDescent="0.3">
      <c r="B586" s="1" t="s">
        <v>847</v>
      </c>
      <c r="C586" s="2" t="s">
        <v>984</v>
      </c>
    </row>
    <row r="587" spans="2:3" x14ac:dyDescent="0.3">
      <c r="B587" s="1" t="s">
        <v>278</v>
      </c>
      <c r="C587" s="2" t="s">
        <v>1553</v>
      </c>
    </row>
    <row r="588" spans="2:3" x14ac:dyDescent="0.3">
      <c r="B588" s="1" t="s">
        <v>279</v>
      </c>
      <c r="C588" s="2" t="s">
        <v>1230</v>
      </c>
    </row>
    <row r="589" spans="2:3" x14ac:dyDescent="0.3">
      <c r="B589" s="1" t="s">
        <v>848</v>
      </c>
      <c r="C589" s="2" t="s">
        <v>976</v>
      </c>
    </row>
    <row r="590" spans="2:3" x14ac:dyDescent="0.3">
      <c r="B590" s="1" t="s">
        <v>849</v>
      </c>
      <c r="C590" s="2" t="s">
        <v>1433</v>
      </c>
    </row>
    <row r="591" spans="2:3" x14ac:dyDescent="0.3">
      <c r="B591" s="1" t="s">
        <v>850</v>
      </c>
      <c r="C591" s="2" t="s">
        <v>1147</v>
      </c>
    </row>
    <row r="592" spans="2:3" x14ac:dyDescent="0.3">
      <c r="B592" s="1" t="s">
        <v>280</v>
      </c>
      <c r="C592" s="2" t="s">
        <v>1428</v>
      </c>
    </row>
    <row r="593" spans="2:3" x14ac:dyDescent="0.3">
      <c r="B593" s="1" t="s">
        <v>281</v>
      </c>
      <c r="C593" s="2" t="s">
        <v>1228</v>
      </c>
    </row>
    <row r="594" spans="2:3" x14ac:dyDescent="0.3">
      <c r="B594" s="1" t="s">
        <v>282</v>
      </c>
      <c r="C594" s="2" t="s">
        <v>1084</v>
      </c>
    </row>
    <row r="595" spans="2:3" x14ac:dyDescent="0.3">
      <c r="B595" s="1" t="s">
        <v>283</v>
      </c>
      <c r="C595" s="2" t="s">
        <v>1136</v>
      </c>
    </row>
    <row r="596" spans="2:3" x14ac:dyDescent="0.3">
      <c r="B596" s="1" t="s">
        <v>284</v>
      </c>
      <c r="C596" s="2" t="s">
        <v>1217</v>
      </c>
    </row>
    <row r="597" spans="2:3" x14ac:dyDescent="0.3">
      <c r="B597" s="1" t="s">
        <v>285</v>
      </c>
      <c r="C597" s="2" t="s">
        <v>1424</v>
      </c>
    </row>
    <row r="598" spans="2:3" x14ac:dyDescent="0.3">
      <c r="B598" s="1" t="s">
        <v>851</v>
      </c>
      <c r="C598" s="2" t="s">
        <v>950</v>
      </c>
    </row>
    <row r="599" spans="2:3" x14ac:dyDescent="0.3">
      <c r="B599" s="1" t="s">
        <v>852</v>
      </c>
      <c r="C599" s="2" t="s">
        <v>952</v>
      </c>
    </row>
    <row r="600" spans="2:3" x14ac:dyDescent="0.3">
      <c r="B600" s="1" t="s">
        <v>286</v>
      </c>
      <c r="C600" s="2" t="s">
        <v>1163</v>
      </c>
    </row>
    <row r="601" spans="2:3" x14ac:dyDescent="0.3">
      <c r="B601" s="1" t="s">
        <v>287</v>
      </c>
      <c r="C601" s="2" t="s">
        <v>1074</v>
      </c>
    </row>
    <row r="602" spans="2:3" x14ac:dyDescent="0.3">
      <c r="B602" s="1" t="s">
        <v>853</v>
      </c>
      <c r="C602" s="2" t="s">
        <v>939</v>
      </c>
    </row>
    <row r="603" spans="2:3" x14ac:dyDescent="0.3">
      <c r="B603" s="1" t="s">
        <v>288</v>
      </c>
      <c r="C603" s="2" t="s">
        <v>1142</v>
      </c>
    </row>
    <row r="604" spans="2:3" x14ac:dyDescent="0.3">
      <c r="B604" s="1" t="s">
        <v>854</v>
      </c>
      <c r="C604" s="2" t="s">
        <v>1104</v>
      </c>
    </row>
    <row r="605" spans="2:3" x14ac:dyDescent="0.3">
      <c r="B605" s="1" t="s">
        <v>289</v>
      </c>
      <c r="C605" s="2" t="s">
        <v>1266</v>
      </c>
    </row>
    <row r="606" spans="2:3" x14ac:dyDescent="0.3">
      <c r="B606" s="1" t="s">
        <v>856</v>
      </c>
      <c r="C606" s="2" t="s">
        <v>970</v>
      </c>
    </row>
    <row r="607" spans="2:3" x14ac:dyDescent="0.3">
      <c r="B607" s="1" t="s">
        <v>290</v>
      </c>
      <c r="C607" s="2" t="s">
        <v>1452</v>
      </c>
    </row>
    <row r="608" spans="2:3" x14ac:dyDescent="0.3">
      <c r="B608" s="1" t="s">
        <v>857</v>
      </c>
      <c r="C608" s="2" t="s">
        <v>1317</v>
      </c>
    </row>
    <row r="609" spans="2:3" x14ac:dyDescent="0.3">
      <c r="B609" s="1" t="s">
        <v>858</v>
      </c>
      <c r="C609" s="2" t="s">
        <v>927</v>
      </c>
    </row>
    <row r="610" spans="2:3" x14ac:dyDescent="0.3">
      <c r="B610" s="1" t="s">
        <v>291</v>
      </c>
      <c r="C610" s="2" t="s">
        <v>939</v>
      </c>
    </row>
    <row r="611" spans="2:3" x14ac:dyDescent="0.3">
      <c r="B611" s="1" t="s">
        <v>292</v>
      </c>
      <c r="C611" s="2" t="s">
        <v>1200</v>
      </c>
    </row>
    <row r="612" spans="2:3" x14ac:dyDescent="0.3">
      <c r="B612" s="1" t="s">
        <v>859</v>
      </c>
      <c r="C612" s="2" t="s">
        <v>982</v>
      </c>
    </row>
    <row r="613" spans="2:3" x14ac:dyDescent="0.3">
      <c r="B613" s="1" t="s">
        <v>861</v>
      </c>
      <c r="C613" s="2" t="s">
        <v>1255</v>
      </c>
    </row>
    <row r="614" spans="2:3" x14ac:dyDescent="0.3">
      <c r="B614" s="1" t="s">
        <v>293</v>
      </c>
      <c r="C614" s="2" t="s">
        <v>1421</v>
      </c>
    </row>
    <row r="615" spans="2:3" x14ac:dyDescent="0.3">
      <c r="B615" s="1" t="s">
        <v>862</v>
      </c>
      <c r="C615" s="2" t="s">
        <v>942</v>
      </c>
    </row>
    <row r="616" spans="2:3" x14ac:dyDescent="0.3">
      <c r="B616" s="1" t="s">
        <v>294</v>
      </c>
      <c r="C616" s="2" t="s">
        <v>1513</v>
      </c>
    </row>
    <row r="617" spans="2:3" x14ac:dyDescent="0.3">
      <c r="B617" s="1" t="s">
        <v>863</v>
      </c>
      <c r="C617" s="2" t="s">
        <v>1099</v>
      </c>
    </row>
    <row r="618" spans="2:3" x14ac:dyDescent="0.3">
      <c r="B618" s="1" t="s">
        <v>295</v>
      </c>
      <c r="C618" s="2" t="s">
        <v>1208</v>
      </c>
    </row>
    <row r="619" spans="2:3" x14ac:dyDescent="0.3">
      <c r="B619" s="1" t="s">
        <v>296</v>
      </c>
      <c r="C619" s="2" t="s">
        <v>1063</v>
      </c>
    </row>
    <row r="620" spans="2:3" x14ac:dyDescent="0.3">
      <c r="B620" s="1" t="s">
        <v>297</v>
      </c>
      <c r="C620" s="2" t="s">
        <v>1547</v>
      </c>
    </row>
    <row r="621" spans="2:3" x14ac:dyDescent="0.3">
      <c r="B621" s="1" t="s">
        <v>864</v>
      </c>
      <c r="C621" s="2" t="s">
        <v>1209</v>
      </c>
    </row>
    <row r="622" spans="2:3" x14ac:dyDescent="0.3">
      <c r="B622" s="1" t="s">
        <v>298</v>
      </c>
      <c r="C622" s="2" t="s">
        <v>1386</v>
      </c>
    </row>
    <row r="623" spans="2:3" x14ac:dyDescent="0.3">
      <c r="B623" s="1" t="s">
        <v>299</v>
      </c>
      <c r="C623" s="2" t="s">
        <v>1039</v>
      </c>
    </row>
    <row r="624" spans="2:3" x14ac:dyDescent="0.3">
      <c r="B624" s="1" t="s">
        <v>300</v>
      </c>
      <c r="C624" s="2" t="s">
        <v>1387</v>
      </c>
    </row>
    <row r="625" spans="2:3" x14ac:dyDescent="0.3">
      <c r="B625" s="1" t="s">
        <v>865</v>
      </c>
      <c r="C625" s="2" t="s">
        <v>581</v>
      </c>
    </row>
    <row r="626" spans="2:3" x14ac:dyDescent="0.3">
      <c r="B626" s="1" t="s">
        <v>573</v>
      </c>
      <c r="C626" s="2" t="s">
        <v>574</v>
      </c>
    </row>
    <row r="627" spans="2:3" x14ac:dyDescent="0.3">
      <c r="B627" s="1" t="s">
        <v>301</v>
      </c>
      <c r="C627" s="2" t="s">
        <v>1323</v>
      </c>
    </row>
    <row r="628" spans="2:3" x14ac:dyDescent="0.3">
      <c r="B628" s="1" t="s">
        <v>302</v>
      </c>
      <c r="C628" s="2" t="s">
        <v>1170</v>
      </c>
    </row>
    <row r="629" spans="2:3" x14ac:dyDescent="0.3">
      <c r="B629" s="1" t="s">
        <v>303</v>
      </c>
      <c r="C629" s="2" t="s">
        <v>1213</v>
      </c>
    </row>
    <row r="630" spans="2:3" x14ac:dyDescent="0.3">
      <c r="B630" s="1" t="s">
        <v>867</v>
      </c>
      <c r="C630" s="2" t="s">
        <v>959</v>
      </c>
    </row>
    <row r="631" spans="2:3" x14ac:dyDescent="0.3">
      <c r="B631" s="1" t="s">
        <v>868</v>
      </c>
      <c r="C631" s="2" t="s">
        <v>928</v>
      </c>
    </row>
    <row r="632" spans="2:3" x14ac:dyDescent="0.3">
      <c r="B632" s="1" t="s">
        <v>869</v>
      </c>
      <c r="C632" s="2" t="s">
        <v>957</v>
      </c>
    </row>
    <row r="633" spans="2:3" x14ac:dyDescent="0.3">
      <c r="B633" s="1" t="s">
        <v>870</v>
      </c>
      <c r="C633" s="2" t="s">
        <v>1277</v>
      </c>
    </row>
    <row r="634" spans="2:3" x14ac:dyDescent="0.3">
      <c r="B634" s="1" t="s">
        <v>871</v>
      </c>
      <c r="C634" s="2" t="s">
        <v>934</v>
      </c>
    </row>
    <row r="635" spans="2:3" x14ac:dyDescent="0.3">
      <c r="B635" s="1" t="s">
        <v>575</v>
      </c>
      <c r="C635" s="2" t="s">
        <v>576</v>
      </c>
    </row>
    <row r="636" spans="2:3" x14ac:dyDescent="0.3">
      <c r="B636" s="1" t="s">
        <v>304</v>
      </c>
      <c r="C636" s="2" t="s">
        <v>1503</v>
      </c>
    </row>
    <row r="637" spans="2:3" x14ac:dyDescent="0.3">
      <c r="B637" s="1" t="s">
        <v>305</v>
      </c>
      <c r="C637" s="2" t="s">
        <v>1197</v>
      </c>
    </row>
    <row r="638" spans="2:3" x14ac:dyDescent="0.3">
      <c r="B638" s="1" t="s">
        <v>872</v>
      </c>
      <c r="C638" s="2" t="s">
        <v>948</v>
      </c>
    </row>
    <row r="639" spans="2:3" x14ac:dyDescent="0.3">
      <c r="B639" s="1" t="s">
        <v>306</v>
      </c>
      <c r="C639" s="2" t="s">
        <v>1473</v>
      </c>
    </row>
    <row r="640" spans="2:3" x14ac:dyDescent="0.3">
      <c r="B640" s="1" t="s">
        <v>873</v>
      </c>
      <c r="C640" s="2" t="s">
        <v>939</v>
      </c>
    </row>
    <row r="641" spans="2:3" x14ac:dyDescent="0.3">
      <c r="B641" s="1" t="s">
        <v>307</v>
      </c>
      <c r="C641" s="2" t="s">
        <v>1086</v>
      </c>
    </row>
    <row r="642" spans="2:3" x14ac:dyDescent="0.3">
      <c r="B642" s="1" t="s">
        <v>308</v>
      </c>
      <c r="C642" s="2" t="s">
        <v>1053</v>
      </c>
    </row>
    <row r="643" spans="2:3" x14ac:dyDescent="0.3">
      <c r="B643" s="1" t="s">
        <v>309</v>
      </c>
      <c r="C643" s="2" t="s">
        <v>1319</v>
      </c>
    </row>
    <row r="644" spans="2:3" x14ac:dyDescent="0.3">
      <c r="B644" s="1" t="s">
        <v>310</v>
      </c>
      <c r="C644" s="2" t="s">
        <v>1152</v>
      </c>
    </row>
    <row r="645" spans="2:3" x14ac:dyDescent="0.3">
      <c r="B645" s="1" t="s">
        <v>311</v>
      </c>
      <c r="C645" s="2" t="s">
        <v>939</v>
      </c>
    </row>
    <row r="646" spans="2:3" x14ac:dyDescent="0.3">
      <c r="B646" s="1" t="s">
        <v>312</v>
      </c>
      <c r="C646" s="2" t="s">
        <v>1541</v>
      </c>
    </row>
    <row r="647" spans="2:3" x14ac:dyDescent="0.3">
      <c r="B647" s="1" t="s">
        <v>874</v>
      </c>
      <c r="C647" s="2" t="s">
        <v>1184</v>
      </c>
    </row>
    <row r="648" spans="2:3" x14ac:dyDescent="0.3">
      <c r="B648" s="1" t="s">
        <v>875</v>
      </c>
      <c r="C648" s="2" t="s">
        <v>1547</v>
      </c>
    </row>
    <row r="649" spans="2:3" x14ac:dyDescent="0.3">
      <c r="B649" s="1" t="s">
        <v>313</v>
      </c>
      <c r="C649" s="2" t="s">
        <v>1038</v>
      </c>
    </row>
    <row r="650" spans="2:3" x14ac:dyDescent="0.3">
      <c r="B650" s="1" t="s">
        <v>314</v>
      </c>
      <c r="C650" s="2" t="s">
        <v>1035</v>
      </c>
    </row>
    <row r="651" spans="2:3" x14ac:dyDescent="0.3">
      <c r="B651" s="1" t="s">
        <v>315</v>
      </c>
      <c r="C651" s="2" t="s">
        <v>1036</v>
      </c>
    </row>
    <row r="652" spans="2:3" x14ac:dyDescent="0.3">
      <c r="B652" s="1" t="s">
        <v>316</v>
      </c>
      <c r="C652" s="2" t="s">
        <v>1057</v>
      </c>
    </row>
    <row r="653" spans="2:3" x14ac:dyDescent="0.3">
      <c r="B653" s="1" t="s">
        <v>876</v>
      </c>
      <c r="C653" s="2" t="s">
        <v>932</v>
      </c>
    </row>
    <row r="654" spans="2:3" x14ac:dyDescent="0.3">
      <c r="B654" s="1" t="s">
        <v>317</v>
      </c>
      <c r="C654" s="2" t="s">
        <v>1195</v>
      </c>
    </row>
    <row r="655" spans="2:3" x14ac:dyDescent="0.3">
      <c r="B655" s="1" t="s">
        <v>877</v>
      </c>
      <c r="C655" s="2" t="s">
        <v>947</v>
      </c>
    </row>
    <row r="656" spans="2:3" x14ac:dyDescent="0.3">
      <c r="B656" s="1" t="s">
        <v>318</v>
      </c>
      <c r="C656" s="2" t="s">
        <v>1377</v>
      </c>
    </row>
    <row r="657" spans="2:3" x14ac:dyDescent="0.3">
      <c r="B657" s="1" t="s">
        <v>878</v>
      </c>
      <c r="C657" s="2" t="s">
        <v>974</v>
      </c>
    </row>
    <row r="658" spans="2:3" x14ac:dyDescent="0.3">
      <c r="B658" s="1" t="s">
        <v>319</v>
      </c>
      <c r="C658" s="2" t="s">
        <v>1468</v>
      </c>
    </row>
    <row r="659" spans="2:3" x14ac:dyDescent="0.3">
      <c r="B659" s="1" t="s">
        <v>879</v>
      </c>
      <c r="C659" s="2" t="s">
        <v>2133</v>
      </c>
    </row>
    <row r="660" spans="2:3" x14ac:dyDescent="0.3">
      <c r="B660" s="1" t="s">
        <v>880</v>
      </c>
      <c r="C660" s="2" t="s">
        <v>977</v>
      </c>
    </row>
    <row r="661" spans="2:3" x14ac:dyDescent="0.3">
      <c r="B661" s="1" t="s">
        <v>881</v>
      </c>
      <c r="C661" s="2" t="s">
        <v>1293</v>
      </c>
    </row>
    <row r="662" spans="2:3" x14ac:dyDescent="0.3">
      <c r="B662" s="1" t="s">
        <v>320</v>
      </c>
      <c r="C662" s="2" t="s">
        <v>1242</v>
      </c>
    </row>
    <row r="663" spans="2:3" x14ac:dyDescent="0.3">
      <c r="B663" s="1" t="s">
        <v>882</v>
      </c>
      <c r="C663" s="2" t="s">
        <v>971</v>
      </c>
    </row>
    <row r="664" spans="2:3" x14ac:dyDescent="0.3">
      <c r="B664" s="1" t="s">
        <v>321</v>
      </c>
      <c r="C664" s="2" t="s">
        <v>1381</v>
      </c>
    </row>
    <row r="665" spans="2:3" x14ac:dyDescent="0.3">
      <c r="B665" s="1" t="s">
        <v>322</v>
      </c>
      <c r="C665" s="2" t="s">
        <v>1308</v>
      </c>
    </row>
    <row r="666" spans="2:3" x14ac:dyDescent="0.3">
      <c r="B666" s="1" t="s">
        <v>323</v>
      </c>
      <c r="C666" s="2" t="s">
        <v>1356</v>
      </c>
    </row>
    <row r="667" spans="2:3" x14ac:dyDescent="0.3">
      <c r="B667" s="1" t="s">
        <v>324</v>
      </c>
      <c r="C667" s="2" t="s">
        <v>1359</v>
      </c>
    </row>
    <row r="668" spans="2:3" x14ac:dyDescent="0.3">
      <c r="B668" s="1" t="s">
        <v>325</v>
      </c>
      <c r="C668" s="2" t="s">
        <v>1445</v>
      </c>
    </row>
    <row r="669" spans="2:3" x14ac:dyDescent="0.3">
      <c r="B669" s="1" t="s">
        <v>883</v>
      </c>
      <c r="C669" s="2" t="s">
        <v>949</v>
      </c>
    </row>
    <row r="670" spans="2:3" x14ac:dyDescent="0.3">
      <c r="B670" s="1" t="s">
        <v>884</v>
      </c>
      <c r="C670" s="2" t="s">
        <v>958</v>
      </c>
    </row>
    <row r="671" spans="2:3" x14ac:dyDescent="0.3">
      <c r="B671" s="1" t="s">
        <v>326</v>
      </c>
      <c r="C671" s="2" t="s">
        <v>1322</v>
      </c>
    </row>
    <row r="672" spans="2:3" x14ac:dyDescent="0.3">
      <c r="B672" s="1" t="s">
        <v>885</v>
      </c>
      <c r="C672" s="2" t="s">
        <v>983</v>
      </c>
    </row>
    <row r="673" spans="2:3" x14ac:dyDescent="0.3">
      <c r="B673" s="1" t="s">
        <v>327</v>
      </c>
      <c r="C673" s="2" t="s">
        <v>1530</v>
      </c>
    </row>
    <row r="674" spans="2:3" x14ac:dyDescent="0.3">
      <c r="B674" s="1" t="s">
        <v>886</v>
      </c>
      <c r="C674" s="2" t="s">
        <v>945</v>
      </c>
    </row>
    <row r="675" spans="2:3" x14ac:dyDescent="0.3">
      <c r="B675" s="1" t="s">
        <v>887</v>
      </c>
      <c r="C675" s="2" t="s">
        <v>953</v>
      </c>
    </row>
    <row r="676" spans="2:3" x14ac:dyDescent="0.3">
      <c r="B676" s="1" t="s">
        <v>328</v>
      </c>
      <c r="C676" s="2" t="s">
        <v>1403</v>
      </c>
    </row>
    <row r="677" spans="2:3" x14ac:dyDescent="0.3">
      <c r="B677" s="1" t="s">
        <v>329</v>
      </c>
      <c r="C677" s="2" t="s">
        <v>1249</v>
      </c>
    </row>
    <row r="678" spans="2:3" x14ac:dyDescent="0.3">
      <c r="B678" s="1" t="s">
        <v>330</v>
      </c>
      <c r="C678" s="2" t="s">
        <v>1096</v>
      </c>
    </row>
    <row r="679" spans="2:3" x14ac:dyDescent="0.3">
      <c r="B679" s="1" t="s">
        <v>888</v>
      </c>
      <c r="C679" s="2" t="s">
        <v>940</v>
      </c>
    </row>
    <row r="680" spans="2:3" x14ac:dyDescent="0.3">
      <c r="B680" s="1" t="s">
        <v>331</v>
      </c>
      <c r="C680" s="2" t="s">
        <v>1536</v>
      </c>
    </row>
    <row r="681" spans="2:3" x14ac:dyDescent="0.3">
      <c r="B681" s="1" t="s">
        <v>332</v>
      </c>
      <c r="C681" s="2" t="s">
        <v>1042</v>
      </c>
    </row>
    <row r="682" spans="2:3" x14ac:dyDescent="0.3">
      <c r="B682" s="1" t="s">
        <v>889</v>
      </c>
      <c r="C682" s="2" t="s">
        <v>956</v>
      </c>
    </row>
    <row r="683" spans="2:3" x14ac:dyDescent="0.3">
      <c r="B683" s="1" t="s">
        <v>890</v>
      </c>
      <c r="C683" s="2" t="s">
        <v>1263</v>
      </c>
    </row>
    <row r="684" spans="2:3" x14ac:dyDescent="0.3">
      <c r="B684" s="1" t="s">
        <v>891</v>
      </c>
      <c r="C684" s="2" t="s">
        <v>935</v>
      </c>
    </row>
    <row r="685" spans="2:3" x14ac:dyDescent="0.3">
      <c r="B685" s="1" t="s">
        <v>892</v>
      </c>
      <c r="C685" s="2" t="s">
        <v>1168</v>
      </c>
    </row>
    <row r="686" spans="2:3" x14ac:dyDescent="0.3">
      <c r="B686" s="1" t="s">
        <v>333</v>
      </c>
      <c r="C686" s="2" t="s">
        <v>1101</v>
      </c>
    </row>
    <row r="687" spans="2:3" x14ac:dyDescent="0.3">
      <c r="B687" s="1" t="s">
        <v>893</v>
      </c>
      <c r="C687" s="2" t="s">
        <v>1358</v>
      </c>
    </row>
    <row r="688" spans="2:3" x14ac:dyDescent="0.3">
      <c r="B688" s="1" t="s">
        <v>334</v>
      </c>
      <c r="C688" s="2" t="s">
        <v>1267</v>
      </c>
    </row>
    <row r="689" spans="2:3" x14ac:dyDescent="0.3">
      <c r="B689" s="1" t="s">
        <v>335</v>
      </c>
      <c r="C689" s="2" t="s">
        <v>1380</v>
      </c>
    </row>
    <row r="690" spans="2:3" x14ac:dyDescent="0.3">
      <c r="B690" s="1" t="s">
        <v>336</v>
      </c>
      <c r="C690" s="2" t="s">
        <v>1128</v>
      </c>
    </row>
    <row r="691" spans="2:3" x14ac:dyDescent="0.3">
      <c r="B691" s="1" t="s">
        <v>337</v>
      </c>
      <c r="C691" s="2" t="s">
        <v>1185</v>
      </c>
    </row>
    <row r="692" spans="2:3" x14ac:dyDescent="0.3">
      <c r="B692" s="1" t="s">
        <v>338</v>
      </c>
      <c r="C692" s="2" t="s">
        <v>1523</v>
      </c>
    </row>
    <row r="693" spans="2:3" x14ac:dyDescent="0.3">
      <c r="B693" s="1" t="s">
        <v>894</v>
      </c>
      <c r="C693" s="2" t="s">
        <v>1198</v>
      </c>
    </row>
    <row r="694" spans="2:3" x14ac:dyDescent="0.3">
      <c r="B694" s="1" t="s">
        <v>895</v>
      </c>
      <c r="C694" s="2" t="s">
        <v>933</v>
      </c>
    </row>
    <row r="695" spans="2:3" x14ac:dyDescent="0.3">
      <c r="B695" s="1" t="s">
        <v>896</v>
      </c>
      <c r="C695" s="2" t="s">
        <v>941</v>
      </c>
    </row>
    <row r="696" spans="2:3" x14ac:dyDescent="0.3">
      <c r="B696" s="1" t="s">
        <v>339</v>
      </c>
      <c r="C696" s="2" t="s">
        <v>1110</v>
      </c>
    </row>
    <row r="697" spans="2:3" x14ac:dyDescent="0.3">
      <c r="B697" s="1" t="s">
        <v>340</v>
      </c>
      <c r="C697" s="2" t="s">
        <v>1102</v>
      </c>
    </row>
    <row r="698" spans="2:3" x14ac:dyDescent="0.3">
      <c r="B698" s="1" t="s">
        <v>341</v>
      </c>
      <c r="C698" s="2" t="s">
        <v>1526</v>
      </c>
    </row>
    <row r="699" spans="2:3" x14ac:dyDescent="0.3">
      <c r="B699" s="1" t="s">
        <v>342</v>
      </c>
      <c r="C699" s="2" t="s">
        <v>1318</v>
      </c>
    </row>
    <row r="700" spans="2:3" x14ac:dyDescent="0.3">
      <c r="B700" s="1" t="s">
        <v>343</v>
      </c>
      <c r="C700" s="2" t="s">
        <v>1199</v>
      </c>
    </row>
    <row r="701" spans="2:3" x14ac:dyDescent="0.3">
      <c r="B701" s="1" t="s">
        <v>344</v>
      </c>
      <c r="C701" s="2" t="s">
        <v>1196</v>
      </c>
    </row>
    <row r="702" spans="2:3" x14ac:dyDescent="0.3">
      <c r="B702" s="1" t="s">
        <v>897</v>
      </c>
      <c r="C702" s="2" t="s">
        <v>979</v>
      </c>
    </row>
    <row r="703" spans="2:3" x14ac:dyDescent="0.3">
      <c r="B703" s="1" t="s">
        <v>898</v>
      </c>
      <c r="C703" s="2" t="s">
        <v>972</v>
      </c>
    </row>
    <row r="704" spans="2:3" x14ac:dyDescent="0.3">
      <c r="B704" s="1" t="s">
        <v>345</v>
      </c>
      <c r="C704" s="2" t="s">
        <v>1022</v>
      </c>
    </row>
    <row r="705" spans="2:3" x14ac:dyDescent="0.3">
      <c r="B705" s="1" t="s">
        <v>346</v>
      </c>
      <c r="C705" s="2" t="s">
        <v>1108</v>
      </c>
    </row>
    <row r="706" spans="2:3" x14ac:dyDescent="0.3">
      <c r="B706" s="1" t="s">
        <v>899</v>
      </c>
      <c r="C706" s="2" t="s">
        <v>930</v>
      </c>
    </row>
    <row r="707" spans="2:3" x14ac:dyDescent="0.3">
      <c r="B707" s="1" t="s">
        <v>347</v>
      </c>
      <c r="C707" s="2" t="s">
        <v>1198</v>
      </c>
    </row>
    <row r="708" spans="2:3" x14ac:dyDescent="0.3">
      <c r="B708" s="1" t="s">
        <v>582</v>
      </c>
      <c r="C708" s="2" t="s">
        <v>1078</v>
      </c>
    </row>
    <row r="709" spans="2:3" x14ac:dyDescent="0.3">
      <c r="B709" s="1" t="s">
        <v>900</v>
      </c>
      <c r="C709" s="2" t="s">
        <v>1092</v>
      </c>
    </row>
    <row r="710" spans="2:3" x14ac:dyDescent="0.3">
      <c r="B710" s="1" t="s">
        <v>901</v>
      </c>
      <c r="C710" s="2" t="s">
        <v>980</v>
      </c>
    </row>
    <row r="711" spans="2:3" x14ac:dyDescent="0.3">
      <c r="B711" s="1" t="s">
        <v>902</v>
      </c>
      <c r="C711" s="2" t="s">
        <v>975</v>
      </c>
    </row>
    <row r="712" spans="2:3" x14ac:dyDescent="0.3">
      <c r="B712" s="1" t="s">
        <v>348</v>
      </c>
      <c r="C712" s="2" t="s">
        <v>1294</v>
      </c>
    </row>
    <row r="713" spans="2:3" x14ac:dyDescent="0.3">
      <c r="B713" s="1" t="s">
        <v>349</v>
      </c>
      <c r="C713" s="2" t="s">
        <v>1414</v>
      </c>
    </row>
    <row r="714" spans="2:3" x14ac:dyDescent="0.3">
      <c r="B714" s="1" t="s">
        <v>350</v>
      </c>
      <c r="C714" s="2" t="s">
        <v>1521</v>
      </c>
    </row>
    <row r="715" spans="2:3" x14ac:dyDescent="0.3">
      <c r="B715" s="1" t="s">
        <v>351</v>
      </c>
      <c r="C715" s="2" t="s">
        <v>1033</v>
      </c>
    </row>
    <row r="716" spans="2:3" x14ac:dyDescent="0.3">
      <c r="B716" s="1" t="s">
        <v>903</v>
      </c>
      <c r="C716" s="2" t="s">
        <v>2190</v>
      </c>
    </row>
    <row r="717" spans="2:3" x14ac:dyDescent="0.3">
      <c r="B717" s="1" t="s">
        <v>584</v>
      </c>
      <c r="C717" s="2" t="s">
        <v>1218</v>
      </c>
    </row>
    <row r="718" spans="2:3" x14ac:dyDescent="0.3">
      <c r="B718" s="1" t="s">
        <v>352</v>
      </c>
      <c r="C718" s="2" t="s">
        <v>1301</v>
      </c>
    </row>
    <row r="719" spans="2:3" x14ac:dyDescent="0.3">
      <c r="B719" s="1" t="s">
        <v>904</v>
      </c>
      <c r="C719" s="2" t="s">
        <v>978</v>
      </c>
    </row>
    <row r="720" spans="2:3" x14ac:dyDescent="0.3">
      <c r="B720" s="1" t="s">
        <v>353</v>
      </c>
      <c r="C720" s="2" t="s">
        <v>1514</v>
      </c>
    </row>
    <row r="721" spans="2:3" x14ac:dyDescent="0.3">
      <c r="B721" s="1" t="s">
        <v>354</v>
      </c>
      <c r="C721" s="2" t="s">
        <v>1515</v>
      </c>
    </row>
    <row r="722" spans="2:3" x14ac:dyDescent="0.3">
      <c r="B722" s="1" t="s">
        <v>905</v>
      </c>
      <c r="C722" s="2" t="s">
        <v>1097</v>
      </c>
    </row>
    <row r="723" spans="2:3" x14ac:dyDescent="0.3">
      <c r="B723" s="1" t="s">
        <v>906</v>
      </c>
      <c r="C723" s="2" t="s">
        <v>1519</v>
      </c>
    </row>
    <row r="724" spans="2:3" x14ac:dyDescent="0.3">
      <c r="B724" s="1" t="s">
        <v>355</v>
      </c>
      <c r="C724" s="2" t="s">
        <v>1141</v>
      </c>
    </row>
    <row r="725" spans="2:3" x14ac:dyDescent="0.3">
      <c r="B725" s="1" t="s">
        <v>907</v>
      </c>
      <c r="C725" s="2" t="s">
        <v>964</v>
      </c>
    </row>
    <row r="726" spans="2:3" x14ac:dyDescent="0.3">
      <c r="B726" s="1" t="s">
        <v>588</v>
      </c>
      <c r="C726" s="2" t="s">
        <v>1250</v>
      </c>
    </row>
    <row r="727" spans="2:3" x14ac:dyDescent="0.3">
      <c r="B727" s="1" t="s">
        <v>3748</v>
      </c>
      <c r="C727" s="2" t="s">
        <v>3772</v>
      </c>
    </row>
    <row r="728" spans="2:3" x14ac:dyDescent="0.3">
      <c r="B728" s="1" t="s">
        <v>356</v>
      </c>
      <c r="C728" s="2" t="s">
        <v>1243</v>
      </c>
    </row>
    <row r="729" spans="2:3" x14ac:dyDescent="0.3">
      <c r="B729" s="1" t="s">
        <v>1000</v>
      </c>
      <c r="C729" s="2" t="s">
        <v>1555</v>
      </c>
    </row>
    <row r="730" spans="2:3" x14ac:dyDescent="0.3">
      <c r="B730" s="1" t="s">
        <v>908</v>
      </c>
      <c r="C730" s="2" t="s">
        <v>1385</v>
      </c>
    </row>
    <row r="731" spans="2:3" x14ac:dyDescent="0.3">
      <c r="B731" s="1" t="s">
        <v>591</v>
      </c>
      <c r="C731" s="2" t="s">
        <v>592</v>
      </c>
    </row>
    <row r="732" spans="2:3" x14ac:dyDescent="0.3">
      <c r="B732" s="1" t="s">
        <v>357</v>
      </c>
      <c r="C732" s="2" t="s">
        <v>1094</v>
      </c>
    </row>
    <row r="733" spans="2:3" x14ac:dyDescent="0.3">
      <c r="B733" s="1" t="s">
        <v>593</v>
      </c>
      <c r="C733" s="2" t="s">
        <v>1114</v>
      </c>
    </row>
    <row r="734" spans="2:3" x14ac:dyDescent="0.3">
      <c r="B734" s="1" t="s">
        <v>358</v>
      </c>
      <c r="C734" s="2" t="s">
        <v>1043</v>
      </c>
    </row>
    <row r="735" spans="2:3" x14ac:dyDescent="0.3">
      <c r="B735" s="1" t="s">
        <v>909</v>
      </c>
      <c r="C735" s="2" t="s">
        <v>1454</v>
      </c>
    </row>
    <row r="736" spans="2:3" x14ac:dyDescent="0.3">
      <c r="B736" s="1" t="s">
        <v>910</v>
      </c>
      <c r="C736" s="2" t="s">
        <v>1077</v>
      </c>
    </row>
    <row r="737" spans="2:3" x14ac:dyDescent="0.3">
      <c r="B737" s="1" t="s">
        <v>595</v>
      </c>
      <c r="C737" s="2" t="s">
        <v>596</v>
      </c>
    </row>
    <row r="738" spans="2:3" x14ac:dyDescent="0.3">
      <c r="B738" s="1" t="s">
        <v>911</v>
      </c>
      <c r="C738" s="2" t="s">
        <v>929</v>
      </c>
    </row>
    <row r="739" spans="2:3" x14ac:dyDescent="0.3">
      <c r="B739" s="1" t="s">
        <v>359</v>
      </c>
      <c r="C739" s="2" t="s">
        <v>1241</v>
      </c>
    </row>
    <row r="740" spans="2:3" x14ac:dyDescent="0.3">
      <c r="B740" s="1" t="s">
        <v>597</v>
      </c>
      <c r="C740" s="2" t="s">
        <v>1078</v>
      </c>
    </row>
    <row r="741" spans="2:3" x14ac:dyDescent="0.3">
      <c r="B741" s="1" t="s">
        <v>360</v>
      </c>
      <c r="C741" s="2" t="s">
        <v>1387</v>
      </c>
    </row>
    <row r="742" spans="2:3" x14ac:dyDescent="0.3">
      <c r="B742" s="1" t="s">
        <v>1021</v>
      </c>
      <c r="C742" s="2" t="s">
        <v>1321</v>
      </c>
    </row>
    <row r="743" spans="2:3" x14ac:dyDescent="0.3">
      <c r="B743" s="1" t="s">
        <v>598</v>
      </c>
      <c r="C743" s="2" t="s">
        <v>1335</v>
      </c>
    </row>
    <row r="744" spans="2:3" x14ac:dyDescent="0.3">
      <c r="B744" s="1" t="s">
        <v>361</v>
      </c>
      <c r="C744" s="2" t="s">
        <v>1522</v>
      </c>
    </row>
    <row r="745" spans="2:3" x14ac:dyDescent="0.3">
      <c r="B745" s="1" t="s">
        <v>912</v>
      </c>
      <c r="C745" s="2" t="s">
        <v>1384</v>
      </c>
    </row>
    <row r="746" spans="2:3" x14ac:dyDescent="0.3">
      <c r="B746" s="1" t="s">
        <v>362</v>
      </c>
      <c r="C746" s="2" t="s">
        <v>939</v>
      </c>
    </row>
    <row r="747" spans="2:3" x14ac:dyDescent="0.3">
      <c r="B747" s="1" t="s">
        <v>363</v>
      </c>
      <c r="C747" s="2" t="s">
        <v>1093</v>
      </c>
    </row>
    <row r="748" spans="2:3" x14ac:dyDescent="0.3">
      <c r="B748" s="1" t="s">
        <v>364</v>
      </c>
      <c r="C748" s="2" t="s">
        <v>1239</v>
      </c>
    </row>
    <row r="749" spans="2:3" x14ac:dyDescent="0.3">
      <c r="B749" s="1" t="s">
        <v>365</v>
      </c>
      <c r="C749" s="2" t="s">
        <v>1198</v>
      </c>
    </row>
    <row r="750" spans="2:3" x14ac:dyDescent="0.3">
      <c r="B750" s="1" t="s">
        <v>366</v>
      </c>
      <c r="C750" s="2" t="s">
        <v>1095</v>
      </c>
    </row>
    <row r="751" spans="2:3" x14ac:dyDescent="0.3">
      <c r="B751" s="1" t="s">
        <v>913</v>
      </c>
      <c r="C751" s="2" t="s">
        <v>2218</v>
      </c>
    </row>
    <row r="752" spans="2:3" x14ac:dyDescent="0.3">
      <c r="B752" s="1" t="s">
        <v>914</v>
      </c>
      <c r="C752" s="2" t="s">
        <v>2437</v>
      </c>
    </row>
    <row r="753" spans="2:3" x14ac:dyDescent="0.3">
      <c r="B753" s="1" t="s">
        <v>602</v>
      </c>
      <c r="C753" s="2" t="s">
        <v>1334</v>
      </c>
    </row>
    <row r="754" spans="2:3" x14ac:dyDescent="0.3">
      <c r="B754" s="1" t="s">
        <v>367</v>
      </c>
      <c r="C754" s="2" t="s">
        <v>1367</v>
      </c>
    </row>
    <row r="755" spans="2:3" x14ac:dyDescent="0.3">
      <c r="B755" s="1" t="s">
        <v>368</v>
      </c>
      <c r="C755" s="2" t="s">
        <v>1062</v>
      </c>
    </row>
    <row r="756" spans="2:3" x14ac:dyDescent="0.3">
      <c r="B756" s="1" t="s">
        <v>915</v>
      </c>
      <c r="C756" s="2" t="s">
        <v>1417</v>
      </c>
    </row>
    <row r="757" spans="2:3" x14ac:dyDescent="0.3">
      <c r="B757" s="1" t="s">
        <v>604</v>
      </c>
      <c r="C757" s="2" t="s">
        <v>605</v>
      </c>
    </row>
    <row r="758" spans="2:3" x14ac:dyDescent="0.3">
      <c r="B758" s="1" t="s">
        <v>916</v>
      </c>
      <c r="C758" s="2" t="s">
        <v>969</v>
      </c>
    </row>
    <row r="759" spans="2:3" x14ac:dyDescent="0.3">
      <c r="B759" s="1" t="s">
        <v>606</v>
      </c>
      <c r="C759" s="2" t="s">
        <v>1237</v>
      </c>
    </row>
    <row r="760" spans="2:3" x14ac:dyDescent="0.3">
      <c r="B760" s="1" t="s">
        <v>917</v>
      </c>
      <c r="C760" s="2" t="s">
        <v>960</v>
      </c>
    </row>
    <row r="761" spans="2:3" x14ac:dyDescent="0.3">
      <c r="B761" s="1" t="s">
        <v>369</v>
      </c>
      <c r="C761" s="2" t="s">
        <v>1058</v>
      </c>
    </row>
    <row r="762" spans="2:3" x14ac:dyDescent="0.3">
      <c r="B762" s="1" t="s">
        <v>370</v>
      </c>
      <c r="C762" s="2" t="s">
        <v>1366</v>
      </c>
    </row>
    <row r="763" spans="2:3" x14ac:dyDescent="0.3">
      <c r="B763" s="1" t="s">
        <v>371</v>
      </c>
      <c r="C763" s="2" t="s">
        <v>1052</v>
      </c>
    </row>
    <row r="764" spans="2:3" x14ac:dyDescent="0.3">
      <c r="B764" s="1" t="s">
        <v>372</v>
      </c>
      <c r="C764" s="2" t="s">
        <v>1124</v>
      </c>
    </row>
    <row r="765" spans="2:3" x14ac:dyDescent="0.3">
      <c r="B765" s="1" t="s">
        <v>373</v>
      </c>
      <c r="C765" s="2" t="s">
        <v>1133</v>
      </c>
    </row>
    <row r="766" spans="2:3" x14ac:dyDescent="0.3">
      <c r="B766" s="1" t="s">
        <v>918</v>
      </c>
      <c r="C766" s="2" t="s">
        <v>962</v>
      </c>
    </row>
    <row r="767" spans="2:3" x14ac:dyDescent="0.3">
      <c r="B767" s="1" t="s">
        <v>919</v>
      </c>
      <c r="C767" s="2" t="s">
        <v>943</v>
      </c>
    </row>
    <row r="768" spans="2:3" x14ac:dyDescent="0.3">
      <c r="B768" s="1" t="s">
        <v>920</v>
      </c>
      <c r="C768" s="2" t="s">
        <v>951</v>
      </c>
    </row>
    <row r="769" spans="2:3" x14ac:dyDescent="0.3">
      <c r="B769" s="1" t="s">
        <v>921</v>
      </c>
      <c r="C769" s="2" t="s">
        <v>986</v>
      </c>
    </row>
    <row r="770" spans="2:3" x14ac:dyDescent="0.3">
      <c r="B770" s="1" t="s">
        <v>374</v>
      </c>
      <c r="C770" s="2" t="s">
        <v>1463</v>
      </c>
    </row>
    <row r="771" spans="2:3" x14ac:dyDescent="0.3">
      <c r="B771" s="1" t="s">
        <v>375</v>
      </c>
      <c r="C771" s="2" t="s">
        <v>1474</v>
      </c>
    </row>
    <row r="772" spans="2:3" x14ac:dyDescent="0.3">
      <c r="B772" s="1" t="s">
        <v>2299</v>
      </c>
      <c r="C772" s="2" t="s">
        <v>3773</v>
      </c>
    </row>
    <row r="773" spans="2:3" x14ac:dyDescent="0.3">
      <c r="B773" s="1" t="s">
        <v>376</v>
      </c>
      <c r="C773" s="2" t="s">
        <v>1279</v>
      </c>
    </row>
    <row r="774" spans="2:3" x14ac:dyDescent="0.3">
      <c r="B774" s="1" t="s">
        <v>2308</v>
      </c>
      <c r="C774" s="2" t="s">
        <v>2309</v>
      </c>
    </row>
    <row r="775" spans="2:3" x14ac:dyDescent="0.3">
      <c r="B775" s="1" t="s">
        <v>3681</v>
      </c>
      <c r="C775" s="2" t="s">
        <v>3774</v>
      </c>
    </row>
    <row r="776" spans="2:3" x14ac:dyDescent="0.3">
      <c r="B776" s="1" t="s">
        <v>377</v>
      </c>
      <c r="C776" s="2" t="s">
        <v>1461</v>
      </c>
    </row>
    <row r="777" spans="2:3" x14ac:dyDescent="0.3">
      <c r="B777" s="1" t="s">
        <v>378</v>
      </c>
      <c r="C777" s="2" t="s">
        <v>1422</v>
      </c>
    </row>
    <row r="778" spans="2:3" x14ac:dyDescent="0.3">
      <c r="B778" s="1" t="s">
        <v>379</v>
      </c>
      <c r="C778" s="2" t="s">
        <v>1425</v>
      </c>
    </row>
    <row r="779" spans="2:3" x14ac:dyDescent="0.3">
      <c r="B779" s="1" t="s">
        <v>622</v>
      </c>
      <c r="C779" s="2" t="s">
        <v>1407</v>
      </c>
    </row>
    <row r="780" spans="2:3" x14ac:dyDescent="0.3">
      <c r="B780" s="1" t="s">
        <v>43</v>
      </c>
      <c r="C780" s="2" t="s">
        <v>1569</v>
      </c>
    </row>
    <row r="781" spans="2:3" x14ac:dyDescent="0.3">
      <c r="B781" s="1" t="s">
        <v>1570</v>
      </c>
      <c r="C781" s="2" t="s">
        <v>1571</v>
      </c>
    </row>
    <row r="782" spans="2:3" x14ac:dyDescent="0.3">
      <c r="B782" s="1" t="s">
        <v>44</v>
      </c>
      <c r="C782" s="2" t="s">
        <v>1572</v>
      </c>
    </row>
    <row r="783" spans="2:3" x14ac:dyDescent="0.3">
      <c r="B783" s="1" t="s">
        <v>643</v>
      </c>
      <c r="C783" s="2" t="s">
        <v>1573</v>
      </c>
    </row>
    <row r="784" spans="2:3" x14ac:dyDescent="0.3">
      <c r="B784" s="1" t="s">
        <v>644</v>
      </c>
      <c r="C784" s="2" t="s">
        <v>1574</v>
      </c>
    </row>
    <row r="785" spans="2:3" x14ac:dyDescent="0.3">
      <c r="B785" s="1" t="s">
        <v>45</v>
      </c>
      <c r="C785" s="2" t="s">
        <v>1576</v>
      </c>
    </row>
    <row r="786" spans="2:3" x14ac:dyDescent="0.3">
      <c r="B786" s="1" t="s">
        <v>646</v>
      </c>
      <c r="C786" s="2" t="s">
        <v>1577</v>
      </c>
    </row>
    <row r="787" spans="2:3" x14ac:dyDescent="0.3">
      <c r="B787" s="1" t="s">
        <v>46</v>
      </c>
      <c r="C787" s="2" t="s">
        <v>1579</v>
      </c>
    </row>
    <row r="788" spans="2:3" x14ac:dyDescent="0.3">
      <c r="B788" s="1" t="s">
        <v>648</v>
      </c>
      <c r="C788" s="2" t="s">
        <v>1580</v>
      </c>
    </row>
    <row r="789" spans="2:3" x14ac:dyDescent="0.3">
      <c r="B789" s="1" t="s">
        <v>649</v>
      </c>
      <c r="C789" s="2" t="s">
        <v>1581</v>
      </c>
    </row>
    <row r="790" spans="2:3" x14ac:dyDescent="0.3">
      <c r="B790" s="1" t="s">
        <v>388</v>
      </c>
      <c r="C790" s="2" t="s">
        <v>389</v>
      </c>
    </row>
    <row r="791" spans="2:3" x14ac:dyDescent="0.3">
      <c r="B791" s="1" t="s">
        <v>47</v>
      </c>
      <c r="C791" s="2" t="s">
        <v>1582</v>
      </c>
    </row>
    <row r="792" spans="2:3" x14ac:dyDescent="0.3">
      <c r="B792" s="1" t="s">
        <v>650</v>
      </c>
      <c r="C792" s="2" t="s">
        <v>1583</v>
      </c>
    </row>
    <row r="793" spans="2:3" x14ac:dyDescent="0.3">
      <c r="B793" s="1" t="s">
        <v>651</v>
      </c>
      <c r="C793" s="2" t="s">
        <v>1584</v>
      </c>
    </row>
    <row r="794" spans="2:3" x14ac:dyDescent="0.3">
      <c r="B794" s="1" t="s">
        <v>48</v>
      </c>
      <c r="C794" s="2" t="s">
        <v>1585</v>
      </c>
    </row>
    <row r="795" spans="2:3" x14ac:dyDescent="0.3">
      <c r="B795" s="1" t="s">
        <v>49</v>
      </c>
      <c r="C795" s="2" t="s">
        <v>1587</v>
      </c>
    </row>
    <row r="796" spans="2:3" x14ac:dyDescent="0.3">
      <c r="B796" s="1" t="s">
        <v>655</v>
      </c>
      <c r="C796" s="2" t="s">
        <v>1588</v>
      </c>
    </row>
    <row r="797" spans="2:3" x14ac:dyDescent="0.3">
      <c r="B797" s="1" t="s">
        <v>394</v>
      </c>
      <c r="C797" s="2" t="s">
        <v>395</v>
      </c>
    </row>
    <row r="798" spans="2:3" x14ac:dyDescent="0.3">
      <c r="B798" s="1" t="s">
        <v>657</v>
      </c>
      <c r="C798" s="2" t="s">
        <v>1589</v>
      </c>
    </row>
    <row r="799" spans="2:3" x14ac:dyDescent="0.3">
      <c r="B799" s="1" t="s">
        <v>50</v>
      </c>
      <c r="C799" s="2" t="s">
        <v>1590</v>
      </c>
    </row>
    <row r="800" spans="2:3" x14ac:dyDescent="0.3">
      <c r="B800" s="1" t="s">
        <v>52</v>
      </c>
      <c r="C800" s="2" t="s">
        <v>1591</v>
      </c>
    </row>
    <row r="801" spans="2:3" x14ac:dyDescent="0.3">
      <c r="B801" s="1" t="s">
        <v>53</v>
      </c>
      <c r="C801" s="2" t="s">
        <v>1592</v>
      </c>
    </row>
    <row r="802" spans="2:3" x14ac:dyDescent="0.3">
      <c r="B802" s="1" t="s">
        <v>658</v>
      </c>
      <c r="C802" s="2" t="s">
        <v>1593</v>
      </c>
    </row>
    <row r="803" spans="2:3" x14ac:dyDescent="0.3">
      <c r="B803" s="1" t="s">
        <v>54</v>
      </c>
      <c r="C803" s="2" t="s">
        <v>1594</v>
      </c>
    </row>
    <row r="804" spans="2:3" x14ac:dyDescent="0.3">
      <c r="B804" s="1" t="s">
        <v>55</v>
      </c>
      <c r="C804" s="2" t="s">
        <v>1595</v>
      </c>
    </row>
    <row r="805" spans="2:3" x14ac:dyDescent="0.3">
      <c r="B805" s="1" t="s">
        <v>56</v>
      </c>
      <c r="C805" s="2" t="s">
        <v>1596</v>
      </c>
    </row>
    <row r="806" spans="2:3" x14ac:dyDescent="0.3">
      <c r="B806" s="1" t="s">
        <v>57</v>
      </c>
      <c r="C806" s="2" t="s">
        <v>1597</v>
      </c>
    </row>
    <row r="807" spans="2:3" x14ac:dyDescent="0.3">
      <c r="B807" s="1" t="s">
        <v>58</v>
      </c>
      <c r="C807" s="2" t="s">
        <v>1598</v>
      </c>
    </row>
    <row r="808" spans="2:3" x14ac:dyDescent="0.3">
      <c r="B808" s="1" t="s">
        <v>396</v>
      </c>
      <c r="C808" s="2" t="s">
        <v>397</v>
      </c>
    </row>
    <row r="809" spans="2:3" x14ac:dyDescent="0.3">
      <c r="B809" s="1" t="s">
        <v>59</v>
      </c>
      <c r="C809" s="2" t="s">
        <v>1599</v>
      </c>
    </row>
    <row r="810" spans="2:3" x14ac:dyDescent="0.3">
      <c r="B810" s="1" t="s">
        <v>60</v>
      </c>
      <c r="C810" s="2" t="s">
        <v>1600</v>
      </c>
    </row>
    <row r="811" spans="2:3" x14ac:dyDescent="0.3">
      <c r="B811" s="1" t="s">
        <v>660</v>
      </c>
      <c r="C811" s="2" t="s">
        <v>1601</v>
      </c>
    </row>
    <row r="812" spans="2:3" x14ac:dyDescent="0.3">
      <c r="B812" s="1" t="s">
        <v>62</v>
      </c>
      <c r="C812" s="2" t="s">
        <v>1602</v>
      </c>
    </row>
    <row r="813" spans="2:3" x14ac:dyDescent="0.3">
      <c r="B813" s="1" t="s">
        <v>662</v>
      </c>
      <c r="C813" s="2" t="s">
        <v>1603</v>
      </c>
    </row>
    <row r="814" spans="2:3" x14ac:dyDescent="0.3">
      <c r="B814" s="1" t="s">
        <v>400</v>
      </c>
      <c r="C814" s="2" t="s">
        <v>401</v>
      </c>
    </row>
    <row r="815" spans="2:3" x14ac:dyDescent="0.3">
      <c r="B815" s="1" t="s">
        <v>664</v>
      </c>
      <c r="C815" s="2" t="s">
        <v>1604</v>
      </c>
    </row>
    <row r="816" spans="2:3" x14ac:dyDescent="0.3">
      <c r="B816" s="1" t="s">
        <v>1605</v>
      </c>
      <c r="C816" s="2" t="s">
        <v>1606</v>
      </c>
    </row>
    <row r="817" spans="2:3" x14ac:dyDescent="0.3">
      <c r="B817" s="1" t="s">
        <v>63</v>
      </c>
      <c r="C817" s="2" t="s">
        <v>1607</v>
      </c>
    </row>
    <row r="818" spans="2:3" x14ac:dyDescent="0.3">
      <c r="B818" s="1" t="s">
        <v>64</v>
      </c>
      <c r="C818" s="2" t="s">
        <v>1609</v>
      </c>
    </row>
    <row r="819" spans="2:3" x14ac:dyDescent="0.3">
      <c r="B819" s="1" t="s">
        <v>402</v>
      </c>
      <c r="C819" s="2" t="s">
        <v>403</v>
      </c>
    </row>
    <row r="820" spans="2:3" x14ac:dyDescent="0.3">
      <c r="B820" s="1" t="s">
        <v>65</v>
      </c>
      <c r="C820" s="2" t="s">
        <v>1610</v>
      </c>
    </row>
    <row r="821" spans="2:3" x14ac:dyDescent="0.3">
      <c r="B821" s="1" t="s">
        <v>666</v>
      </c>
      <c r="C821" s="2" t="s">
        <v>1611</v>
      </c>
    </row>
    <row r="822" spans="2:3" x14ac:dyDescent="0.3">
      <c r="B822" s="1" t="s">
        <v>404</v>
      </c>
      <c r="C822" s="2" t="s">
        <v>405</v>
      </c>
    </row>
    <row r="823" spans="2:3" x14ac:dyDescent="0.3">
      <c r="B823" s="1" t="s">
        <v>66</v>
      </c>
      <c r="C823" s="2" t="s">
        <v>1612</v>
      </c>
    </row>
    <row r="824" spans="2:3" x14ac:dyDescent="0.3">
      <c r="B824" s="1" t="s">
        <v>67</v>
      </c>
      <c r="C824" s="2" t="s">
        <v>1613</v>
      </c>
    </row>
    <row r="825" spans="2:3" x14ac:dyDescent="0.3">
      <c r="B825" s="1" t="s">
        <v>408</v>
      </c>
      <c r="C825" s="2" t="s">
        <v>409</v>
      </c>
    </row>
    <row r="826" spans="2:3" x14ac:dyDescent="0.3">
      <c r="B826" s="1" t="s">
        <v>667</v>
      </c>
      <c r="C826" s="2" t="s">
        <v>1614</v>
      </c>
    </row>
    <row r="827" spans="2:3" x14ac:dyDescent="0.3">
      <c r="B827" s="1" t="s">
        <v>668</v>
      </c>
      <c r="C827" s="2" t="s">
        <v>1615</v>
      </c>
    </row>
    <row r="828" spans="2:3" x14ac:dyDescent="0.3">
      <c r="B828" s="1" t="s">
        <v>68</v>
      </c>
      <c r="C828" s="2" t="s">
        <v>1616</v>
      </c>
    </row>
    <row r="829" spans="2:3" x14ac:dyDescent="0.3">
      <c r="B829" s="1" t="s">
        <v>69</v>
      </c>
      <c r="C829" s="2" t="s">
        <v>1617</v>
      </c>
    </row>
    <row r="830" spans="2:3" x14ac:dyDescent="0.3">
      <c r="B830" s="1" t="s">
        <v>70</v>
      </c>
      <c r="C830" s="2" t="s">
        <v>1618</v>
      </c>
    </row>
    <row r="831" spans="2:3" x14ac:dyDescent="0.3">
      <c r="B831" s="1" t="s">
        <v>71</v>
      </c>
      <c r="C831" s="2" t="s">
        <v>1619</v>
      </c>
    </row>
    <row r="832" spans="2:3" x14ac:dyDescent="0.3">
      <c r="B832" s="1" t="s">
        <v>72</v>
      </c>
      <c r="C832" s="2" t="s">
        <v>1620</v>
      </c>
    </row>
    <row r="833" spans="2:3" x14ac:dyDescent="0.3">
      <c r="B833" s="1" t="s">
        <v>73</v>
      </c>
      <c r="C833" s="2" t="s">
        <v>1621</v>
      </c>
    </row>
    <row r="834" spans="2:3" x14ac:dyDescent="0.3">
      <c r="B834" s="1" t="s">
        <v>671</v>
      </c>
      <c r="C834" s="2" t="s">
        <v>1622</v>
      </c>
    </row>
    <row r="835" spans="2:3" x14ac:dyDescent="0.3">
      <c r="B835" s="1" t="s">
        <v>672</v>
      </c>
      <c r="C835" s="2" t="s">
        <v>1623</v>
      </c>
    </row>
    <row r="836" spans="2:3" x14ac:dyDescent="0.3">
      <c r="B836" s="1" t="s">
        <v>74</v>
      </c>
      <c r="C836" s="2" t="s">
        <v>1624</v>
      </c>
    </row>
    <row r="837" spans="2:3" x14ac:dyDescent="0.3">
      <c r="B837" s="1" t="s">
        <v>1625</v>
      </c>
      <c r="C837" s="2" t="s">
        <v>1626</v>
      </c>
    </row>
    <row r="838" spans="2:3" x14ac:dyDescent="0.3">
      <c r="B838" s="1" t="s">
        <v>416</v>
      </c>
      <c r="C838" s="2" t="s">
        <v>417</v>
      </c>
    </row>
    <row r="839" spans="2:3" x14ac:dyDescent="0.3">
      <c r="B839" s="1" t="s">
        <v>75</v>
      </c>
      <c r="C839" s="2" t="s">
        <v>1627</v>
      </c>
    </row>
    <row r="840" spans="2:3" x14ac:dyDescent="0.3">
      <c r="B840" s="1" t="s">
        <v>418</v>
      </c>
      <c r="C840" s="2" t="s">
        <v>419</v>
      </c>
    </row>
    <row r="841" spans="2:3" x14ac:dyDescent="0.3">
      <c r="B841" s="1" t="s">
        <v>675</v>
      </c>
      <c r="C841" s="2" t="s">
        <v>1628</v>
      </c>
    </row>
    <row r="842" spans="2:3" x14ac:dyDescent="0.3">
      <c r="B842" s="1" t="s">
        <v>1629</v>
      </c>
      <c r="C842" s="2" t="s">
        <v>1630</v>
      </c>
    </row>
    <row r="843" spans="2:3" x14ac:dyDescent="0.3">
      <c r="B843" s="1" t="s">
        <v>76</v>
      </c>
      <c r="C843" s="2" t="s">
        <v>1632</v>
      </c>
    </row>
    <row r="844" spans="2:3" x14ac:dyDescent="0.3">
      <c r="B844" s="1" t="s">
        <v>420</v>
      </c>
      <c r="C844" s="2" t="s">
        <v>421</v>
      </c>
    </row>
    <row r="845" spans="2:3" x14ac:dyDescent="0.3">
      <c r="B845" s="1" t="s">
        <v>77</v>
      </c>
      <c r="C845" s="2" t="s">
        <v>1634</v>
      </c>
    </row>
    <row r="846" spans="2:3" x14ac:dyDescent="0.3">
      <c r="B846" s="1" t="s">
        <v>78</v>
      </c>
      <c r="C846" s="2" t="s">
        <v>1635</v>
      </c>
    </row>
    <row r="847" spans="2:3" x14ac:dyDescent="0.3">
      <c r="B847" s="1" t="s">
        <v>79</v>
      </c>
      <c r="C847" s="2" t="s">
        <v>1636</v>
      </c>
    </row>
    <row r="848" spans="2:3" x14ac:dyDescent="0.3">
      <c r="B848" s="1" t="s">
        <v>422</v>
      </c>
      <c r="C848" s="2" t="s">
        <v>423</v>
      </c>
    </row>
    <row r="849" spans="2:3" x14ac:dyDescent="0.3">
      <c r="B849" s="1" t="s">
        <v>80</v>
      </c>
      <c r="C849" s="2" t="s">
        <v>1637</v>
      </c>
    </row>
    <row r="850" spans="2:3" x14ac:dyDescent="0.3">
      <c r="B850" s="1" t="s">
        <v>683</v>
      </c>
      <c r="C850" s="2" t="s">
        <v>1638</v>
      </c>
    </row>
    <row r="851" spans="2:3" x14ac:dyDescent="0.3">
      <c r="B851" s="1" t="s">
        <v>1639</v>
      </c>
      <c r="C851" s="2" t="s">
        <v>1640</v>
      </c>
    </row>
    <row r="852" spans="2:3" x14ac:dyDescent="0.3">
      <c r="B852" s="1" t="s">
        <v>1641</v>
      </c>
      <c r="C852" s="2" t="s">
        <v>1642</v>
      </c>
    </row>
    <row r="853" spans="2:3" x14ac:dyDescent="0.3">
      <c r="B853" s="1" t="s">
        <v>81</v>
      </c>
      <c r="C853" s="2" t="s">
        <v>1643</v>
      </c>
    </row>
    <row r="854" spans="2:3" x14ac:dyDescent="0.3">
      <c r="B854" s="1" t="s">
        <v>684</v>
      </c>
      <c r="C854" s="2" t="s">
        <v>1644</v>
      </c>
    </row>
    <row r="855" spans="2:3" x14ac:dyDescent="0.3">
      <c r="B855" s="1" t="s">
        <v>82</v>
      </c>
      <c r="C855" s="2" t="s">
        <v>1645</v>
      </c>
    </row>
    <row r="856" spans="2:3" x14ac:dyDescent="0.3">
      <c r="B856" s="1" t="s">
        <v>83</v>
      </c>
      <c r="C856" s="2" t="s">
        <v>1646</v>
      </c>
    </row>
    <row r="857" spans="2:3" x14ac:dyDescent="0.3">
      <c r="B857" s="1" t="s">
        <v>84</v>
      </c>
      <c r="C857" s="2" t="s">
        <v>1647</v>
      </c>
    </row>
    <row r="858" spans="2:3" x14ac:dyDescent="0.3">
      <c r="B858" s="1" t="s">
        <v>85</v>
      </c>
      <c r="C858" s="2" t="s">
        <v>1649</v>
      </c>
    </row>
    <row r="859" spans="2:3" x14ac:dyDescent="0.3">
      <c r="B859" s="1" t="s">
        <v>429</v>
      </c>
      <c r="C859" s="2" t="s">
        <v>430</v>
      </c>
    </row>
    <row r="860" spans="2:3" x14ac:dyDescent="0.3">
      <c r="B860" s="1" t="s">
        <v>86</v>
      </c>
      <c r="C860" s="2" t="s">
        <v>1650</v>
      </c>
    </row>
    <row r="861" spans="2:3" x14ac:dyDescent="0.3">
      <c r="B861" s="1" t="s">
        <v>87</v>
      </c>
      <c r="C861" s="2" t="s">
        <v>1651</v>
      </c>
    </row>
    <row r="862" spans="2:3" x14ac:dyDescent="0.3">
      <c r="B862" s="1" t="s">
        <v>88</v>
      </c>
      <c r="C862" s="2" t="s">
        <v>1652</v>
      </c>
    </row>
    <row r="863" spans="2:3" x14ac:dyDescent="0.3">
      <c r="B863" s="1" t="s">
        <v>89</v>
      </c>
      <c r="C863" s="2" t="s">
        <v>1653</v>
      </c>
    </row>
    <row r="864" spans="2:3" x14ac:dyDescent="0.3">
      <c r="B864" s="1" t="s">
        <v>90</v>
      </c>
      <c r="C864" s="2" t="s">
        <v>1654</v>
      </c>
    </row>
    <row r="865" spans="2:3" x14ac:dyDescent="0.3">
      <c r="B865" s="1" t="s">
        <v>91</v>
      </c>
      <c r="C865" s="2" t="s">
        <v>1655</v>
      </c>
    </row>
    <row r="866" spans="2:3" x14ac:dyDescent="0.3">
      <c r="B866" s="1" t="s">
        <v>92</v>
      </c>
      <c r="C866" s="2" t="s">
        <v>1656</v>
      </c>
    </row>
    <row r="867" spans="2:3" x14ac:dyDescent="0.3">
      <c r="B867" s="1" t="s">
        <v>433</v>
      </c>
      <c r="C867" s="2" t="s">
        <v>434</v>
      </c>
    </row>
    <row r="868" spans="2:3" x14ac:dyDescent="0.3">
      <c r="B868" s="1" t="s">
        <v>93</v>
      </c>
      <c r="C868" s="2" t="s">
        <v>1657</v>
      </c>
    </row>
    <row r="869" spans="2:3" x14ac:dyDescent="0.3">
      <c r="B869" s="1" t="s">
        <v>689</v>
      </c>
      <c r="C869" s="2" t="s">
        <v>1658</v>
      </c>
    </row>
    <row r="870" spans="2:3" x14ac:dyDescent="0.3">
      <c r="B870" s="1" t="s">
        <v>94</v>
      </c>
      <c r="C870" s="2" t="s">
        <v>1659</v>
      </c>
    </row>
    <row r="871" spans="2:3" x14ac:dyDescent="0.3">
      <c r="B871" s="1" t="s">
        <v>435</v>
      </c>
      <c r="C871" s="2" t="s">
        <v>436</v>
      </c>
    </row>
    <row r="872" spans="2:3" x14ac:dyDescent="0.3">
      <c r="B872" s="1" t="s">
        <v>1660</v>
      </c>
      <c r="C872" s="2" t="s">
        <v>1661</v>
      </c>
    </row>
    <row r="873" spans="2:3" x14ac:dyDescent="0.3">
      <c r="B873" s="1" t="s">
        <v>1662</v>
      </c>
      <c r="C873" s="2" t="s">
        <v>1663</v>
      </c>
    </row>
    <row r="874" spans="2:3" x14ac:dyDescent="0.3">
      <c r="B874" s="1" t="s">
        <v>1665</v>
      </c>
      <c r="C874" s="2" t="s">
        <v>1666</v>
      </c>
    </row>
    <row r="875" spans="2:3" x14ac:dyDescent="0.3">
      <c r="B875" s="1" t="s">
        <v>693</v>
      </c>
      <c r="C875" s="2" t="s">
        <v>1667</v>
      </c>
    </row>
    <row r="876" spans="2:3" x14ac:dyDescent="0.3">
      <c r="B876" s="1" t="s">
        <v>95</v>
      </c>
      <c r="C876" s="2" t="s">
        <v>1668</v>
      </c>
    </row>
    <row r="877" spans="2:3" x14ac:dyDescent="0.3">
      <c r="B877" s="1" t="s">
        <v>441</v>
      </c>
      <c r="C877" s="2" t="s">
        <v>442</v>
      </c>
    </row>
    <row r="878" spans="2:3" x14ac:dyDescent="0.3">
      <c r="B878" s="1" t="s">
        <v>1669</v>
      </c>
      <c r="C878" s="2" t="s">
        <v>1670</v>
      </c>
    </row>
    <row r="879" spans="2:3" x14ac:dyDescent="0.3">
      <c r="B879" s="1" t="s">
        <v>1672</v>
      </c>
      <c r="C879" s="2" t="s">
        <v>1673</v>
      </c>
    </row>
    <row r="880" spans="2:3" x14ac:dyDescent="0.3">
      <c r="B880" s="1" t="s">
        <v>96</v>
      </c>
      <c r="C880" s="2" t="s">
        <v>1674</v>
      </c>
    </row>
    <row r="881" spans="2:3" x14ac:dyDescent="0.3">
      <c r="B881" s="1" t="s">
        <v>445</v>
      </c>
      <c r="C881" s="2" t="s">
        <v>446</v>
      </c>
    </row>
    <row r="882" spans="2:3" x14ac:dyDescent="0.3">
      <c r="B882" s="1" t="s">
        <v>97</v>
      </c>
      <c r="C882" s="2" t="s">
        <v>1676</v>
      </c>
    </row>
    <row r="883" spans="2:3" x14ac:dyDescent="0.3">
      <c r="B883" s="1" t="s">
        <v>98</v>
      </c>
      <c r="C883" s="2" t="s">
        <v>1677</v>
      </c>
    </row>
    <row r="884" spans="2:3" x14ac:dyDescent="0.3">
      <c r="B884" s="1" t="s">
        <v>99</v>
      </c>
      <c r="C884" s="2" t="s">
        <v>1678</v>
      </c>
    </row>
    <row r="885" spans="2:3" x14ac:dyDescent="0.3">
      <c r="B885" s="1" t="s">
        <v>100</v>
      </c>
      <c r="C885" s="2" t="s">
        <v>1679</v>
      </c>
    </row>
    <row r="886" spans="2:3" x14ac:dyDescent="0.3">
      <c r="B886" s="1" t="s">
        <v>699</v>
      </c>
      <c r="C886" s="2" t="s">
        <v>1680</v>
      </c>
    </row>
    <row r="887" spans="2:3" x14ac:dyDescent="0.3">
      <c r="B887" s="1" t="s">
        <v>700</v>
      </c>
      <c r="C887" s="2" t="s">
        <v>1681</v>
      </c>
    </row>
    <row r="888" spans="2:3" x14ac:dyDescent="0.3">
      <c r="B888" s="1" t="s">
        <v>701</v>
      </c>
      <c r="C888" s="2" t="s">
        <v>1682</v>
      </c>
    </row>
    <row r="889" spans="2:3" x14ac:dyDescent="0.3">
      <c r="B889" s="1" t="s">
        <v>702</v>
      </c>
      <c r="C889" s="2" t="s">
        <v>1683</v>
      </c>
    </row>
    <row r="890" spans="2:3" x14ac:dyDescent="0.3">
      <c r="B890" s="1" t="s">
        <v>101</v>
      </c>
      <c r="C890" s="2" t="s">
        <v>1684</v>
      </c>
    </row>
    <row r="891" spans="2:3" x14ac:dyDescent="0.3">
      <c r="B891" s="1" t="s">
        <v>102</v>
      </c>
      <c r="C891" s="2" t="s">
        <v>1685</v>
      </c>
    </row>
    <row r="892" spans="2:3" x14ac:dyDescent="0.3">
      <c r="B892" s="1" t="s">
        <v>103</v>
      </c>
      <c r="C892" s="2" t="s">
        <v>1686</v>
      </c>
    </row>
    <row r="893" spans="2:3" x14ac:dyDescent="0.3">
      <c r="B893" s="1" t="s">
        <v>703</v>
      </c>
      <c r="C893" s="2" t="s">
        <v>1687</v>
      </c>
    </row>
    <row r="894" spans="2:3" x14ac:dyDescent="0.3">
      <c r="B894" s="1" t="s">
        <v>704</v>
      </c>
      <c r="C894" s="2" t="s">
        <v>1688</v>
      </c>
    </row>
    <row r="895" spans="2:3" x14ac:dyDescent="0.3">
      <c r="B895" s="1" t="s">
        <v>705</v>
      </c>
      <c r="C895" s="2" t="s">
        <v>1689</v>
      </c>
    </row>
    <row r="896" spans="2:3" x14ac:dyDescent="0.3">
      <c r="B896" s="1" t="s">
        <v>449</v>
      </c>
      <c r="C896" s="2" t="s">
        <v>450</v>
      </c>
    </row>
    <row r="897" spans="2:3" x14ac:dyDescent="0.3">
      <c r="B897" s="1" t="s">
        <v>104</v>
      </c>
      <c r="C897" s="2" t="s">
        <v>1693</v>
      </c>
    </row>
    <row r="898" spans="2:3" x14ac:dyDescent="0.3">
      <c r="B898" s="1" t="s">
        <v>106</v>
      </c>
      <c r="C898" s="2" t="s">
        <v>1694</v>
      </c>
    </row>
    <row r="899" spans="2:3" x14ac:dyDescent="0.3">
      <c r="B899" s="1" t="s">
        <v>107</v>
      </c>
      <c r="C899" s="2" t="s">
        <v>1696</v>
      </c>
    </row>
    <row r="900" spans="2:3" x14ac:dyDescent="0.3">
      <c r="B900" s="1" t="s">
        <v>712</v>
      </c>
      <c r="C900" s="2" t="s">
        <v>1697</v>
      </c>
    </row>
    <row r="901" spans="2:3" x14ac:dyDescent="0.3">
      <c r="B901" s="1" t="s">
        <v>108</v>
      </c>
      <c r="C901" s="2" t="s">
        <v>1698</v>
      </c>
    </row>
    <row r="902" spans="2:3" x14ac:dyDescent="0.3">
      <c r="B902" s="1" t="s">
        <v>1699</v>
      </c>
      <c r="C902" s="2" t="s">
        <v>1700</v>
      </c>
    </row>
    <row r="903" spans="2:3" x14ac:dyDescent="0.3">
      <c r="B903" s="1" t="s">
        <v>109</v>
      </c>
      <c r="C903" s="2" t="s">
        <v>1701</v>
      </c>
    </row>
    <row r="904" spans="2:3" x14ac:dyDescent="0.3">
      <c r="B904" s="1" t="s">
        <v>714</v>
      </c>
      <c r="C904" s="2" t="s">
        <v>1702</v>
      </c>
    </row>
    <row r="905" spans="2:3" x14ac:dyDescent="0.3">
      <c r="B905" s="1" t="s">
        <v>110</v>
      </c>
      <c r="C905" s="2" t="s">
        <v>1703</v>
      </c>
    </row>
    <row r="906" spans="2:3" x14ac:dyDescent="0.3">
      <c r="B906" s="1" t="s">
        <v>716</v>
      </c>
      <c r="C906" s="2" t="s">
        <v>1704</v>
      </c>
    </row>
    <row r="907" spans="2:3" x14ac:dyDescent="0.3">
      <c r="B907" s="1" t="s">
        <v>111</v>
      </c>
      <c r="C907" s="2" t="s">
        <v>1705</v>
      </c>
    </row>
    <row r="908" spans="2:3" x14ac:dyDescent="0.3">
      <c r="B908" s="1" t="s">
        <v>112</v>
      </c>
      <c r="C908" s="2" t="s">
        <v>1706</v>
      </c>
    </row>
    <row r="909" spans="2:3" x14ac:dyDescent="0.3">
      <c r="B909" s="1" t="s">
        <v>717</v>
      </c>
      <c r="C909" s="2" t="s">
        <v>1707</v>
      </c>
    </row>
    <row r="910" spans="2:3" x14ac:dyDescent="0.3">
      <c r="B910" s="1" t="s">
        <v>719</v>
      </c>
      <c r="C910" s="2" t="s">
        <v>1708</v>
      </c>
    </row>
    <row r="911" spans="2:3" x14ac:dyDescent="0.3">
      <c r="B911" s="1" t="s">
        <v>467</v>
      </c>
      <c r="C911" s="2" t="s">
        <v>468</v>
      </c>
    </row>
    <row r="912" spans="2:3" x14ac:dyDescent="0.3">
      <c r="B912" s="1" t="s">
        <v>113</v>
      </c>
      <c r="C912" s="2" t="s">
        <v>1709</v>
      </c>
    </row>
    <row r="913" spans="2:3" x14ac:dyDescent="0.3">
      <c r="B913" s="1" t="s">
        <v>114</v>
      </c>
      <c r="C913" s="2" t="s">
        <v>1710</v>
      </c>
    </row>
    <row r="914" spans="2:3" x14ac:dyDescent="0.3">
      <c r="B914" s="1" t="s">
        <v>115</v>
      </c>
      <c r="C914" s="2" t="s">
        <v>1711</v>
      </c>
    </row>
    <row r="915" spans="2:3" x14ac:dyDescent="0.3">
      <c r="B915" s="1" t="s">
        <v>116</v>
      </c>
      <c r="C915" s="2" t="s">
        <v>1712</v>
      </c>
    </row>
    <row r="916" spans="2:3" x14ac:dyDescent="0.3">
      <c r="B916" s="1" t="s">
        <v>117</v>
      </c>
      <c r="C916" s="2" t="s">
        <v>1713</v>
      </c>
    </row>
    <row r="917" spans="2:3" x14ac:dyDescent="0.3">
      <c r="B917" s="1" t="s">
        <v>118</v>
      </c>
      <c r="C917" s="2" t="s">
        <v>1714</v>
      </c>
    </row>
    <row r="918" spans="2:3" x14ac:dyDescent="0.3">
      <c r="B918" s="1" t="s">
        <v>119</v>
      </c>
      <c r="C918" s="2" t="s">
        <v>1715</v>
      </c>
    </row>
    <row r="919" spans="2:3" x14ac:dyDescent="0.3">
      <c r="B919" s="1" t="s">
        <v>471</v>
      </c>
      <c r="C919" s="2" t="s">
        <v>472</v>
      </c>
    </row>
    <row r="920" spans="2:3" x14ac:dyDescent="0.3">
      <c r="B920" s="1" t="s">
        <v>120</v>
      </c>
      <c r="C920" s="2" t="s">
        <v>1716</v>
      </c>
    </row>
    <row r="921" spans="2:3" x14ac:dyDescent="0.3">
      <c r="B921" s="1" t="s">
        <v>121</v>
      </c>
      <c r="C921" s="2" t="s">
        <v>1717</v>
      </c>
    </row>
    <row r="922" spans="2:3" x14ac:dyDescent="0.3">
      <c r="B922" s="1" t="s">
        <v>724</v>
      </c>
      <c r="C922" s="2" t="s">
        <v>1718</v>
      </c>
    </row>
    <row r="923" spans="2:3" x14ac:dyDescent="0.3">
      <c r="B923" s="1" t="s">
        <v>475</v>
      </c>
      <c r="C923" s="2" t="s">
        <v>476</v>
      </c>
    </row>
    <row r="924" spans="2:3" x14ac:dyDescent="0.3">
      <c r="B924" s="1" t="s">
        <v>122</v>
      </c>
      <c r="C924" s="2" t="s">
        <v>1719</v>
      </c>
    </row>
    <row r="925" spans="2:3" x14ac:dyDescent="0.3">
      <c r="B925" s="1" t="s">
        <v>1720</v>
      </c>
      <c r="C925" s="2" t="s">
        <v>1721</v>
      </c>
    </row>
    <row r="926" spans="2:3" x14ac:dyDescent="0.3">
      <c r="B926" s="1" t="s">
        <v>123</v>
      </c>
      <c r="C926" s="2" t="s">
        <v>1722</v>
      </c>
    </row>
    <row r="927" spans="2:3" x14ac:dyDescent="0.3">
      <c r="B927" s="41" t="s">
        <v>124</v>
      </c>
      <c r="C927" s="41" t="s">
        <v>1723</v>
      </c>
    </row>
    <row r="928" spans="2:3" x14ac:dyDescent="0.3">
      <c r="B928" s="41" t="s">
        <v>125</v>
      </c>
      <c r="C928" s="41" t="s">
        <v>1724</v>
      </c>
    </row>
    <row r="929" spans="2:3" x14ac:dyDescent="0.3">
      <c r="B929" s="41" t="s">
        <v>126</v>
      </c>
      <c r="C929" s="41" t="s">
        <v>1725</v>
      </c>
    </row>
    <row r="930" spans="2:3" x14ac:dyDescent="0.3">
      <c r="B930" s="41" t="s">
        <v>477</v>
      </c>
      <c r="C930" s="41" t="s">
        <v>478</v>
      </c>
    </row>
    <row r="931" spans="2:3" x14ac:dyDescent="0.3">
      <c r="B931" s="41" t="s">
        <v>127</v>
      </c>
      <c r="C931" s="41" t="s">
        <v>1726</v>
      </c>
    </row>
    <row r="932" spans="2:3" x14ac:dyDescent="0.3">
      <c r="B932" s="41" t="s">
        <v>479</v>
      </c>
      <c r="C932" s="41" t="s">
        <v>480</v>
      </c>
    </row>
    <row r="933" spans="2:3" x14ac:dyDescent="0.3">
      <c r="B933" s="41" t="s">
        <v>128</v>
      </c>
      <c r="C933" s="41" t="s">
        <v>1727</v>
      </c>
    </row>
    <row r="934" spans="2:3" x14ac:dyDescent="0.3">
      <c r="B934" s="41" t="s">
        <v>727</v>
      </c>
      <c r="C934" s="41" t="s">
        <v>1728</v>
      </c>
    </row>
    <row r="935" spans="2:3" x14ac:dyDescent="0.3">
      <c r="B935" s="41" t="s">
        <v>129</v>
      </c>
      <c r="C935" s="41" t="s">
        <v>1729</v>
      </c>
    </row>
    <row r="936" spans="2:3" x14ac:dyDescent="0.3">
      <c r="B936" s="41" t="s">
        <v>130</v>
      </c>
      <c r="C936" s="41" t="s">
        <v>1730</v>
      </c>
    </row>
    <row r="937" spans="2:3" x14ac:dyDescent="0.3">
      <c r="B937" s="41" t="s">
        <v>481</v>
      </c>
      <c r="C937" s="41" t="s">
        <v>482</v>
      </c>
    </row>
    <row r="938" spans="2:3" x14ac:dyDescent="0.3">
      <c r="B938" s="41" t="s">
        <v>485</v>
      </c>
      <c r="C938" s="41" t="s">
        <v>486</v>
      </c>
    </row>
    <row r="939" spans="2:3" x14ac:dyDescent="0.3">
      <c r="B939" s="41" t="s">
        <v>131</v>
      </c>
      <c r="C939" s="41" t="s">
        <v>1731</v>
      </c>
    </row>
    <row r="940" spans="2:3" x14ac:dyDescent="0.3">
      <c r="B940" s="41" t="s">
        <v>489</v>
      </c>
      <c r="C940" s="41" t="s">
        <v>490</v>
      </c>
    </row>
    <row r="941" spans="2:3" x14ac:dyDescent="0.3">
      <c r="B941" s="41" t="s">
        <v>729</v>
      </c>
      <c r="C941" s="41" t="s">
        <v>1732</v>
      </c>
    </row>
    <row r="942" spans="2:3" x14ac:dyDescent="0.3">
      <c r="B942" s="41" t="s">
        <v>491</v>
      </c>
      <c r="C942" s="41" t="s">
        <v>492</v>
      </c>
    </row>
    <row r="943" spans="2:3" x14ac:dyDescent="0.3">
      <c r="B943" s="41" t="s">
        <v>132</v>
      </c>
      <c r="C943" s="41" t="s">
        <v>1735</v>
      </c>
    </row>
    <row r="944" spans="2:3" x14ac:dyDescent="0.3">
      <c r="B944" s="41" t="s">
        <v>133</v>
      </c>
      <c r="C944" s="41" t="s">
        <v>1736</v>
      </c>
    </row>
    <row r="945" spans="2:3" x14ac:dyDescent="0.3">
      <c r="B945" s="41" t="s">
        <v>732</v>
      </c>
      <c r="C945" s="41" t="s">
        <v>1737</v>
      </c>
    </row>
    <row r="946" spans="2:3" x14ac:dyDescent="0.3">
      <c r="B946" s="41" t="s">
        <v>134</v>
      </c>
      <c r="C946" s="41" t="s">
        <v>1738</v>
      </c>
    </row>
    <row r="947" spans="2:3" x14ac:dyDescent="0.3">
      <c r="B947" s="41" t="s">
        <v>135</v>
      </c>
      <c r="C947" s="41" t="s">
        <v>1739</v>
      </c>
    </row>
    <row r="948" spans="2:3" x14ac:dyDescent="0.3">
      <c r="B948" s="41" t="s">
        <v>136</v>
      </c>
      <c r="C948" s="41" t="s">
        <v>1740</v>
      </c>
    </row>
    <row r="949" spans="2:3" x14ac:dyDescent="0.3">
      <c r="B949" s="41" t="s">
        <v>137</v>
      </c>
      <c r="C949" s="41" t="s">
        <v>1741</v>
      </c>
    </row>
    <row r="950" spans="2:3" x14ac:dyDescent="0.3">
      <c r="B950" s="41" t="s">
        <v>138</v>
      </c>
      <c r="C950" s="41" t="s">
        <v>1742</v>
      </c>
    </row>
    <row r="951" spans="2:3" x14ac:dyDescent="0.3">
      <c r="B951" s="41" t="s">
        <v>733</v>
      </c>
      <c r="C951" s="41" t="s">
        <v>1743</v>
      </c>
    </row>
    <row r="952" spans="2:3" x14ac:dyDescent="0.3">
      <c r="B952" s="41" t="s">
        <v>139</v>
      </c>
      <c r="C952" s="41" t="s">
        <v>1744</v>
      </c>
    </row>
    <row r="953" spans="2:3" x14ac:dyDescent="0.3">
      <c r="B953" s="41" t="s">
        <v>140</v>
      </c>
      <c r="C953" s="41" t="s">
        <v>1745</v>
      </c>
    </row>
    <row r="954" spans="2:3" x14ac:dyDescent="0.3">
      <c r="B954" s="41" t="s">
        <v>141</v>
      </c>
      <c r="C954" s="41" t="s">
        <v>1746</v>
      </c>
    </row>
    <row r="955" spans="2:3" x14ac:dyDescent="0.3">
      <c r="B955" s="41" t="s">
        <v>734</v>
      </c>
      <c r="C955" s="41" t="s">
        <v>1747</v>
      </c>
    </row>
    <row r="956" spans="2:3" x14ac:dyDescent="0.3">
      <c r="B956" s="41" t="s">
        <v>495</v>
      </c>
      <c r="C956" s="41" t="s">
        <v>496</v>
      </c>
    </row>
    <row r="957" spans="2:3" x14ac:dyDescent="0.3">
      <c r="B957" s="41" t="s">
        <v>142</v>
      </c>
      <c r="C957" s="41" t="s">
        <v>1749</v>
      </c>
    </row>
    <row r="958" spans="2:3" x14ac:dyDescent="0.3">
      <c r="B958" s="41" t="s">
        <v>737</v>
      </c>
      <c r="C958" s="41" t="s">
        <v>1750</v>
      </c>
    </row>
    <row r="959" spans="2:3" x14ac:dyDescent="0.3">
      <c r="B959" s="41" t="s">
        <v>143</v>
      </c>
      <c r="C959" s="41" t="s">
        <v>1751</v>
      </c>
    </row>
    <row r="960" spans="2:3" x14ac:dyDescent="0.3">
      <c r="B960" s="41" t="s">
        <v>144</v>
      </c>
      <c r="C960" s="41" t="s">
        <v>1752</v>
      </c>
    </row>
    <row r="961" spans="2:3" x14ac:dyDescent="0.3">
      <c r="B961" s="41" t="s">
        <v>501</v>
      </c>
      <c r="C961" s="41" t="s">
        <v>502</v>
      </c>
    </row>
    <row r="962" spans="2:3" x14ac:dyDescent="0.3">
      <c r="B962" s="41" t="s">
        <v>145</v>
      </c>
      <c r="C962" s="41" t="s">
        <v>1753</v>
      </c>
    </row>
    <row r="963" spans="2:3" x14ac:dyDescent="0.3">
      <c r="B963" s="41" t="s">
        <v>146</v>
      </c>
      <c r="C963" s="41" t="s">
        <v>1754</v>
      </c>
    </row>
    <row r="964" spans="2:3" x14ac:dyDescent="0.3">
      <c r="B964" s="41" t="s">
        <v>503</v>
      </c>
      <c r="C964" s="41" t="s">
        <v>504</v>
      </c>
    </row>
    <row r="965" spans="2:3" x14ac:dyDescent="0.3">
      <c r="B965" s="41" t="s">
        <v>147</v>
      </c>
      <c r="C965" s="41" t="s">
        <v>1755</v>
      </c>
    </row>
    <row r="966" spans="2:3" x14ac:dyDescent="0.3">
      <c r="B966" s="41" t="s">
        <v>505</v>
      </c>
      <c r="C966" s="41" t="s">
        <v>506</v>
      </c>
    </row>
    <row r="967" spans="2:3" x14ac:dyDescent="0.3">
      <c r="B967" s="41" t="s">
        <v>741</v>
      </c>
      <c r="C967" s="41" t="s">
        <v>1757</v>
      </c>
    </row>
    <row r="968" spans="2:3" x14ac:dyDescent="0.3">
      <c r="B968" s="41" t="s">
        <v>742</v>
      </c>
      <c r="C968" s="41" t="s">
        <v>1758</v>
      </c>
    </row>
    <row r="969" spans="2:3" x14ac:dyDescent="0.3">
      <c r="B969" s="41" t="s">
        <v>148</v>
      </c>
      <c r="C969" s="41" t="s">
        <v>1759</v>
      </c>
    </row>
    <row r="970" spans="2:3" x14ac:dyDescent="0.3">
      <c r="B970" s="41" t="s">
        <v>149</v>
      </c>
      <c r="C970" s="41" t="s">
        <v>1759</v>
      </c>
    </row>
    <row r="971" spans="2:3" x14ac:dyDescent="0.3">
      <c r="B971" s="41" t="s">
        <v>150</v>
      </c>
      <c r="C971" s="41" t="s">
        <v>1760</v>
      </c>
    </row>
    <row r="972" spans="2:3" x14ac:dyDescent="0.3">
      <c r="B972" s="41" t="s">
        <v>744</v>
      </c>
      <c r="C972" s="41" t="s">
        <v>1761</v>
      </c>
    </row>
    <row r="973" spans="2:3" x14ac:dyDescent="0.3">
      <c r="B973" s="41" t="s">
        <v>745</v>
      </c>
      <c r="C973" s="41" t="s">
        <v>1762</v>
      </c>
    </row>
    <row r="974" spans="2:3" x14ac:dyDescent="0.3">
      <c r="B974" s="41" t="s">
        <v>151</v>
      </c>
      <c r="C974" s="41" t="s">
        <v>1763</v>
      </c>
    </row>
    <row r="975" spans="2:3" x14ac:dyDescent="0.3">
      <c r="B975" s="41" t="s">
        <v>152</v>
      </c>
      <c r="C975" s="41" t="s">
        <v>1764</v>
      </c>
    </row>
    <row r="976" spans="2:3" x14ac:dyDescent="0.3">
      <c r="B976" s="41" t="s">
        <v>153</v>
      </c>
      <c r="C976" s="41" t="s">
        <v>1765</v>
      </c>
    </row>
    <row r="977" spans="2:3" x14ac:dyDescent="0.3">
      <c r="B977" s="41" t="s">
        <v>154</v>
      </c>
      <c r="C977" s="41" t="s">
        <v>1766</v>
      </c>
    </row>
    <row r="978" spans="2:3" x14ac:dyDescent="0.3">
      <c r="B978" s="41" t="s">
        <v>155</v>
      </c>
      <c r="C978" s="41" t="s">
        <v>1767</v>
      </c>
    </row>
    <row r="979" spans="2:3" x14ac:dyDescent="0.3">
      <c r="B979" s="41" t="s">
        <v>156</v>
      </c>
      <c r="C979" s="41" t="s">
        <v>1768</v>
      </c>
    </row>
    <row r="980" spans="2:3" x14ac:dyDescent="0.3">
      <c r="B980" s="41" t="s">
        <v>157</v>
      </c>
      <c r="C980" s="41" t="s">
        <v>1769</v>
      </c>
    </row>
    <row r="981" spans="2:3" x14ac:dyDescent="0.3">
      <c r="B981" s="41" t="s">
        <v>749</v>
      </c>
      <c r="C981" s="41" t="s">
        <v>1771</v>
      </c>
    </row>
    <row r="982" spans="2:3" x14ac:dyDescent="0.3">
      <c r="B982" s="41" t="s">
        <v>158</v>
      </c>
      <c r="C982" s="41" t="s">
        <v>1772</v>
      </c>
    </row>
    <row r="983" spans="2:3" x14ac:dyDescent="0.3">
      <c r="B983" s="41" t="s">
        <v>159</v>
      </c>
      <c r="C983" s="41" t="s">
        <v>1773</v>
      </c>
    </row>
    <row r="984" spans="2:3" x14ac:dyDescent="0.3">
      <c r="B984" s="41" t="s">
        <v>750</v>
      </c>
      <c r="C984" s="41" t="s">
        <v>1774</v>
      </c>
    </row>
    <row r="985" spans="2:3" x14ac:dyDescent="0.3">
      <c r="B985" s="41" t="s">
        <v>753</v>
      </c>
      <c r="C985" s="41" t="s">
        <v>1777</v>
      </c>
    </row>
    <row r="986" spans="2:3" x14ac:dyDescent="0.3">
      <c r="B986" s="41" t="s">
        <v>160</v>
      </c>
      <c r="C986" s="41" t="s">
        <v>1778</v>
      </c>
    </row>
    <row r="987" spans="2:3" x14ac:dyDescent="0.3">
      <c r="B987" s="41" t="s">
        <v>161</v>
      </c>
      <c r="C987" s="41" t="s">
        <v>1779</v>
      </c>
    </row>
    <row r="988" spans="2:3" x14ac:dyDescent="0.3">
      <c r="B988" s="41" t="s">
        <v>754</v>
      </c>
      <c r="C988" s="41" t="s">
        <v>1780</v>
      </c>
    </row>
    <row r="989" spans="2:3" x14ac:dyDescent="0.3">
      <c r="B989" s="41" t="s">
        <v>511</v>
      </c>
      <c r="C989" s="41" t="s">
        <v>512</v>
      </c>
    </row>
    <row r="990" spans="2:3" x14ac:dyDescent="0.3">
      <c r="B990" s="41" t="s">
        <v>755</v>
      </c>
      <c r="C990" s="41" t="s">
        <v>1781</v>
      </c>
    </row>
    <row r="991" spans="2:3" x14ac:dyDescent="0.3">
      <c r="B991" s="41" t="s">
        <v>163</v>
      </c>
      <c r="C991" s="41" t="s">
        <v>1782</v>
      </c>
    </row>
    <row r="992" spans="2:3" x14ac:dyDescent="0.3">
      <c r="B992" s="41" t="s">
        <v>757</v>
      </c>
      <c r="C992" s="41" t="s">
        <v>1783</v>
      </c>
    </row>
    <row r="993" spans="2:3" x14ac:dyDescent="0.3">
      <c r="B993" s="41" t="s">
        <v>164</v>
      </c>
      <c r="C993" s="41" t="s">
        <v>1784</v>
      </c>
    </row>
    <row r="994" spans="2:3" x14ac:dyDescent="0.3">
      <c r="B994" s="41" t="s">
        <v>1785</v>
      </c>
      <c r="C994" s="41" t="s">
        <v>1786</v>
      </c>
    </row>
    <row r="995" spans="2:3" x14ac:dyDescent="0.3">
      <c r="B995" s="41" t="s">
        <v>758</v>
      </c>
      <c r="C995" s="41" t="s">
        <v>1787</v>
      </c>
    </row>
    <row r="996" spans="2:3" x14ac:dyDescent="0.3">
      <c r="B996" s="41" t="s">
        <v>515</v>
      </c>
      <c r="C996" s="41" t="s">
        <v>516</v>
      </c>
    </row>
    <row r="997" spans="2:3" x14ac:dyDescent="0.3">
      <c r="B997" s="41" t="s">
        <v>1788</v>
      </c>
      <c r="C997" s="41" t="s">
        <v>1789</v>
      </c>
    </row>
    <row r="998" spans="2:3" x14ac:dyDescent="0.3">
      <c r="B998" s="41" t="s">
        <v>1790</v>
      </c>
      <c r="C998" s="41" t="s">
        <v>1791</v>
      </c>
    </row>
    <row r="999" spans="2:3" x14ac:dyDescent="0.3">
      <c r="B999" s="41" t="s">
        <v>1792</v>
      </c>
      <c r="C999" s="41" t="s">
        <v>1793</v>
      </c>
    </row>
    <row r="1000" spans="2:3" x14ac:dyDescent="0.3">
      <c r="B1000" s="41" t="s">
        <v>1794</v>
      </c>
      <c r="C1000" s="41" t="s">
        <v>1795</v>
      </c>
    </row>
    <row r="1001" spans="2:3" x14ac:dyDescent="0.3">
      <c r="B1001" s="41" t="s">
        <v>1796</v>
      </c>
      <c r="C1001" s="41" t="s">
        <v>1797</v>
      </c>
    </row>
    <row r="1002" spans="2:3" x14ac:dyDescent="0.3">
      <c r="B1002" s="41" t="s">
        <v>1798</v>
      </c>
      <c r="C1002" s="41" t="s">
        <v>1799</v>
      </c>
    </row>
    <row r="1003" spans="2:3" x14ac:dyDescent="0.3">
      <c r="B1003" s="41" t="s">
        <v>1800</v>
      </c>
      <c r="C1003" s="41" t="s">
        <v>1801</v>
      </c>
    </row>
    <row r="1004" spans="2:3" x14ac:dyDescent="0.3">
      <c r="B1004" s="41" t="s">
        <v>1802</v>
      </c>
      <c r="C1004" s="41" t="s">
        <v>1803</v>
      </c>
    </row>
    <row r="1005" spans="2:3" x14ac:dyDescent="0.3">
      <c r="B1005" s="41" t="s">
        <v>1804</v>
      </c>
      <c r="C1005" s="41" t="s">
        <v>1805</v>
      </c>
    </row>
    <row r="1006" spans="2:3" x14ac:dyDescent="0.3">
      <c r="B1006" s="41" t="s">
        <v>1806</v>
      </c>
      <c r="C1006" s="41" t="s">
        <v>1807</v>
      </c>
    </row>
    <row r="1007" spans="2:3" x14ac:dyDescent="0.3">
      <c r="B1007" s="41" t="s">
        <v>1808</v>
      </c>
      <c r="C1007" s="41" t="s">
        <v>1809</v>
      </c>
    </row>
    <row r="1008" spans="2:3" x14ac:dyDescent="0.3">
      <c r="B1008" s="41" t="s">
        <v>1810</v>
      </c>
      <c r="C1008" s="41" t="s">
        <v>1811</v>
      </c>
    </row>
    <row r="1009" spans="2:3" x14ac:dyDescent="0.3">
      <c r="B1009" s="41" t="s">
        <v>1812</v>
      </c>
      <c r="C1009" s="41" t="s">
        <v>1813</v>
      </c>
    </row>
    <row r="1010" spans="2:3" x14ac:dyDescent="0.3">
      <c r="B1010" s="41" t="s">
        <v>165</v>
      </c>
      <c r="C1010" s="41" t="s">
        <v>1814</v>
      </c>
    </row>
    <row r="1011" spans="2:3" x14ac:dyDescent="0.3">
      <c r="B1011" s="41" t="s">
        <v>166</v>
      </c>
      <c r="C1011" s="41" t="s">
        <v>1815</v>
      </c>
    </row>
    <row r="1012" spans="2:3" x14ac:dyDescent="0.3">
      <c r="B1012" s="41" t="s">
        <v>167</v>
      </c>
      <c r="C1012" s="41" t="s">
        <v>1816</v>
      </c>
    </row>
    <row r="1013" spans="2:3" x14ac:dyDescent="0.3">
      <c r="B1013" s="41" t="s">
        <v>168</v>
      </c>
      <c r="C1013" s="41" t="s">
        <v>1821</v>
      </c>
    </row>
    <row r="1014" spans="2:3" x14ac:dyDescent="0.3">
      <c r="B1014" s="41" t="s">
        <v>169</v>
      </c>
      <c r="C1014" s="41" t="s">
        <v>1825</v>
      </c>
    </row>
    <row r="1015" spans="2:3" x14ac:dyDescent="0.3">
      <c r="B1015" s="41" t="s">
        <v>170</v>
      </c>
      <c r="C1015" s="41" t="s">
        <v>1826</v>
      </c>
    </row>
    <row r="1016" spans="2:3" x14ac:dyDescent="0.3">
      <c r="B1016" s="41" t="s">
        <v>171</v>
      </c>
      <c r="C1016" s="41" t="s">
        <v>1830</v>
      </c>
    </row>
    <row r="1017" spans="2:3" x14ac:dyDescent="0.3">
      <c r="B1017" s="41" t="s">
        <v>172</v>
      </c>
      <c r="C1017" s="41" t="s">
        <v>1831</v>
      </c>
    </row>
    <row r="1018" spans="2:3" x14ac:dyDescent="0.3">
      <c r="B1018" s="41" t="s">
        <v>173</v>
      </c>
      <c r="C1018" s="41" t="s">
        <v>1832</v>
      </c>
    </row>
    <row r="1019" spans="2:3" x14ac:dyDescent="0.3">
      <c r="B1019" s="41" t="s">
        <v>174</v>
      </c>
      <c r="C1019" s="41" t="s">
        <v>1834</v>
      </c>
    </row>
    <row r="1020" spans="2:3" x14ac:dyDescent="0.3">
      <c r="B1020" s="41" t="s">
        <v>519</v>
      </c>
      <c r="C1020" s="41" t="s">
        <v>520</v>
      </c>
    </row>
    <row r="1021" spans="2:3" x14ac:dyDescent="0.3">
      <c r="B1021" s="41" t="s">
        <v>175</v>
      </c>
      <c r="C1021" s="41" t="s">
        <v>1835</v>
      </c>
    </row>
    <row r="1022" spans="2:3" x14ac:dyDescent="0.3">
      <c r="B1022" s="41" t="s">
        <v>176</v>
      </c>
      <c r="C1022" s="41" t="s">
        <v>1836</v>
      </c>
    </row>
    <row r="1023" spans="2:3" x14ac:dyDescent="0.3">
      <c r="B1023" s="41" t="s">
        <v>177</v>
      </c>
      <c r="C1023" s="41" t="s">
        <v>1837</v>
      </c>
    </row>
    <row r="1024" spans="2:3" x14ac:dyDescent="0.3">
      <c r="B1024" s="41" t="s">
        <v>178</v>
      </c>
      <c r="C1024" s="41" t="s">
        <v>1839</v>
      </c>
    </row>
    <row r="1025" spans="2:3" x14ac:dyDescent="0.3">
      <c r="B1025" s="41" t="s">
        <v>775</v>
      </c>
      <c r="C1025" s="41" t="s">
        <v>1840</v>
      </c>
    </row>
    <row r="1026" spans="2:3" x14ac:dyDescent="0.3">
      <c r="B1026" s="41" t="s">
        <v>179</v>
      </c>
      <c r="C1026" s="41" t="s">
        <v>1841</v>
      </c>
    </row>
    <row r="1027" spans="2:3" x14ac:dyDescent="0.3">
      <c r="B1027" s="41" t="s">
        <v>180</v>
      </c>
      <c r="C1027" s="41" t="s">
        <v>1842</v>
      </c>
    </row>
    <row r="1028" spans="2:3" x14ac:dyDescent="0.3">
      <c r="B1028" s="41" t="s">
        <v>521</v>
      </c>
      <c r="C1028" s="41" t="s">
        <v>522</v>
      </c>
    </row>
    <row r="1029" spans="2:3" x14ac:dyDescent="0.3">
      <c r="B1029" s="41" t="s">
        <v>181</v>
      </c>
      <c r="C1029" s="41" t="s">
        <v>1843</v>
      </c>
    </row>
    <row r="1030" spans="2:3" x14ac:dyDescent="0.3">
      <c r="B1030" s="41" t="s">
        <v>182</v>
      </c>
      <c r="C1030" s="41" t="s">
        <v>1845</v>
      </c>
    </row>
    <row r="1031" spans="2:3" x14ac:dyDescent="0.3">
      <c r="B1031" s="41" t="s">
        <v>183</v>
      </c>
      <c r="C1031" s="41" t="s">
        <v>1846</v>
      </c>
    </row>
    <row r="1032" spans="2:3" x14ac:dyDescent="0.3">
      <c r="B1032" s="41" t="s">
        <v>184</v>
      </c>
      <c r="C1032" s="41" t="s">
        <v>1846</v>
      </c>
    </row>
    <row r="1033" spans="2:3" x14ac:dyDescent="0.3">
      <c r="B1033" s="41" t="s">
        <v>779</v>
      </c>
      <c r="C1033" s="41" t="s">
        <v>1847</v>
      </c>
    </row>
    <row r="1034" spans="2:3" x14ac:dyDescent="0.3">
      <c r="B1034" s="41" t="s">
        <v>780</v>
      </c>
      <c r="C1034" s="41" t="s">
        <v>1848</v>
      </c>
    </row>
    <row r="1035" spans="2:3" x14ac:dyDescent="0.3">
      <c r="B1035" s="41" t="s">
        <v>185</v>
      </c>
      <c r="C1035" s="41" t="s">
        <v>1850</v>
      </c>
    </row>
    <row r="1036" spans="2:3" x14ac:dyDescent="0.3">
      <c r="B1036" s="41" t="s">
        <v>783</v>
      </c>
      <c r="C1036" s="41" t="s">
        <v>1851</v>
      </c>
    </row>
    <row r="1037" spans="2:3" x14ac:dyDescent="0.3">
      <c r="B1037" s="41" t="s">
        <v>523</v>
      </c>
      <c r="C1037" s="41" t="s">
        <v>524</v>
      </c>
    </row>
    <row r="1038" spans="2:3" x14ac:dyDescent="0.3">
      <c r="B1038" s="41" t="s">
        <v>525</v>
      </c>
      <c r="C1038" s="41" t="s">
        <v>526</v>
      </c>
    </row>
    <row r="1039" spans="2:3" x14ac:dyDescent="0.3">
      <c r="B1039" s="41" t="s">
        <v>527</v>
      </c>
      <c r="C1039" s="41" t="s">
        <v>528</v>
      </c>
    </row>
    <row r="1040" spans="2:3" x14ac:dyDescent="0.3">
      <c r="B1040" s="41" t="s">
        <v>186</v>
      </c>
      <c r="C1040" s="41" t="s">
        <v>1853</v>
      </c>
    </row>
    <row r="1041" spans="2:3" x14ac:dyDescent="0.3">
      <c r="B1041" s="41" t="s">
        <v>187</v>
      </c>
      <c r="C1041" s="41" t="s">
        <v>1854</v>
      </c>
    </row>
    <row r="1042" spans="2:3" x14ac:dyDescent="0.3">
      <c r="B1042" s="41" t="s">
        <v>188</v>
      </c>
      <c r="C1042" s="41" t="s">
        <v>1855</v>
      </c>
    </row>
    <row r="1043" spans="2:3" x14ac:dyDescent="0.3">
      <c r="B1043" s="41" t="s">
        <v>189</v>
      </c>
      <c r="C1043" s="41" t="s">
        <v>1856</v>
      </c>
    </row>
    <row r="1044" spans="2:3" x14ac:dyDescent="0.3">
      <c r="B1044" s="41" t="s">
        <v>529</v>
      </c>
      <c r="C1044" s="41" t="s">
        <v>530</v>
      </c>
    </row>
    <row r="1045" spans="2:3" x14ac:dyDescent="0.3">
      <c r="B1045" s="41" t="s">
        <v>786</v>
      </c>
      <c r="C1045" s="41" t="s">
        <v>1857</v>
      </c>
    </row>
    <row r="1046" spans="2:3" x14ac:dyDescent="0.3">
      <c r="B1046" s="41" t="s">
        <v>190</v>
      </c>
      <c r="C1046" s="41" t="s">
        <v>1858</v>
      </c>
    </row>
    <row r="1047" spans="2:3" x14ac:dyDescent="0.3">
      <c r="B1047" s="41" t="s">
        <v>789</v>
      </c>
      <c r="C1047" s="41" t="s">
        <v>1860</v>
      </c>
    </row>
    <row r="1048" spans="2:3" x14ac:dyDescent="0.3">
      <c r="B1048" s="41" t="s">
        <v>191</v>
      </c>
      <c r="C1048" s="41" t="s">
        <v>1861</v>
      </c>
    </row>
    <row r="1049" spans="2:3" x14ac:dyDescent="0.3">
      <c r="B1049" s="41" t="s">
        <v>791</v>
      </c>
      <c r="C1049" s="41" t="s">
        <v>1862</v>
      </c>
    </row>
    <row r="1050" spans="2:3" x14ac:dyDescent="0.3">
      <c r="B1050" s="41" t="s">
        <v>535</v>
      </c>
      <c r="C1050" s="41" t="s">
        <v>536</v>
      </c>
    </row>
    <row r="1051" spans="2:3" x14ac:dyDescent="0.3">
      <c r="B1051" s="41" t="s">
        <v>192</v>
      </c>
      <c r="C1051" s="41" t="s">
        <v>1863</v>
      </c>
    </row>
    <row r="1052" spans="2:3" x14ac:dyDescent="0.3">
      <c r="B1052" s="41" t="s">
        <v>193</v>
      </c>
      <c r="C1052" s="41" t="s">
        <v>1867</v>
      </c>
    </row>
    <row r="1053" spans="2:3" x14ac:dyDescent="0.3">
      <c r="B1053" s="41" t="s">
        <v>194</v>
      </c>
      <c r="C1053" s="41" t="s">
        <v>1868</v>
      </c>
    </row>
    <row r="1054" spans="2:3" x14ac:dyDescent="0.3">
      <c r="B1054" s="41" t="s">
        <v>195</v>
      </c>
      <c r="C1054" s="41" t="s">
        <v>1869</v>
      </c>
    </row>
    <row r="1055" spans="2:3" x14ac:dyDescent="0.3">
      <c r="B1055" s="41" t="s">
        <v>196</v>
      </c>
      <c r="C1055" s="41" t="s">
        <v>1870</v>
      </c>
    </row>
    <row r="1056" spans="2:3" x14ac:dyDescent="0.3">
      <c r="B1056" s="41" t="s">
        <v>197</v>
      </c>
      <c r="C1056" s="41" t="s">
        <v>1871</v>
      </c>
    </row>
    <row r="1057" spans="2:3" x14ac:dyDescent="0.3">
      <c r="B1057" s="41" t="s">
        <v>537</v>
      </c>
      <c r="C1057" s="41" t="s">
        <v>538</v>
      </c>
    </row>
    <row r="1058" spans="2:3" x14ac:dyDescent="0.3">
      <c r="B1058" s="41" t="s">
        <v>795</v>
      </c>
      <c r="C1058" s="41" t="s">
        <v>1872</v>
      </c>
    </row>
    <row r="1059" spans="2:3" x14ac:dyDescent="0.3">
      <c r="B1059" s="41" t="s">
        <v>198</v>
      </c>
      <c r="C1059" s="41" t="s">
        <v>1874</v>
      </c>
    </row>
    <row r="1060" spans="2:3" x14ac:dyDescent="0.3">
      <c r="B1060" s="41" t="s">
        <v>199</v>
      </c>
      <c r="C1060" s="41" t="s">
        <v>1875</v>
      </c>
    </row>
    <row r="1061" spans="2:3" x14ac:dyDescent="0.3">
      <c r="B1061" s="41" t="s">
        <v>200</v>
      </c>
      <c r="C1061" s="41" t="s">
        <v>1876</v>
      </c>
    </row>
    <row r="1062" spans="2:3" x14ac:dyDescent="0.3">
      <c r="B1062" s="41" t="s">
        <v>539</v>
      </c>
      <c r="C1062" s="41" t="s">
        <v>540</v>
      </c>
    </row>
    <row r="1063" spans="2:3" x14ac:dyDescent="0.3">
      <c r="B1063" s="41" t="s">
        <v>797</v>
      </c>
      <c r="C1063" s="41" t="s">
        <v>1877</v>
      </c>
    </row>
    <row r="1064" spans="2:3" x14ac:dyDescent="0.3">
      <c r="B1064" s="41" t="s">
        <v>201</v>
      </c>
      <c r="C1064" s="41" t="s">
        <v>1878</v>
      </c>
    </row>
    <row r="1065" spans="2:3" x14ac:dyDescent="0.3">
      <c r="B1065" s="41" t="s">
        <v>798</v>
      </c>
      <c r="C1065" s="41" t="s">
        <v>1879</v>
      </c>
    </row>
    <row r="1066" spans="2:3" x14ac:dyDescent="0.3">
      <c r="B1066" s="41" t="s">
        <v>202</v>
      </c>
      <c r="C1066" s="41" t="s">
        <v>1880</v>
      </c>
    </row>
    <row r="1067" spans="2:3" x14ac:dyDescent="0.3">
      <c r="B1067" s="41" t="s">
        <v>799</v>
      </c>
      <c r="C1067" s="41" t="s">
        <v>1881</v>
      </c>
    </row>
    <row r="1068" spans="2:3" x14ac:dyDescent="0.3">
      <c r="B1068" s="41" t="s">
        <v>203</v>
      </c>
      <c r="C1068" s="41" t="s">
        <v>1882</v>
      </c>
    </row>
    <row r="1069" spans="2:3" x14ac:dyDescent="0.3">
      <c r="B1069" s="41" t="s">
        <v>800</v>
      </c>
      <c r="C1069" s="41" t="s">
        <v>1883</v>
      </c>
    </row>
    <row r="1070" spans="2:3" x14ac:dyDescent="0.3">
      <c r="B1070" s="41" t="s">
        <v>204</v>
      </c>
      <c r="C1070" s="41" t="s">
        <v>1884</v>
      </c>
    </row>
    <row r="1071" spans="2:3" x14ac:dyDescent="0.3">
      <c r="B1071" s="41" t="s">
        <v>801</v>
      </c>
      <c r="C1071" s="41" t="s">
        <v>1885</v>
      </c>
    </row>
    <row r="1072" spans="2:3" x14ac:dyDescent="0.3">
      <c r="B1072" s="41" t="s">
        <v>205</v>
      </c>
      <c r="C1072" s="41" t="s">
        <v>1888</v>
      </c>
    </row>
    <row r="1073" spans="2:3" x14ac:dyDescent="0.3">
      <c r="B1073" s="41" t="s">
        <v>206</v>
      </c>
      <c r="C1073" s="41" t="s">
        <v>1889</v>
      </c>
    </row>
    <row r="1074" spans="2:3" x14ac:dyDescent="0.3">
      <c r="B1074" s="41" t="s">
        <v>207</v>
      </c>
      <c r="C1074" s="41" t="s">
        <v>1890</v>
      </c>
    </row>
    <row r="1075" spans="2:3" x14ac:dyDescent="0.3">
      <c r="B1075" s="41" t="s">
        <v>541</v>
      </c>
      <c r="C1075" s="41" t="s">
        <v>542</v>
      </c>
    </row>
    <row r="1076" spans="2:3" x14ac:dyDescent="0.3">
      <c r="B1076" s="41" t="s">
        <v>208</v>
      </c>
      <c r="C1076" s="41" t="s">
        <v>1891</v>
      </c>
    </row>
    <row r="1077" spans="2:3" x14ac:dyDescent="0.3">
      <c r="B1077" s="41" t="s">
        <v>543</v>
      </c>
      <c r="C1077" s="41" t="s">
        <v>544</v>
      </c>
    </row>
    <row r="1078" spans="2:3" x14ac:dyDescent="0.3">
      <c r="B1078" s="41" t="s">
        <v>209</v>
      </c>
      <c r="C1078" s="41" t="s">
        <v>1892</v>
      </c>
    </row>
    <row r="1079" spans="2:3" x14ac:dyDescent="0.3">
      <c r="B1079" s="41" t="s">
        <v>210</v>
      </c>
      <c r="C1079" s="41" t="s">
        <v>1893</v>
      </c>
    </row>
    <row r="1080" spans="2:3" x14ac:dyDescent="0.3">
      <c r="B1080" s="41" t="s">
        <v>211</v>
      </c>
      <c r="C1080" s="41" t="s">
        <v>1894</v>
      </c>
    </row>
    <row r="1081" spans="2:3" x14ac:dyDescent="0.3">
      <c r="B1081" s="41" t="s">
        <v>212</v>
      </c>
      <c r="C1081" s="41" t="s">
        <v>1895</v>
      </c>
    </row>
    <row r="1082" spans="2:3" x14ac:dyDescent="0.3">
      <c r="B1082" s="41" t="s">
        <v>213</v>
      </c>
      <c r="C1082" s="41" t="s">
        <v>1896</v>
      </c>
    </row>
    <row r="1083" spans="2:3" x14ac:dyDescent="0.3">
      <c r="B1083" s="41" t="s">
        <v>545</v>
      </c>
      <c r="C1083" s="41" t="s">
        <v>546</v>
      </c>
    </row>
    <row r="1084" spans="2:3" x14ac:dyDescent="0.3">
      <c r="B1084" s="41" t="s">
        <v>547</v>
      </c>
      <c r="C1084" s="41" t="s">
        <v>548</v>
      </c>
    </row>
    <row r="1085" spans="2:3" x14ac:dyDescent="0.3">
      <c r="B1085" s="41" t="s">
        <v>549</v>
      </c>
      <c r="C1085" s="41" t="s">
        <v>550</v>
      </c>
    </row>
    <row r="1086" spans="2:3" x14ac:dyDescent="0.3">
      <c r="B1086" s="41" t="s">
        <v>214</v>
      </c>
      <c r="C1086" s="41" t="s">
        <v>1897</v>
      </c>
    </row>
    <row r="1087" spans="2:3" x14ac:dyDescent="0.3">
      <c r="B1087" s="41" t="s">
        <v>215</v>
      </c>
      <c r="C1087" s="41" t="s">
        <v>1898</v>
      </c>
    </row>
    <row r="1088" spans="2:3" x14ac:dyDescent="0.3">
      <c r="B1088" s="41" t="s">
        <v>805</v>
      </c>
      <c r="C1088" s="41" t="s">
        <v>1899</v>
      </c>
    </row>
    <row r="1089" spans="2:3" x14ac:dyDescent="0.3">
      <c r="B1089" s="41" t="s">
        <v>216</v>
      </c>
      <c r="C1089" s="41" t="s">
        <v>1900</v>
      </c>
    </row>
    <row r="1090" spans="2:3" x14ac:dyDescent="0.3">
      <c r="B1090" s="41" t="s">
        <v>217</v>
      </c>
      <c r="C1090" s="41" t="s">
        <v>1901</v>
      </c>
    </row>
    <row r="1091" spans="2:3" x14ac:dyDescent="0.3">
      <c r="B1091" s="41" t="s">
        <v>218</v>
      </c>
      <c r="C1091" s="41" t="s">
        <v>1902</v>
      </c>
    </row>
    <row r="1092" spans="2:3" x14ac:dyDescent="0.3">
      <c r="B1092" s="41" t="s">
        <v>219</v>
      </c>
      <c r="C1092" s="41" t="s">
        <v>1903</v>
      </c>
    </row>
    <row r="1093" spans="2:3" x14ac:dyDescent="0.3">
      <c r="B1093" s="41" t="s">
        <v>553</v>
      </c>
      <c r="C1093" s="41" t="s">
        <v>554</v>
      </c>
    </row>
    <row r="1094" spans="2:3" x14ac:dyDescent="0.3">
      <c r="B1094" s="41" t="s">
        <v>220</v>
      </c>
      <c r="C1094" s="41" t="s">
        <v>1904</v>
      </c>
    </row>
    <row r="1095" spans="2:3" x14ac:dyDescent="0.3">
      <c r="B1095" s="41" t="s">
        <v>221</v>
      </c>
      <c r="C1095" s="41" t="s">
        <v>1905</v>
      </c>
    </row>
    <row r="1096" spans="2:3" x14ac:dyDescent="0.3">
      <c r="B1096" s="41" t="s">
        <v>222</v>
      </c>
      <c r="C1096" s="41" t="s">
        <v>1906</v>
      </c>
    </row>
    <row r="1097" spans="2:3" x14ac:dyDescent="0.3">
      <c r="B1097" s="41" t="s">
        <v>808</v>
      </c>
      <c r="C1097" s="41" t="s">
        <v>1907</v>
      </c>
    </row>
    <row r="1098" spans="2:3" x14ac:dyDescent="0.3">
      <c r="B1098" s="41" t="s">
        <v>223</v>
      </c>
      <c r="C1098" s="41" t="s">
        <v>1908</v>
      </c>
    </row>
    <row r="1099" spans="2:3" x14ac:dyDescent="0.3">
      <c r="B1099" s="41" t="s">
        <v>224</v>
      </c>
      <c r="C1099" s="41" t="s">
        <v>1909</v>
      </c>
    </row>
    <row r="1100" spans="2:3" x14ac:dyDescent="0.3">
      <c r="B1100" s="41" t="s">
        <v>809</v>
      </c>
      <c r="C1100" s="41" t="s">
        <v>1910</v>
      </c>
    </row>
    <row r="1101" spans="2:3" x14ac:dyDescent="0.3">
      <c r="B1101" s="41" t="s">
        <v>225</v>
      </c>
      <c r="C1101" s="41" t="s">
        <v>1911</v>
      </c>
    </row>
    <row r="1102" spans="2:3" x14ac:dyDescent="0.3">
      <c r="B1102" s="41" t="s">
        <v>810</v>
      </c>
      <c r="C1102" s="41" t="s">
        <v>1912</v>
      </c>
    </row>
    <row r="1103" spans="2:3" x14ac:dyDescent="0.3">
      <c r="B1103" s="41" t="s">
        <v>226</v>
      </c>
      <c r="C1103" s="41" t="s">
        <v>1913</v>
      </c>
    </row>
    <row r="1104" spans="2:3" x14ac:dyDescent="0.3">
      <c r="B1104" s="41" t="s">
        <v>557</v>
      </c>
      <c r="C1104" s="41" t="s">
        <v>558</v>
      </c>
    </row>
    <row r="1105" spans="2:3" x14ac:dyDescent="0.3">
      <c r="B1105" s="41" t="s">
        <v>227</v>
      </c>
      <c r="C1105" s="41" t="s">
        <v>1914</v>
      </c>
    </row>
    <row r="1106" spans="2:3" x14ac:dyDescent="0.3">
      <c r="B1106" s="41" t="s">
        <v>811</v>
      </c>
      <c r="C1106" s="41" t="s">
        <v>1915</v>
      </c>
    </row>
    <row r="1107" spans="2:3" x14ac:dyDescent="0.3">
      <c r="B1107" s="41" t="s">
        <v>228</v>
      </c>
      <c r="C1107" s="41" t="s">
        <v>1916</v>
      </c>
    </row>
    <row r="1108" spans="2:3" x14ac:dyDescent="0.3">
      <c r="B1108" s="41" t="s">
        <v>812</v>
      </c>
      <c r="C1108" s="41" t="s">
        <v>1917</v>
      </c>
    </row>
    <row r="1109" spans="2:3" x14ac:dyDescent="0.3">
      <c r="B1109" s="41" t="s">
        <v>229</v>
      </c>
      <c r="C1109" s="41" t="s">
        <v>1918</v>
      </c>
    </row>
    <row r="1110" spans="2:3" x14ac:dyDescent="0.3">
      <c r="B1110" s="41" t="s">
        <v>230</v>
      </c>
      <c r="C1110" s="41" t="s">
        <v>1919</v>
      </c>
    </row>
    <row r="1111" spans="2:3" x14ac:dyDescent="0.3">
      <c r="B1111" s="41" t="s">
        <v>231</v>
      </c>
      <c r="C1111" s="41" t="s">
        <v>1920</v>
      </c>
    </row>
    <row r="1112" spans="2:3" x14ac:dyDescent="0.3">
      <c r="B1112" s="41" t="s">
        <v>232</v>
      </c>
      <c r="C1112" s="41" t="s">
        <v>1921</v>
      </c>
    </row>
    <row r="1113" spans="2:3" x14ac:dyDescent="0.3">
      <c r="B1113" s="41" t="s">
        <v>233</v>
      </c>
      <c r="C1113" s="41" t="s">
        <v>1922</v>
      </c>
    </row>
    <row r="1114" spans="2:3" x14ac:dyDescent="0.3">
      <c r="B1114" s="41" t="s">
        <v>234</v>
      </c>
      <c r="C1114" s="41" t="s">
        <v>1924</v>
      </c>
    </row>
    <row r="1115" spans="2:3" x14ac:dyDescent="0.3">
      <c r="B1115" s="41" t="s">
        <v>235</v>
      </c>
      <c r="C1115" s="41" t="s">
        <v>1925</v>
      </c>
    </row>
    <row r="1116" spans="2:3" x14ac:dyDescent="0.3">
      <c r="B1116" s="41" t="s">
        <v>236</v>
      </c>
      <c r="C1116" s="41" t="s">
        <v>1926</v>
      </c>
    </row>
    <row r="1117" spans="2:3" x14ac:dyDescent="0.3">
      <c r="B1117" s="41" t="s">
        <v>237</v>
      </c>
      <c r="C1117" s="41" t="s">
        <v>1927</v>
      </c>
    </row>
    <row r="1118" spans="2:3" x14ac:dyDescent="0.3">
      <c r="B1118" s="41" t="s">
        <v>238</v>
      </c>
      <c r="C1118" s="41" t="s">
        <v>1928</v>
      </c>
    </row>
    <row r="1119" spans="2:3" x14ac:dyDescent="0.3">
      <c r="B1119" s="41" t="s">
        <v>239</v>
      </c>
      <c r="C1119" s="41" t="s">
        <v>1929</v>
      </c>
    </row>
    <row r="1120" spans="2:3" x14ac:dyDescent="0.3">
      <c r="B1120" s="41" t="s">
        <v>240</v>
      </c>
      <c r="C1120" s="41" t="s">
        <v>1930</v>
      </c>
    </row>
    <row r="1121" spans="2:3" x14ac:dyDescent="0.3">
      <c r="B1121" s="41" t="s">
        <v>561</v>
      </c>
      <c r="C1121" s="41" t="s">
        <v>562</v>
      </c>
    </row>
    <row r="1122" spans="2:3" x14ac:dyDescent="0.3">
      <c r="B1122" s="41" t="s">
        <v>241</v>
      </c>
      <c r="C1122" s="41" t="s">
        <v>1931</v>
      </c>
    </row>
    <row r="1123" spans="2:3" x14ac:dyDescent="0.3">
      <c r="B1123" s="41" t="s">
        <v>242</v>
      </c>
      <c r="C1123" s="41" t="s">
        <v>1933</v>
      </c>
    </row>
    <row r="1124" spans="2:3" x14ac:dyDescent="0.3">
      <c r="B1124" s="41" t="s">
        <v>243</v>
      </c>
      <c r="C1124" s="41" t="s">
        <v>1934</v>
      </c>
    </row>
    <row r="1125" spans="2:3" x14ac:dyDescent="0.3">
      <c r="B1125" s="41" t="s">
        <v>563</v>
      </c>
      <c r="C1125" s="41" t="s">
        <v>564</v>
      </c>
    </row>
    <row r="1126" spans="2:3" x14ac:dyDescent="0.3">
      <c r="B1126" s="41" t="s">
        <v>818</v>
      </c>
      <c r="C1126" s="41" t="s">
        <v>1935</v>
      </c>
    </row>
    <row r="1127" spans="2:3" x14ac:dyDescent="0.3">
      <c r="B1127" s="41" t="s">
        <v>565</v>
      </c>
      <c r="C1127" s="41" t="s">
        <v>566</v>
      </c>
    </row>
    <row r="1128" spans="2:3" x14ac:dyDescent="0.3">
      <c r="B1128" s="41" t="s">
        <v>819</v>
      </c>
      <c r="C1128" s="41" t="s">
        <v>1936</v>
      </c>
    </row>
    <row r="1129" spans="2:3" x14ac:dyDescent="0.3">
      <c r="B1129" s="41" t="s">
        <v>567</v>
      </c>
      <c r="C1129" s="41" t="s">
        <v>568</v>
      </c>
    </row>
    <row r="1130" spans="2:3" x14ac:dyDescent="0.3">
      <c r="B1130" s="41" t="s">
        <v>244</v>
      </c>
      <c r="C1130" s="41" t="s">
        <v>1937</v>
      </c>
    </row>
    <row r="1131" spans="2:3" x14ac:dyDescent="0.3">
      <c r="B1131" s="41" t="s">
        <v>569</v>
      </c>
      <c r="C1131" s="41" t="s">
        <v>570</v>
      </c>
    </row>
    <row r="1132" spans="2:3" x14ac:dyDescent="0.3">
      <c r="B1132" s="41" t="s">
        <v>823</v>
      </c>
      <c r="C1132" s="41" t="s">
        <v>1938</v>
      </c>
    </row>
    <row r="1133" spans="2:3" x14ac:dyDescent="0.3">
      <c r="B1133" s="41" t="s">
        <v>245</v>
      </c>
      <c r="C1133" s="41" t="s">
        <v>1939</v>
      </c>
    </row>
    <row r="1134" spans="2:3" x14ac:dyDescent="0.3">
      <c r="B1134" s="41" t="s">
        <v>246</v>
      </c>
      <c r="C1134" s="41" t="s">
        <v>1940</v>
      </c>
    </row>
    <row r="1135" spans="2:3" x14ac:dyDescent="0.3">
      <c r="B1135" s="41" t="s">
        <v>247</v>
      </c>
      <c r="C1135" s="41" t="s">
        <v>1941</v>
      </c>
    </row>
    <row r="1136" spans="2:3" x14ac:dyDescent="0.3">
      <c r="B1136" s="41" t="s">
        <v>248</v>
      </c>
      <c r="C1136" s="41" t="s">
        <v>1942</v>
      </c>
    </row>
    <row r="1137" spans="2:3" x14ac:dyDescent="0.3">
      <c r="B1137" s="41" t="s">
        <v>249</v>
      </c>
      <c r="C1137" s="41" t="s">
        <v>1943</v>
      </c>
    </row>
    <row r="1138" spans="2:3" x14ac:dyDescent="0.3">
      <c r="B1138" s="41" t="s">
        <v>250</v>
      </c>
      <c r="C1138" s="41" t="s">
        <v>1944</v>
      </c>
    </row>
    <row r="1139" spans="2:3" x14ac:dyDescent="0.3">
      <c r="B1139" s="41" t="s">
        <v>1945</v>
      </c>
      <c r="C1139" s="41" t="s">
        <v>1946</v>
      </c>
    </row>
    <row r="1140" spans="2:3" x14ac:dyDescent="0.3">
      <c r="B1140" s="41" t="s">
        <v>1947</v>
      </c>
      <c r="C1140" s="41" t="s">
        <v>1948</v>
      </c>
    </row>
    <row r="1141" spans="2:3" x14ac:dyDescent="0.3">
      <c r="B1141" s="41" t="s">
        <v>1949</v>
      </c>
      <c r="C1141" s="41" t="s">
        <v>1950</v>
      </c>
    </row>
    <row r="1142" spans="2:3" x14ac:dyDescent="0.3">
      <c r="B1142" s="41" t="s">
        <v>1951</v>
      </c>
      <c r="C1142" s="41" t="s">
        <v>1952</v>
      </c>
    </row>
    <row r="1143" spans="2:3" x14ac:dyDescent="0.3">
      <c r="B1143" s="41" t="s">
        <v>1953</v>
      </c>
      <c r="C1143" s="41" t="s">
        <v>1954</v>
      </c>
    </row>
    <row r="1144" spans="2:3" x14ac:dyDescent="0.3">
      <c r="B1144" s="41" t="s">
        <v>1955</v>
      </c>
      <c r="C1144" s="41" t="s">
        <v>1956</v>
      </c>
    </row>
    <row r="1145" spans="2:3" x14ac:dyDescent="0.3">
      <c r="B1145" s="41" t="s">
        <v>1957</v>
      </c>
      <c r="C1145" s="41" t="s">
        <v>1958</v>
      </c>
    </row>
    <row r="1146" spans="2:3" x14ac:dyDescent="0.3">
      <c r="B1146" s="41" t="s">
        <v>1959</v>
      </c>
      <c r="C1146" s="41" t="s">
        <v>1960</v>
      </c>
    </row>
    <row r="1147" spans="2:3" x14ac:dyDescent="0.3">
      <c r="B1147" s="41" t="s">
        <v>1961</v>
      </c>
      <c r="C1147" s="41" t="s">
        <v>1962</v>
      </c>
    </row>
    <row r="1148" spans="2:3" x14ac:dyDescent="0.3">
      <c r="B1148" s="41" t="s">
        <v>1963</v>
      </c>
      <c r="C1148" s="41" t="s">
        <v>1964</v>
      </c>
    </row>
    <row r="1149" spans="2:3" x14ac:dyDescent="0.3">
      <c r="B1149" s="41" t="s">
        <v>1965</v>
      </c>
      <c r="C1149" s="41" t="s">
        <v>1966</v>
      </c>
    </row>
    <row r="1150" spans="2:3" x14ac:dyDescent="0.3">
      <c r="B1150" s="41" t="s">
        <v>1967</v>
      </c>
      <c r="C1150" s="41" t="s">
        <v>1968</v>
      </c>
    </row>
    <row r="1151" spans="2:3" x14ac:dyDescent="0.3">
      <c r="B1151" s="41" t="s">
        <v>1969</v>
      </c>
      <c r="C1151" s="41" t="s">
        <v>1970</v>
      </c>
    </row>
    <row r="1152" spans="2:3" x14ac:dyDescent="0.3">
      <c r="B1152" s="41" t="s">
        <v>1971</v>
      </c>
      <c r="C1152" s="41" t="s">
        <v>1972</v>
      </c>
    </row>
    <row r="1153" spans="2:3" x14ac:dyDescent="0.3">
      <c r="B1153" s="41" t="s">
        <v>1973</v>
      </c>
      <c r="C1153" s="41" t="s">
        <v>1974</v>
      </c>
    </row>
    <row r="1154" spans="2:3" x14ac:dyDescent="0.3">
      <c r="B1154" s="41" t="s">
        <v>1975</v>
      </c>
      <c r="C1154" s="41" t="s">
        <v>1976</v>
      </c>
    </row>
    <row r="1155" spans="2:3" x14ac:dyDescent="0.3">
      <c r="B1155" s="41" t="s">
        <v>1977</v>
      </c>
      <c r="C1155" s="41" t="s">
        <v>1978</v>
      </c>
    </row>
    <row r="1156" spans="2:3" x14ac:dyDescent="0.3">
      <c r="B1156" s="41" t="s">
        <v>1979</v>
      </c>
      <c r="C1156" s="41" t="s">
        <v>1980</v>
      </c>
    </row>
    <row r="1157" spans="2:3" x14ac:dyDescent="0.3">
      <c r="B1157" s="41" t="s">
        <v>1981</v>
      </c>
      <c r="C1157" s="41" t="s">
        <v>1982</v>
      </c>
    </row>
    <row r="1158" spans="2:3" x14ac:dyDescent="0.3">
      <c r="B1158" s="41" t="s">
        <v>825</v>
      </c>
      <c r="C1158" s="41" t="s">
        <v>1983</v>
      </c>
    </row>
    <row r="1159" spans="2:3" x14ac:dyDescent="0.3">
      <c r="B1159" s="41" t="s">
        <v>251</v>
      </c>
      <c r="C1159" s="41" t="s">
        <v>1984</v>
      </c>
    </row>
    <row r="1160" spans="2:3" x14ac:dyDescent="0.3">
      <c r="B1160" s="41" t="s">
        <v>826</v>
      </c>
      <c r="C1160" s="41" t="s">
        <v>1985</v>
      </c>
    </row>
    <row r="1161" spans="2:3" x14ac:dyDescent="0.3">
      <c r="B1161" s="41" t="s">
        <v>252</v>
      </c>
      <c r="C1161" s="41" t="s">
        <v>1986</v>
      </c>
    </row>
    <row r="1162" spans="2:3" x14ac:dyDescent="0.3">
      <c r="B1162" s="41" t="s">
        <v>253</v>
      </c>
      <c r="C1162" s="41" t="s">
        <v>1987</v>
      </c>
    </row>
    <row r="1163" spans="2:3" x14ac:dyDescent="0.3">
      <c r="B1163" s="41" t="s">
        <v>254</v>
      </c>
      <c r="C1163" s="41" t="s">
        <v>1988</v>
      </c>
    </row>
    <row r="1164" spans="2:3" x14ac:dyDescent="0.3">
      <c r="B1164" s="41" t="s">
        <v>255</v>
      </c>
      <c r="C1164" s="41" t="s">
        <v>1989</v>
      </c>
    </row>
    <row r="1165" spans="2:3" x14ac:dyDescent="0.3">
      <c r="B1165" s="41" t="s">
        <v>256</v>
      </c>
      <c r="C1165" s="41" t="s">
        <v>1990</v>
      </c>
    </row>
    <row r="1166" spans="2:3" x14ac:dyDescent="0.3">
      <c r="B1166" s="41" t="s">
        <v>257</v>
      </c>
      <c r="C1166" s="41" t="s">
        <v>1991</v>
      </c>
    </row>
    <row r="1167" spans="2:3" x14ac:dyDescent="0.3">
      <c r="B1167" s="41" t="s">
        <v>258</v>
      </c>
      <c r="C1167" s="41" t="s">
        <v>1992</v>
      </c>
    </row>
    <row r="1168" spans="2:3" x14ac:dyDescent="0.3">
      <c r="B1168" s="41" t="s">
        <v>259</v>
      </c>
      <c r="C1168" s="41" t="s">
        <v>1993</v>
      </c>
    </row>
    <row r="1169" spans="2:3" x14ac:dyDescent="0.3">
      <c r="B1169" s="41" t="s">
        <v>1994</v>
      </c>
      <c r="C1169" s="41" t="s">
        <v>1995</v>
      </c>
    </row>
    <row r="1170" spans="2:3" x14ac:dyDescent="0.3">
      <c r="B1170" s="41" t="s">
        <v>260</v>
      </c>
      <c r="C1170" s="41" t="s">
        <v>1996</v>
      </c>
    </row>
    <row r="1171" spans="2:3" x14ac:dyDescent="0.3">
      <c r="B1171" s="41" t="s">
        <v>261</v>
      </c>
      <c r="C1171" s="41" t="s">
        <v>1997</v>
      </c>
    </row>
    <row r="1172" spans="2:3" x14ac:dyDescent="0.3">
      <c r="B1172" s="41" t="s">
        <v>830</v>
      </c>
      <c r="C1172" s="41" t="s">
        <v>1998</v>
      </c>
    </row>
    <row r="1173" spans="2:3" x14ac:dyDescent="0.3">
      <c r="B1173" s="41" t="s">
        <v>571</v>
      </c>
      <c r="C1173" s="41" t="s">
        <v>572</v>
      </c>
    </row>
    <row r="1174" spans="2:3" x14ac:dyDescent="0.3">
      <c r="B1174" s="41" t="s">
        <v>262</v>
      </c>
      <c r="C1174" s="41" t="s">
        <v>1999</v>
      </c>
    </row>
    <row r="1175" spans="2:3" x14ac:dyDescent="0.3">
      <c r="B1175" s="41" t="s">
        <v>831</v>
      </c>
      <c r="C1175" s="41" t="s">
        <v>2000</v>
      </c>
    </row>
    <row r="1176" spans="2:3" x14ac:dyDescent="0.3">
      <c r="B1176" s="41" t="s">
        <v>832</v>
      </c>
      <c r="C1176" s="41" t="s">
        <v>2001</v>
      </c>
    </row>
    <row r="1177" spans="2:3" x14ac:dyDescent="0.3">
      <c r="B1177" s="41" t="s">
        <v>263</v>
      </c>
      <c r="C1177" s="41" t="s">
        <v>2002</v>
      </c>
    </row>
    <row r="1178" spans="2:3" x14ac:dyDescent="0.3">
      <c r="B1178" s="41" t="s">
        <v>833</v>
      </c>
      <c r="C1178" s="41" t="s">
        <v>2003</v>
      </c>
    </row>
    <row r="1179" spans="2:3" x14ac:dyDescent="0.3">
      <c r="B1179" s="41" t="s">
        <v>835</v>
      </c>
      <c r="C1179" s="41" t="s">
        <v>2004</v>
      </c>
    </row>
    <row r="1180" spans="2:3" x14ac:dyDescent="0.3">
      <c r="B1180" s="41" t="s">
        <v>836</v>
      </c>
      <c r="C1180" s="41" t="s">
        <v>2005</v>
      </c>
    </row>
    <row r="1181" spans="2:3" x14ac:dyDescent="0.3">
      <c r="B1181" s="41" t="s">
        <v>264</v>
      </c>
      <c r="C1181" s="41" t="s">
        <v>2006</v>
      </c>
    </row>
    <row r="1182" spans="2:3" x14ac:dyDescent="0.3">
      <c r="B1182" s="41" t="s">
        <v>265</v>
      </c>
      <c r="C1182" s="41" t="s">
        <v>2007</v>
      </c>
    </row>
    <row r="1183" spans="2:3" x14ac:dyDescent="0.3">
      <c r="B1183" s="41" t="s">
        <v>266</v>
      </c>
      <c r="C1183" s="41" t="s">
        <v>2008</v>
      </c>
    </row>
    <row r="1184" spans="2:3" x14ac:dyDescent="0.3">
      <c r="B1184" s="41" t="s">
        <v>267</v>
      </c>
      <c r="C1184" s="41" t="s">
        <v>2009</v>
      </c>
    </row>
    <row r="1185" spans="2:3" x14ac:dyDescent="0.3">
      <c r="B1185" s="41" t="s">
        <v>268</v>
      </c>
      <c r="C1185" s="41" t="s">
        <v>2010</v>
      </c>
    </row>
    <row r="1186" spans="2:3" x14ac:dyDescent="0.3">
      <c r="B1186" s="41" t="s">
        <v>838</v>
      </c>
      <c r="C1186" s="41" t="s">
        <v>2011</v>
      </c>
    </row>
    <row r="1187" spans="2:3" x14ac:dyDescent="0.3">
      <c r="B1187" s="41" t="s">
        <v>2012</v>
      </c>
      <c r="C1187" s="41" t="s">
        <v>2013</v>
      </c>
    </row>
    <row r="1188" spans="2:3" x14ac:dyDescent="0.3">
      <c r="B1188" s="41" t="s">
        <v>269</v>
      </c>
      <c r="C1188" s="41" t="s">
        <v>2014</v>
      </c>
    </row>
    <row r="1189" spans="2:3" x14ac:dyDescent="0.3">
      <c r="B1189" s="41" t="s">
        <v>270</v>
      </c>
      <c r="C1189" s="41" t="s">
        <v>2014</v>
      </c>
    </row>
    <row r="1190" spans="2:3" x14ac:dyDescent="0.3">
      <c r="B1190" s="41" t="s">
        <v>271</v>
      </c>
      <c r="C1190" s="41" t="s">
        <v>2015</v>
      </c>
    </row>
    <row r="1191" spans="2:3" x14ac:dyDescent="0.3">
      <c r="B1191" s="41" t="s">
        <v>272</v>
      </c>
      <c r="C1191" s="41" t="s">
        <v>2016</v>
      </c>
    </row>
    <row r="1192" spans="2:3" x14ac:dyDescent="0.3">
      <c r="B1192" s="41" t="s">
        <v>842</v>
      </c>
      <c r="C1192" s="41" t="s">
        <v>2017</v>
      </c>
    </row>
    <row r="1193" spans="2:3" x14ac:dyDescent="0.3">
      <c r="B1193" s="41" t="s">
        <v>843</v>
      </c>
      <c r="C1193" s="41" t="s">
        <v>2018</v>
      </c>
    </row>
    <row r="1194" spans="2:3" x14ac:dyDescent="0.3">
      <c r="B1194" s="41" t="s">
        <v>273</v>
      </c>
      <c r="C1194" s="41" t="s">
        <v>2019</v>
      </c>
    </row>
    <row r="1195" spans="2:3" x14ac:dyDescent="0.3">
      <c r="B1195" s="41" t="s">
        <v>2020</v>
      </c>
      <c r="C1195" s="41" t="s">
        <v>2021</v>
      </c>
    </row>
    <row r="1196" spans="2:3" x14ac:dyDescent="0.3">
      <c r="B1196" s="41" t="s">
        <v>2022</v>
      </c>
      <c r="C1196" s="41" t="s">
        <v>2023</v>
      </c>
    </row>
    <row r="1197" spans="2:3" x14ac:dyDescent="0.3">
      <c r="B1197" s="41" t="s">
        <v>2024</v>
      </c>
      <c r="C1197" s="41" t="s">
        <v>2025</v>
      </c>
    </row>
    <row r="1198" spans="2:3" x14ac:dyDescent="0.3">
      <c r="B1198" s="41" t="s">
        <v>2026</v>
      </c>
      <c r="C1198" s="41" t="s">
        <v>2027</v>
      </c>
    </row>
    <row r="1199" spans="2:3" x14ac:dyDescent="0.3">
      <c r="B1199" s="41" t="s">
        <v>2028</v>
      </c>
      <c r="C1199" s="41" t="s">
        <v>2029</v>
      </c>
    </row>
    <row r="1200" spans="2:3" x14ac:dyDescent="0.3">
      <c r="B1200" s="41" t="s">
        <v>2030</v>
      </c>
      <c r="C1200" s="41" t="s">
        <v>2031</v>
      </c>
    </row>
    <row r="1201" spans="2:3" x14ac:dyDescent="0.3">
      <c r="B1201" s="41" t="s">
        <v>2032</v>
      </c>
      <c r="C1201" s="41" t="s">
        <v>2033</v>
      </c>
    </row>
    <row r="1202" spans="2:3" x14ac:dyDescent="0.3">
      <c r="B1202" s="41" t="s">
        <v>274</v>
      </c>
      <c r="C1202" s="41" t="s">
        <v>2034</v>
      </c>
    </row>
    <row r="1203" spans="2:3" x14ac:dyDescent="0.3">
      <c r="B1203" s="41" t="s">
        <v>275</v>
      </c>
      <c r="C1203" s="41" t="s">
        <v>2035</v>
      </c>
    </row>
    <row r="1204" spans="2:3" x14ac:dyDescent="0.3">
      <c r="B1204" s="41" t="s">
        <v>276</v>
      </c>
      <c r="C1204" s="41" t="s">
        <v>2036</v>
      </c>
    </row>
    <row r="1205" spans="2:3" x14ac:dyDescent="0.3">
      <c r="B1205" s="41" t="s">
        <v>277</v>
      </c>
      <c r="C1205" s="41" t="s">
        <v>2037</v>
      </c>
    </row>
    <row r="1206" spans="2:3" x14ac:dyDescent="0.3">
      <c r="B1206" s="41" t="s">
        <v>2038</v>
      </c>
      <c r="C1206" s="41" t="s">
        <v>2039</v>
      </c>
    </row>
    <row r="1207" spans="2:3" x14ac:dyDescent="0.3">
      <c r="B1207" s="41" t="s">
        <v>2040</v>
      </c>
      <c r="C1207" s="41" t="s">
        <v>2041</v>
      </c>
    </row>
    <row r="1208" spans="2:3" x14ac:dyDescent="0.3">
      <c r="B1208" s="41" t="s">
        <v>846</v>
      </c>
      <c r="C1208" s="41" t="s">
        <v>2042</v>
      </c>
    </row>
    <row r="1209" spans="2:3" x14ac:dyDescent="0.3">
      <c r="B1209" s="41" t="s">
        <v>2043</v>
      </c>
      <c r="C1209" s="41" t="s">
        <v>2044</v>
      </c>
    </row>
    <row r="1210" spans="2:3" x14ac:dyDescent="0.3">
      <c r="B1210" s="41" t="s">
        <v>278</v>
      </c>
      <c r="C1210" s="41" t="s">
        <v>2045</v>
      </c>
    </row>
    <row r="1211" spans="2:3" x14ac:dyDescent="0.3">
      <c r="B1211" s="41" t="s">
        <v>279</v>
      </c>
      <c r="C1211" s="41" t="s">
        <v>2046</v>
      </c>
    </row>
    <row r="1212" spans="2:3" x14ac:dyDescent="0.3">
      <c r="B1212" s="41" t="s">
        <v>849</v>
      </c>
      <c r="C1212" s="41" t="s">
        <v>2047</v>
      </c>
    </row>
    <row r="1213" spans="2:3" x14ac:dyDescent="0.3">
      <c r="B1213" s="41" t="s">
        <v>850</v>
      </c>
      <c r="C1213" s="41" t="s">
        <v>2048</v>
      </c>
    </row>
    <row r="1214" spans="2:3" x14ac:dyDescent="0.3">
      <c r="B1214" s="41" t="s">
        <v>280</v>
      </c>
      <c r="C1214" s="41" t="s">
        <v>2049</v>
      </c>
    </row>
    <row r="1215" spans="2:3" x14ac:dyDescent="0.3">
      <c r="B1215" s="41" t="s">
        <v>281</v>
      </c>
      <c r="C1215" s="41" t="s">
        <v>2050</v>
      </c>
    </row>
    <row r="1216" spans="2:3" x14ac:dyDescent="0.3">
      <c r="B1216" s="41" t="s">
        <v>282</v>
      </c>
      <c r="C1216" s="41" t="s">
        <v>2051</v>
      </c>
    </row>
    <row r="1217" spans="2:3" x14ac:dyDescent="0.3">
      <c r="B1217" s="41" t="s">
        <v>2052</v>
      </c>
      <c r="C1217" s="41" t="s">
        <v>2053</v>
      </c>
    </row>
    <row r="1218" spans="2:3" x14ac:dyDescent="0.3">
      <c r="B1218" s="41" t="s">
        <v>284</v>
      </c>
      <c r="C1218" s="41" t="s">
        <v>2054</v>
      </c>
    </row>
    <row r="1219" spans="2:3" x14ac:dyDescent="0.3">
      <c r="B1219" s="41" t="s">
        <v>2055</v>
      </c>
      <c r="C1219" s="41" t="s">
        <v>1008</v>
      </c>
    </row>
    <row r="1220" spans="2:3" x14ac:dyDescent="0.3">
      <c r="B1220" s="41" t="s">
        <v>2056</v>
      </c>
      <c r="C1220" s="41" t="s">
        <v>2057</v>
      </c>
    </row>
    <row r="1221" spans="2:3" x14ac:dyDescent="0.3">
      <c r="B1221" s="41" t="s">
        <v>285</v>
      </c>
      <c r="C1221" s="41" t="s">
        <v>2058</v>
      </c>
    </row>
    <row r="1222" spans="2:3" x14ac:dyDescent="0.3">
      <c r="B1222" s="41" t="s">
        <v>286</v>
      </c>
      <c r="C1222" s="41" t="s">
        <v>2059</v>
      </c>
    </row>
    <row r="1223" spans="2:3" x14ac:dyDescent="0.3">
      <c r="B1223" s="41" t="s">
        <v>287</v>
      </c>
      <c r="C1223" s="41" t="s">
        <v>2060</v>
      </c>
    </row>
    <row r="1224" spans="2:3" x14ac:dyDescent="0.3">
      <c r="B1224" s="41" t="s">
        <v>2061</v>
      </c>
      <c r="C1224" s="41" t="s">
        <v>2062</v>
      </c>
    </row>
    <row r="1225" spans="2:3" x14ac:dyDescent="0.3">
      <c r="B1225" s="41" t="s">
        <v>288</v>
      </c>
      <c r="C1225" s="41" t="s">
        <v>2063</v>
      </c>
    </row>
    <row r="1226" spans="2:3" x14ac:dyDescent="0.3">
      <c r="B1226" s="41" t="s">
        <v>854</v>
      </c>
      <c r="C1226" s="41" t="s">
        <v>2064</v>
      </c>
    </row>
    <row r="1227" spans="2:3" x14ac:dyDescent="0.3">
      <c r="B1227" s="41" t="s">
        <v>289</v>
      </c>
      <c r="C1227" s="41" t="s">
        <v>2065</v>
      </c>
    </row>
    <row r="1228" spans="2:3" x14ac:dyDescent="0.3">
      <c r="B1228" s="41" t="s">
        <v>2066</v>
      </c>
      <c r="C1228" s="41" t="s">
        <v>2067</v>
      </c>
    </row>
    <row r="1229" spans="2:3" x14ac:dyDescent="0.3">
      <c r="B1229" s="41" t="s">
        <v>855</v>
      </c>
      <c r="C1229" s="41" t="s">
        <v>2068</v>
      </c>
    </row>
    <row r="1230" spans="2:3" x14ac:dyDescent="0.3">
      <c r="B1230" s="41" t="s">
        <v>290</v>
      </c>
      <c r="C1230" s="41" t="s">
        <v>2069</v>
      </c>
    </row>
    <row r="1231" spans="2:3" x14ac:dyDescent="0.3">
      <c r="B1231" s="41" t="s">
        <v>857</v>
      </c>
      <c r="C1231" s="41" t="s">
        <v>2070</v>
      </c>
    </row>
    <row r="1232" spans="2:3" x14ac:dyDescent="0.3">
      <c r="B1232" s="41" t="s">
        <v>291</v>
      </c>
      <c r="C1232" s="41" t="s">
        <v>2071</v>
      </c>
    </row>
    <row r="1233" spans="2:3" x14ac:dyDescent="0.3">
      <c r="B1233" s="41" t="s">
        <v>2072</v>
      </c>
      <c r="C1233" s="41" t="s">
        <v>2073</v>
      </c>
    </row>
    <row r="1234" spans="2:3" x14ac:dyDescent="0.3">
      <c r="B1234" s="41" t="s">
        <v>292</v>
      </c>
      <c r="C1234" s="41" t="s">
        <v>2074</v>
      </c>
    </row>
    <row r="1235" spans="2:3" x14ac:dyDescent="0.3">
      <c r="B1235" s="41" t="s">
        <v>2075</v>
      </c>
      <c r="C1235" s="41" t="s">
        <v>2076</v>
      </c>
    </row>
    <row r="1236" spans="2:3" x14ac:dyDescent="0.3">
      <c r="B1236" s="41" t="s">
        <v>2077</v>
      </c>
      <c r="C1236" s="41" t="s">
        <v>2078</v>
      </c>
    </row>
    <row r="1237" spans="2:3" x14ac:dyDescent="0.3">
      <c r="B1237" s="41" t="s">
        <v>860</v>
      </c>
      <c r="C1237" s="41" t="s">
        <v>2079</v>
      </c>
    </row>
    <row r="1238" spans="2:3" x14ac:dyDescent="0.3">
      <c r="B1238" s="41" t="s">
        <v>2080</v>
      </c>
      <c r="C1238" s="41" t="s">
        <v>2081</v>
      </c>
    </row>
    <row r="1239" spans="2:3" x14ac:dyDescent="0.3">
      <c r="B1239" s="41" t="s">
        <v>861</v>
      </c>
      <c r="C1239" s="41" t="s">
        <v>2082</v>
      </c>
    </row>
    <row r="1240" spans="2:3" x14ac:dyDescent="0.3">
      <c r="B1240" s="41" t="s">
        <v>293</v>
      </c>
      <c r="C1240" s="41" t="s">
        <v>2083</v>
      </c>
    </row>
    <row r="1241" spans="2:3" x14ac:dyDescent="0.3">
      <c r="B1241" s="41" t="s">
        <v>294</v>
      </c>
      <c r="C1241" s="41" t="s">
        <v>2084</v>
      </c>
    </row>
    <row r="1242" spans="2:3" x14ac:dyDescent="0.3">
      <c r="B1242" s="41" t="s">
        <v>2085</v>
      </c>
      <c r="C1242" s="41" t="s">
        <v>2086</v>
      </c>
    </row>
    <row r="1243" spans="2:3" x14ac:dyDescent="0.3">
      <c r="B1243" s="41" t="s">
        <v>863</v>
      </c>
      <c r="C1243" s="41" t="s">
        <v>2087</v>
      </c>
    </row>
    <row r="1244" spans="2:3" x14ac:dyDescent="0.3">
      <c r="B1244" s="41" t="s">
        <v>295</v>
      </c>
      <c r="C1244" s="41" t="s">
        <v>2088</v>
      </c>
    </row>
    <row r="1245" spans="2:3" x14ac:dyDescent="0.3">
      <c r="B1245" s="41" t="s">
        <v>296</v>
      </c>
      <c r="C1245" s="41" t="s">
        <v>2089</v>
      </c>
    </row>
    <row r="1246" spans="2:3" x14ac:dyDescent="0.3">
      <c r="B1246" s="41" t="s">
        <v>2090</v>
      </c>
      <c r="C1246" s="41" t="s">
        <v>2091</v>
      </c>
    </row>
    <row r="1247" spans="2:3" x14ac:dyDescent="0.3">
      <c r="B1247" s="41" t="s">
        <v>297</v>
      </c>
      <c r="C1247" s="41" t="s">
        <v>2092</v>
      </c>
    </row>
    <row r="1248" spans="2:3" x14ac:dyDescent="0.3">
      <c r="B1248" s="41" t="s">
        <v>864</v>
      </c>
      <c r="C1248" s="41" t="s">
        <v>2093</v>
      </c>
    </row>
    <row r="1249" spans="2:3" x14ac:dyDescent="0.3">
      <c r="B1249" s="41" t="s">
        <v>298</v>
      </c>
      <c r="C1249" s="41" t="s">
        <v>2094</v>
      </c>
    </row>
    <row r="1250" spans="2:3" x14ac:dyDescent="0.3">
      <c r="B1250" s="41" t="s">
        <v>2095</v>
      </c>
      <c r="C1250" s="41" t="s">
        <v>2096</v>
      </c>
    </row>
    <row r="1251" spans="2:3" x14ac:dyDescent="0.3">
      <c r="B1251" s="41" t="s">
        <v>299</v>
      </c>
      <c r="C1251" s="41" t="s">
        <v>2097</v>
      </c>
    </row>
    <row r="1252" spans="2:3" x14ac:dyDescent="0.3">
      <c r="B1252" s="41" t="s">
        <v>2098</v>
      </c>
      <c r="C1252" s="41" t="s">
        <v>2099</v>
      </c>
    </row>
    <row r="1253" spans="2:3" x14ac:dyDescent="0.3">
      <c r="B1253" s="41" t="s">
        <v>2100</v>
      </c>
      <c r="C1253" s="41" t="s">
        <v>2101</v>
      </c>
    </row>
    <row r="1254" spans="2:3" x14ac:dyDescent="0.3">
      <c r="B1254" s="41" t="s">
        <v>300</v>
      </c>
      <c r="C1254" s="41" t="s">
        <v>2102</v>
      </c>
    </row>
    <row r="1255" spans="2:3" x14ac:dyDescent="0.3">
      <c r="B1255" s="41" t="s">
        <v>301</v>
      </c>
      <c r="C1255" s="41" t="s">
        <v>2103</v>
      </c>
    </row>
    <row r="1256" spans="2:3" x14ac:dyDescent="0.3">
      <c r="B1256" s="41" t="s">
        <v>2104</v>
      </c>
      <c r="C1256" s="41" t="s">
        <v>2105</v>
      </c>
    </row>
    <row r="1257" spans="2:3" x14ac:dyDescent="0.3">
      <c r="B1257" s="41" t="s">
        <v>866</v>
      </c>
      <c r="C1257" s="41" t="s">
        <v>2106</v>
      </c>
    </row>
    <row r="1258" spans="2:3" x14ac:dyDescent="0.3">
      <c r="B1258" s="41" t="s">
        <v>302</v>
      </c>
      <c r="C1258" s="41" t="s">
        <v>2107</v>
      </c>
    </row>
    <row r="1259" spans="2:3" x14ac:dyDescent="0.3">
      <c r="B1259" s="41" t="s">
        <v>303</v>
      </c>
      <c r="C1259" s="41" t="s">
        <v>2108</v>
      </c>
    </row>
    <row r="1260" spans="2:3" x14ac:dyDescent="0.3">
      <c r="B1260" s="41" t="s">
        <v>870</v>
      </c>
      <c r="C1260" s="41" t="s">
        <v>2109</v>
      </c>
    </row>
    <row r="1261" spans="2:3" x14ac:dyDescent="0.3">
      <c r="B1261" s="41" t="s">
        <v>2110</v>
      </c>
      <c r="C1261" s="41" t="s">
        <v>2111</v>
      </c>
    </row>
    <row r="1262" spans="2:3" x14ac:dyDescent="0.3">
      <c r="B1262" s="41" t="s">
        <v>2112</v>
      </c>
      <c r="C1262" s="41" t="s">
        <v>2113</v>
      </c>
    </row>
    <row r="1263" spans="2:3" x14ac:dyDescent="0.3">
      <c r="B1263" s="41" t="s">
        <v>577</v>
      </c>
      <c r="C1263" s="41" t="s">
        <v>578</v>
      </c>
    </row>
    <row r="1264" spans="2:3" x14ac:dyDescent="0.3">
      <c r="B1264" s="41" t="s">
        <v>304</v>
      </c>
      <c r="C1264" s="41" t="s">
        <v>2114</v>
      </c>
    </row>
    <row r="1265" spans="2:3" x14ac:dyDescent="0.3">
      <c r="B1265" s="41" t="s">
        <v>305</v>
      </c>
      <c r="C1265" s="41" t="s">
        <v>2115</v>
      </c>
    </row>
    <row r="1266" spans="2:3" x14ac:dyDescent="0.3">
      <c r="B1266" s="41" t="s">
        <v>306</v>
      </c>
      <c r="C1266" s="41" t="s">
        <v>2116</v>
      </c>
    </row>
    <row r="1267" spans="2:3" x14ac:dyDescent="0.3">
      <c r="B1267" s="41" t="s">
        <v>2117</v>
      </c>
      <c r="C1267" s="41" t="s">
        <v>2118</v>
      </c>
    </row>
    <row r="1268" spans="2:3" x14ac:dyDescent="0.3">
      <c r="B1268" s="41" t="s">
        <v>2119</v>
      </c>
      <c r="C1268" s="41" t="s">
        <v>1008</v>
      </c>
    </row>
    <row r="1269" spans="2:3" x14ac:dyDescent="0.3">
      <c r="B1269" s="41" t="s">
        <v>307</v>
      </c>
      <c r="C1269" s="41" t="s">
        <v>2120</v>
      </c>
    </row>
    <row r="1270" spans="2:3" x14ac:dyDescent="0.3">
      <c r="B1270" s="41" t="s">
        <v>308</v>
      </c>
      <c r="C1270" s="41" t="s">
        <v>2121</v>
      </c>
    </row>
    <row r="1271" spans="2:3" x14ac:dyDescent="0.3">
      <c r="B1271" s="41" t="s">
        <v>309</v>
      </c>
      <c r="C1271" s="41" t="s">
        <v>2122</v>
      </c>
    </row>
    <row r="1272" spans="2:3" x14ac:dyDescent="0.3">
      <c r="B1272" s="41" t="s">
        <v>310</v>
      </c>
      <c r="C1272" s="41" t="s">
        <v>2123</v>
      </c>
    </row>
    <row r="1273" spans="2:3" x14ac:dyDescent="0.3">
      <c r="B1273" s="41" t="s">
        <v>311</v>
      </c>
      <c r="C1273" s="41" t="s">
        <v>2124</v>
      </c>
    </row>
    <row r="1274" spans="2:3" x14ac:dyDescent="0.3">
      <c r="B1274" s="41" t="s">
        <v>312</v>
      </c>
      <c r="C1274" s="41" t="s">
        <v>2125</v>
      </c>
    </row>
    <row r="1275" spans="2:3" x14ac:dyDescent="0.3">
      <c r="B1275" s="41" t="s">
        <v>874</v>
      </c>
      <c r="C1275" s="41" t="s">
        <v>2126</v>
      </c>
    </row>
    <row r="1276" spans="2:3" x14ac:dyDescent="0.3">
      <c r="B1276" s="41" t="s">
        <v>875</v>
      </c>
      <c r="C1276" s="41" t="s">
        <v>2127</v>
      </c>
    </row>
    <row r="1277" spans="2:3" x14ac:dyDescent="0.3">
      <c r="B1277" s="41" t="s">
        <v>313</v>
      </c>
      <c r="C1277" s="41" t="s">
        <v>2128</v>
      </c>
    </row>
    <row r="1278" spans="2:3" x14ac:dyDescent="0.3">
      <c r="B1278" s="41" t="s">
        <v>316</v>
      </c>
      <c r="C1278" s="41" t="s">
        <v>2129</v>
      </c>
    </row>
    <row r="1279" spans="2:3" x14ac:dyDescent="0.3">
      <c r="B1279" s="41" t="s">
        <v>317</v>
      </c>
      <c r="C1279" s="41" t="s">
        <v>2130</v>
      </c>
    </row>
    <row r="1280" spans="2:3" x14ac:dyDescent="0.3">
      <c r="B1280" s="41" t="s">
        <v>318</v>
      </c>
      <c r="C1280" s="41" t="s">
        <v>2131</v>
      </c>
    </row>
    <row r="1281" spans="2:3" x14ac:dyDescent="0.3">
      <c r="B1281" s="41" t="s">
        <v>319</v>
      </c>
      <c r="C1281" s="41" t="s">
        <v>2132</v>
      </c>
    </row>
    <row r="1282" spans="2:3" x14ac:dyDescent="0.3">
      <c r="B1282" s="41" t="s">
        <v>881</v>
      </c>
      <c r="C1282" s="41" t="s">
        <v>2134</v>
      </c>
    </row>
    <row r="1283" spans="2:3" x14ac:dyDescent="0.3">
      <c r="B1283" s="41" t="s">
        <v>320</v>
      </c>
      <c r="C1283" s="41" t="s">
        <v>2135</v>
      </c>
    </row>
    <row r="1284" spans="2:3" x14ac:dyDescent="0.3">
      <c r="B1284" s="41" t="s">
        <v>321</v>
      </c>
      <c r="C1284" s="41" t="s">
        <v>2136</v>
      </c>
    </row>
    <row r="1285" spans="2:3" x14ac:dyDescent="0.3">
      <c r="B1285" s="41" t="s">
        <v>322</v>
      </c>
      <c r="C1285" s="41" t="s">
        <v>2137</v>
      </c>
    </row>
    <row r="1286" spans="2:3" x14ac:dyDescent="0.3">
      <c r="B1286" s="41" t="s">
        <v>323</v>
      </c>
      <c r="C1286" s="41" t="s">
        <v>2138</v>
      </c>
    </row>
    <row r="1287" spans="2:3" x14ac:dyDescent="0.3">
      <c r="B1287" s="41" t="s">
        <v>324</v>
      </c>
      <c r="C1287" s="41" t="s">
        <v>2139</v>
      </c>
    </row>
    <row r="1288" spans="2:3" x14ac:dyDescent="0.3">
      <c r="B1288" s="41" t="s">
        <v>325</v>
      </c>
      <c r="C1288" s="41" t="s">
        <v>2140</v>
      </c>
    </row>
    <row r="1289" spans="2:3" x14ac:dyDescent="0.3">
      <c r="B1289" s="41" t="s">
        <v>2141</v>
      </c>
      <c r="C1289" s="41" t="s">
        <v>2142</v>
      </c>
    </row>
    <row r="1290" spans="2:3" x14ac:dyDescent="0.3">
      <c r="B1290" s="41" t="s">
        <v>2143</v>
      </c>
      <c r="C1290" s="41" t="s">
        <v>2144</v>
      </c>
    </row>
    <row r="1291" spans="2:3" x14ac:dyDescent="0.3">
      <c r="B1291" s="41" t="s">
        <v>579</v>
      </c>
      <c r="C1291" s="41" t="s">
        <v>580</v>
      </c>
    </row>
    <row r="1292" spans="2:3" x14ac:dyDescent="0.3">
      <c r="B1292" s="41" t="s">
        <v>2145</v>
      </c>
      <c r="C1292" s="41" t="s">
        <v>2146</v>
      </c>
    </row>
    <row r="1293" spans="2:3" x14ac:dyDescent="0.3">
      <c r="B1293" s="41" t="s">
        <v>2147</v>
      </c>
      <c r="C1293" s="41" t="s">
        <v>2148</v>
      </c>
    </row>
    <row r="1294" spans="2:3" x14ac:dyDescent="0.3">
      <c r="B1294" s="41" t="s">
        <v>2149</v>
      </c>
      <c r="C1294" s="41" t="s">
        <v>2150</v>
      </c>
    </row>
    <row r="1295" spans="2:3" x14ac:dyDescent="0.3">
      <c r="B1295" s="41" t="s">
        <v>326</v>
      </c>
      <c r="C1295" s="41" t="s">
        <v>2151</v>
      </c>
    </row>
    <row r="1296" spans="2:3" x14ac:dyDescent="0.3">
      <c r="B1296" s="41" t="s">
        <v>327</v>
      </c>
      <c r="C1296" s="41" t="s">
        <v>2152</v>
      </c>
    </row>
    <row r="1297" spans="2:3" x14ac:dyDescent="0.3">
      <c r="B1297" s="41" t="s">
        <v>328</v>
      </c>
      <c r="C1297" s="41" t="s">
        <v>2153</v>
      </c>
    </row>
    <row r="1298" spans="2:3" x14ac:dyDescent="0.3">
      <c r="B1298" s="41" t="s">
        <v>329</v>
      </c>
      <c r="C1298" s="41" t="s">
        <v>2154</v>
      </c>
    </row>
    <row r="1299" spans="2:3" x14ac:dyDescent="0.3">
      <c r="B1299" s="41" t="s">
        <v>330</v>
      </c>
      <c r="C1299" s="41" t="s">
        <v>2155</v>
      </c>
    </row>
    <row r="1300" spans="2:3" x14ac:dyDescent="0.3">
      <c r="B1300" s="41" t="s">
        <v>331</v>
      </c>
      <c r="C1300" s="41" t="s">
        <v>2156</v>
      </c>
    </row>
    <row r="1301" spans="2:3" x14ac:dyDescent="0.3">
      <c r="B1301" s="41" t="s">
        <v>332</v>
      </c>
      <c r="C1301" s="41" t="s">
        <v>2157</v>
      </c>
    </row>
    <row r="1302" spans="2:3" x14ac:dyDescent="0.3">
      <c r="B1302" s="41" t="s">
        <v>890</v>
      </c>
      <c r="C1302" s="41" t="s">
        <v>2158</v>
      </c>
    </row>
    <row r="1303" spans="2:3" x14ac:dyDescent="0.3">
      <c r="B1303" s="41" t="s">
        <v>2159</v>
      </c>
      <c r="C1303" s="41" t="s">
        <v>2160</v>
      </c>
    </row>
    <row r="1304" spans="2:3" x14ac:dyDescent="0.3">
      <c r="B1304" s="41" t="s">
        <v>892</v>
      </c>
      <c r="C1304" s="41" t="s">
        <v>2161</v>
      </c>
    </row>
    <row r="1305" spans="2:3" x14ac:dyDescent="0.3">
      <c r="B1305" s="41" t="s">
        <v>333</v>
      </c>
      <c r="C1305" s="41" t="s">
        <v>2162</v>
      </c>
    </row>
    <row r="1306" spans="2:3" x14ac:dyDescent="0.3">
      <c r="B1306" s="41" t="s">
        <v>893</v>
      </c>
      <c r="C1306" s="41" t="s">
        <v>2163</v>
      </c>
    </row>
    <row r="1307" spans="2:3" x14ac:dyDescent="0.3">
      <c r="B1307" s="41" t="s">
        <v>334</v>
      </c>
      <c r="C1307" s="41" t="s">
        <v>2164</v>
      </c>
    </row>
    <row r="1308" spans="2:3" x14ac:dyDescent="0.3">
      <c r="B1308" s="41" t="s">
        <v>335</v>
      </c>
      <c r="C1308" s="41" t="s">
        <v>2165</v>
      </c>
    </row>
    <row r="1309" spans="2:3" x14ac:dyDescent="0.3">
      <c r="B1309" s="41" t="s">
        <v>336</v>
      </c>
      <c r="C1309" s="41" t="s">
        <v>2166</v>
      </c>
    </row>
    <row r="1310" spans="2:3" x14ac:dyDescent="0.3">
      <c r="B1310" s="41" t="s">
        <v>337</v>
      </c>
      <c r="C1310" s="41" t="s">
        <v>2167</v>
      </c>
    </row>
    <row r="1311" spans="2:3" x14ac:dyDescent="0.3">
      <c r="B1311" s="41" t="s">
        <v>338</v>
      </c>
      <c r="C1311" s="41" t="s">
        <v>2168</v>
      </c>
    </row>
    <row r="1312" spans="2:3" x14ac:dyDescent="0.3">
      <c r="B1312" s="41" t="s">
        <v>894</v>
      </c>
      <c r="C1312" s="41" t="s">
        <v>590</v>
      </c>
    </row>
    <row r="1313" spans="2:3" x14ac:dyDescent="0.3">
      <c r="B1313" s="41" t="s">
        <v>339</v>
      </c>
      <c r="C1313" s="41" t="s">
        <v>2169</v>
      </c>
    </row>
    <row r="1314" spans="2:3" x14ac:dyDescent="0.3">
      <c r="B1314" s="41" t="s">
        <v>340</v>
      </c>
      <c r="C1314" s="41" t="s">
        <v>2170</v>
      </c>
    </row>
    <row r="1315" spans="2:3" x14ac:dyDescent="0.3">
      <c r="B1315" s="41" t="s">
        <v>341</v>
      </c>
      <c r="C1315" s="41" t="s">
        <v>2171</v>
      </c>
    </row>
    <row r="1316" spans="2:3" x14ac:dyDescent="0.3">
      <c r="B1316" s="41" t="s">
        <v>342</v>
      </c>
      <c r="C1316" s="41" t="s">
        <v>2172</v>
      </c>
    </row>
    <row r="1317" spans="2:3" x14ac:dyDescent="0.3">
      <c r="B1317" s="41" t="s">
        <v>343</v>
      </c>
      <c r="C1317" s="41" t="s">
        <v>2173</v>
      </c>
    </row>
    <row r="1318" spans="2:3" x14ac:dyDescent="0.3">
      <c r="B1318" s="41" t="s">
        <v>344</v>
      </c>
      <c r="C1318" s="41" t="s">
        <v>2174</v>
      </c>
    </row>
    <row r="1319" spans="2:3" x14ac:dyDescent="0.3">
      <c r="B1319" s="41" t="s">
        <v>2175</v>
      </c>
      <c r="C1319" s="41" t="s">
        <v>2176</v>
      </c>
    </row>
    <row r="1320" spans="2:3" x14ac:dyDescent="0.3">
      <c r="B1320" s="41" t="s">
        <v>2177</v>
      </c>
      <c r="C1320" s="41" t="s">
        <v>1008</v>
      </c>
    </row>
    <row r="1321" spans="2:3" x14ac:dyDescent="0.3">
      <c r="B1321" s="41" t="s">
        <v>2178</v>
      </c>
      <c r="C1321" s="41" t="s">
        <v>2179</v>
      </c>
    </row>
    <row r="1322" spans="2:3" x14ac:dyDescent="0.3">
      <c r="B1322" s="41" t="s">
        <v>345</v>
      </c>
      <c r="C1322" s="41" t="s">
        <v>2180</v>
      </c>
    </row>
    <row r="1323" spans="2:3" x14ac:dyDescent="0.3">
      <c r="B1323" s="41" t="s">
        <v>346</v>
      </c>
      <c r="C1323" s="41" t="s">
        <v>2181</v>
      </c>
    </row>
    <row r="1324" spans="2:3" x14ac:dyDescent="0.3">
      <c r="B1324" s="41" t="s">
        <v>347</v>
      </c>
      <c r="C1324" s="41" t="s">
        <v>2182</v>
      </c>
    </row>
    <row r="1325" spans="2:3" x14ac:dyDescent="0.3">
      <c r="B1325" s="41" t="s">
        <v>900</v>
      </c>
      <c r="C1325" s="41" t="s">
        <v>2183</v>
      </c>
    </row>
    <row r="1326" spans="2:3" x14ac:dyDescent="0.3">
      <c r="B1326" s="41" t="s">
        <v>2184</v>
      </c>
      <c r="C1326" s="41" t="s">
        <v>2185</v>
      </c>
    </row>
    <row r="1327" spans="2:3" x14ac:dyDescent="0.3">
      <c r="B1327" s="41" t="s">
        <v>348</v>
      </c>
      <c r="C1327" s="41" t="s">
        <v>2186</v>
      </c>
    </row>
    <row r="1328" spans="2:3" x14ac:dyDescent="0.3">
      <c r="B1328" s="41" t="s">
        <v>349</v>
      </c>
      <c r="C1328" s="41" t="s">
        <v>2187</v>
      </c>
    </row>
    <row r="1329" spans="2:3" x14ac:dyDescent="0.3">
      <c r="B1329" s="41" t="s">
        <v>350</v>
      </c>
      <c r="C1329" s="41" t="s">
        <v>2188</v>
      </c>
    </row>
    <row r="1330" spans="2:3" x14ac:dyDescent="0.3">
      <c r="B1330" s="41" t="s">
        <v>351</v>
      </c>
      <c r="C1330" s="41" t="s">
        <v>2189</v>
      </c>
    </row>
    <row r="1331" spans="2:3" x14ac:dyDescent="0.3">
      <c r="B1331" s="41" t="s">
        <v>352</v>
      </c>
      <c r="C1331" s="41" t="s">
        <v>2191</v>
      </c>
    </row>
    <row r="1332" spans="2:3" x14ac:dyDescent="0.3">
      <c r="B1332" s="41" t="s">
        <v>353</v>
      </c>
      <c r="C1332" s="41" t="s">
        <v>2192</v>
      </c>
    </row>
    <row r="1333" spans="2:3" x14ac:dyDescent="0.3">
      <c r="B1333" s="41" t="s">
        <v>354</v>
      </c>
      <c r="C1333" s="41" t="s">
        <v>2193</v>
      </c>
    </row>
    <row r="1334" spans="2:3" x14ac:dyDescent="0.3">
      <c r="B1334" s="41" t="s">
        <v>905</v>
      </c>
      <c r="C1334" s="41" t="s">
        <v>2194</v>
      </c>
    </row>
    <row r="1335" spans="2:3" x14ac:dyDescent="0.3">
      <c r="B1335" s="41" t="s">
        <v>906</v>
      </c>
      <c r="C1335" s="41" t="s">
        <v>2195</v>
      </c>
    </row>
    <row r="1336" spans="2:3" x14ac:dyDescent="0.3">
      <c r="B1336" s="41" t="s">
        <v>355</v>
      </c>
      <c r="C1336" s="41" t="s">
        <v>2196</v>
      </c>
    </row>
    <row r="1337" spans="2:3" x14ac:dyDescent="0.3">
      <c r="B1337" s="41" t="s">
        <v>356</v>
      </c>
      <c r="C1337" s="41" t="s">
        <v>2197</v>
      </c>
    </row>
    <row r="1338" spans="2:3" x14ac:dyDescent="0.3">
      <c r="B1338" s="41" t="s">
        <v>2198</v>
      </c>
      <c r="C1338" s="41" t="s">
        <v>2199</v>
      </c>
    </row>
    <row r="1339" spans="2:3" x14ac:dyDescent="0.3">
      <c r="B1339" s="41" t="s">
        <v>908</v>
      </c>
      <c r="C1339" s="41" t="s">
        <v>2200</v>
      </c>
    </row>
    <row r="1340" spans="2:3" x14ac:dyDescent="0.3">
      <c r="B1340" s="41" t="s">
        <v>357</v>
      </c>
      <c r="C1340" s="41" t="s">
        <v>2201</v>
      </c>
    </row>
    <row r="1341" spans="2:3" x14ac:dyDescent="0.3">
      <c r="B1341" s="41" t="s">
        <v>358</v>
      </c>
      <c r="C1341" s="41" t="s">
        <v>2202</v>
      </c>
    </row>
    <row r="1342" spans="2:3" x14ac:dyDescent="0.3">
      <c r="B1342" s="41" t="s">
        <v>909</v>
      </c>
      <c r="C1342" s="41" t="s">
        <v>2203</v>
      </c>
    </row>
    <row r="1343" spans="2:3" x14ac:dyDescent="0.3">
      <c r="B1343" s="41" t="s">
        <v>910</v>
      </c>
      <c r="C1343" s="41" t="s">
        <v>2204</v>
      </c>
    </row>
    <row r="1344" spans="2:3" x14ac:dyDescent="0.3">
      <c r="B1344" s="41" t="s">
        <v>359</v>
      </c>
      <c r="C1344" s="41" t="s">
        <v>2205</v>
      </c>
    </row>
    <row r="1345" spans="2:3" x14ac:dyDescent="0.3">
      <c r="B1345" s="41" t="s">
        <v>360</v>
      </c>
      <c r="C1345" s="41" t="s">
        <v>2206</v>
      </c>
    </row>
    <row r="1346" spans="2:3" x14ac:dyDescent="0.3">
      <c r="B1346" s="41" t="s">
        <v>361</v>
      </c>
      <c r="C1346" s="41" t="s">
        <v>2207</v>
      </c>
    </row>
    <row r="1347" spans="2:3" x14ac:dyDescent="0.3">
      <c r="B1347" s="41" t="s">
        <v>912</v>
      </c>
      <c r="C1347" s="41" t="s">
        <v>2208</v>
      </c>
    </row>
    <row r="1348" spans="2:3" x14ac:dyDescent="0.3">
      <c r="B1348" s="41" t="s">
        <v>362</v>
      </c>
      <c r="C1348" s="41" t="s">
        <v>2209</v>
      </c>
    </row>
    <row r="1349" spans="2:3" x14ac:dyDescent="0.3">
      <c r="B1349" s="41" t="s">
        <v>600</v>
      </c>
      <c r="C1349" s="41" t="s">
        <v>601</v>
      </c>
    </row>
    <row r="1350" spans="2:3" x14ac:dyDescent="0.3">
      <c r="B1350" s="41" t="s">
        <v>363</v>
      </c>
      <c r="C1350" s="41" t="s">
        <v>2210</v>
      </c>
    </row>
    <row r="1351" spans="2:3" x14ac:dyDescent="0.3">
      <c r="B1351" s="41" t="s">
        <v>364</v>
      </c>
      <c r="C1351" s="41" t="s">
        <v>2211</v>
      </c>
    </row>
    <row r="1352" spans="2:3" x14ac:dyDescent="0.3">
      <c r="B1352" s="41" t="s">
        <v>2212</v>
      </c>
      <c r="C1352" s="41" t="s">
        <v>2213</v>
      </c>
    </row>
    <row r="1353" spans="2:3" x14ac:dyDescent="0.3">
      <c r="B1353" s="41" t="s">
        <v>2214</v>
      </c>
      <c r="C1353" s="41" t="s">
        <v>2215</v>
      </c>
    </row>
    <row r="1354" spans="2:3" x14ac:dyDescent="0.3">
      <c r="B1354" s="41" t="s">
        <v>365</v>
      </c>
      <c r="C1354" s="41" t="s">
        <v>2216</v>
      </c>
    </row>
    <row r="1355" spans="2:3" x14ac:dyDescent="0.3">
      <c r="B1355" s="41" t="s">
        <v>366</v>
      </c>
      <c r="C1355" s="41" t="s">
        <v>2217</v>
      </c>
    </row>
    <row r="1356" spans="2:3" x14ac:dyDescent="0.3">
      <c r="B1356" s="41" t="s">
        <v>367</v>
      </c>
      <c r="C1356" s="41" t="s">
        <v>2219</v>
      </c>
    </row>
    <row r="1357" spans="2:3" x14ac:dyDescent="0.3">
      <c r="B1357" s="41" t="s">
        <v>368</v>
      </c>
      <c r="C1357" s="41" t="s">
        <v>2220</v>
      </c>
    </row>
    <row r="1358" spans="2:3" x14ac:dyDescent="0.3">
      <c r="B1358" s="41" t="s">
        <v>915</v>
      </c>
      <c r="C1358" s="41" t="s">
        <v>2221</v>
      </c>
    </row>
    <row r="1359" spans="2:3" x14ac:dyDescent="0.3">
      <c r="B1359" s="41" t="s">
        <v>2222</v>
      </c>
      <c r="C1359" s="41" t="s">
        <v>2223</v>
      </c>
    </row>
    <row r="1360" spans="2:3" x14ac:dyDescent="0.3">
      <c r="B1360" s="41" t="s">
        <v>2224</v>
      </c>
      <c r="C1360" s="41" t="s">
        <v>2225</v>
      </c>
    </row>
    <row r="1361" spans="2:3" x14ac:dyDescent="0.3">
      <c r="B1361" s="41" t="s">
        <v>2226</v>
      </c>
      <c r="C1361" s="41" t="s">
        <v>2227</v>
      </c>
    </row>
    <row r="1362" spans="2:3" x14ac:dyDescent="0.3">
      <c r="B1362" s="41" t="s">
        <v>369</v>
      </c>
      <c r="C1362" s="41" t="s">
        <v>2228</v>
      </c>
    </row>
    <row r="1363" spans="2:3" x14ac:dyDescent="0.3">
      <c r="B1363" s="41" t="s">
        <v>2229</v>
      </c>
      <c r="C1363" s="41" t="s">
        <v>2230</v>
      </c>
    </row>
    <row r="1364" spans="2:3" x14ac:dyDescent="0.3">
      <c r="B1364" s="41" t="s">
        <v>370</v>
      </c>
      <c r="C1364" s="41" t="s">
        <v>2231</v>
      </c>
    </row>
    <row r="1365" spans="2:3" x14ac:dyDescent="0.3">
      <c r="B1365" s="41" t="s">
        <v>2232</v>
      </c>
      <c r="C1365" s="41" t="s">
        <v>2233</v>
      </c>
    </row>
    <row r="1366" spans="2:3" x14ac:dyDescent="0.3">
      <c r="B1366" s="41" t="s">
        <v>371</v>
      </c>
      <c r="C1366" s="41" t="s">
        <v>2234</v>
      </c>
    </row>
    <row r="1367" spans="2:3" x14ac:dyDescent="0.3">
      <c r="B1367" s="41" t="s">
        <v>2235</v>
      </c>
      <c r="C1367" s="41" t="s">
        <v>2236</v>
      </c>
    </row>
    <row r="1368" spans="2:3" x14ac:dyDescent="0.3">
      <c r="B1368" s="41" t="s">
        <v>2237</v>
      </c>
      <c r="C1368" s="41" t="s">
        <v>2238</v>
      </c>
    </row>
    <row r="1369" spans="2:3" x14ac:dyDescent="0.3">
      <c r="B1369" s="41" t="s">
        <v>2239</v>
      </c>
      <c r="C1369" s="41" t="s">
        <v>2240</v>
      </c>
    </row>
    <row r="1370" spans="2:3" x14ac:dyDescent="0.3">
      <c r="B1370" s="41" t="s">
        <v>2241</v>
      </c>
      <c r="C1370" s="41" t="s">
        <v>2242</v>
      </c>
    </row>
    <row r="1371" spans="2:3" x14ac:dyDescent="0.3">
      <c r="B1371" s="41" t="s">
        <v>2243</v>
      </c>
      <c r="C1371" s="41" t="s">
        <v>2244</v>
      </c>
    </row>
    <row r="1372" spans="2:3" x14ac:dyDescent="0.3">
      <c r="B1372" s="41" t="s">
        <v>2245</v>
      </c>
      <c r="C1372" s="41" t="s">
        <v>2246</v>
      </c>
    </row>
    <row r="1373" spans="2:3" x14ac:dyDescent="0.3">
      <c r="B1373" s="41" t="s">
        <v>2247</v>
      </c>
      <c r="C1373" s="41" t="s">
        <v>2248</v>
      </c>
    </row>
    <row r="1374" spans="2:3" x14ac:dyDescent="0.3">
      <c r="B1374" s="41" t="s">
        <v>2249</v>
      </c>
      <c r="C1374" s="41" t="s">
        <v>2250</v>
      </c>
    </row>
    <row r="1375" spans="2:3" x14ac:dyDescent="0.3">
      <c r="B1375" s="41" t="s">
        <v>2251</v>
      </c>
      <c r="C1375" s="41" t="s">
        <v>2252</v>
      </c>
    </row>
    <row r="1376" spans="2:3" x14ac:dyDescent="0.3">
      <c r="B1376" s="41" t="s">
        <v>2253</v>
      </c>
      <c r="C1376" s="41" t="s">
        <v>2254</v>
      </c>
    </row>
    <row r="1377" spans="2:3" x14ac:dyDescent="0.3">
      <c r="B1377" s="41" t="s">
        <v>2255</v>
      </c>
      <c r="C1377" s="41" t="s">
        <v>2256</v>
      </c>
    </row>
    <row r="1378" spans="2:3" x14ac:dyDescent="0.3">
      <c r="B1378" s="41" t="s">
        <v>372</v>
      </c>
      <c r="C1378" s="41" t="s">
        <v>2257</v>
      </c>
    </row>
    <row r="1379" spans="2:3" x14ac:dyDescent="0.3">
      <c r="B1379" s="41" t="s">
        <v>2258</v>
      </c>
      <c r="C1379" s="41" t="s">
        <v>2259</v>
      </c>
    </row>
    <row r="1380" spans="2:3" x14ac:dyDescent="0.3">
      <c r="B1380" s="41" t="s">
        <v>373</v>
      </c>
      <c r="C1380" s="41" t="s">
        <v>2260</v>
      </c>
    </row>
    <row r="1381" spans="2:3" x14ac:dyDescent="0.3">
      <c r="B1381" s="41" t="s">
        <v>2261</v>
      </c>
      <c r="C1381" s="41" t="s">
        <v>2262</v>
      </c>
    </row>
    <row r="1382" spans="2:3" x14ac:dyDescent="0.3">
      <c r="B1382" s="41" t="s">
        <v>2263</v>
      </c>
      <c r="C1382" s="41" t="s">
        <v>2264</v>
      </c>
    </row>
    <row r="1383" spans="2:3" x14ac:dyDescent="0.3">
      <c r="B1383" s="41" t="s">
        <v>2265</v>
      </c>
      <c r="C1383" s="41" t="s">
        <v>2266</v>
      </c>
    </row>
    <row r="1384" spans="2:3" x14ac:dyDescent="0.3">
      <c r="B1384" s="41" t="s">
        <v>2267</v>
      </c>
      <c r="C1384" s="41" t="s">
        <v>2268</v>
      </c>
    </row>
    <row r="1385" spans="2:3" x14ac:dyDescent="0.3">
      <c r="B1385" s="41" t="s">
        <v>2269</v>
      </c>
      <c r="C1385" s="41" t="s">
        <v>2270</v>
      </c>
    </row>
    <row r="1386" spans="2:3" x14ac:dyDescent="0.3">
      <c r="B1386" s="41" t="s">
        <v>2271</v>
      </c>
      <c r="C1386" s="41" t="s">
        <v>2272</v>
      </c>
    </row>
    <row r="1387" spans="2:3" x14ac:dyDescent="0.3">
      <c r="B1387" s="41" t="s">
        <v>2273</v>
      </c>
      <c r="C1387" s="41" t="s">
        <v>2274</v>
      </c>
    </row>
    <row r="1388" spans="2:3" x14ac:dyDescent="0.3">
      <c r="B1388" s="41" t="s">
        <v>2275</v>
      </c>
      <c r="C1388" s="41" t="s">
        <v>2276</v>
      </c>
    </row>
    <row r="1389" spans="2:3" x14ac:dyDescent="0.3">
      <c r="B1389" s="41" t="s">
        <v>2277</v>
      </c>
      <c r="C1389" s="41" t="s">
        <v>2278</v>
      </c>
    </row>
    <row r="1390" spans="2:3" x14ac:dyDescent="0.3">
      <c r="B1390" s="41" t="s">
        <v>2279</v>
      </c>
      <c r="C1390" s="41" t="s">
        <v>2280</v>
      </c>
    </row>
    <row r="1391" spans="2:3" x14ac:dyDescent="0.3">
      <c r="B1391" s="41" t="s">
        <v>2281</v>
      </c>
      <c r="C1391" s="41" t="s">
        <v>2282</v>
      </c>
    </row>
    <row r="1392" spans="2:3" x14ac:dyDescent="0.3">
      <c r="B1392" s="41" t="s">
        <v>2283</v>
      </c>
      <c r="C1392" s="41" t="s">
        <v>2284</v>
      </c>
    </row>
    <row r="1393" spans="2:3" x14ac:dyDescent="0.3">
      <c r="B1393" s="41" t="s">
        <v>2285</v>
      </c>
      <c r="C1393" s="41" t="s">
        <v>2286</v>
      </c>
    </row>
    <row r="1394" spans="2:3" x14ac:dyDescent="0.3">
      <c r="B1394" s="41" t="s">
        <v>2287</v>
      </c>
      <c r="C1394" s="41" t="s">
        <v>2288</v>
      </c>
    </row>
    <row r="1395" spans="2:3" x14ac:dyDescent="0.3">
      <c r="B1395" s="41" t="s">
        <v>2289</v>
      </c>
      <c r="C1395" s="41" t="s">
        <v>2290</v>
      </c>
    </row>
    <row r="1396" spans="2:3" x14ac:dyDescent="0.3">
      <c r="B1396" s="41" t="s">
        <v>2291</v>
      </c>
      <c r="C1396" s="41" t="s">
        <v>2292</v>
      </c>
    </row>
    <row r="1397" spans="2:3" x14ac:dyDescent="0.3">
      <c r="B1397" s="41" t="s">
        <v>374</v>
      </c>
      <c r="C1397" s="41" t="s">
        <v>2293</v>
      </c>
    </row>
    <row r="1398" spans="2:3" x14ac:dyDescent="0.3">
      <c r="B1398" s="41" t="s">
        <v>375</v>
      </c>
      <c r="C1398" s="41" t="s">
        <v>2294</v>
      </c>
    </row>
    <row r="1399" spans="2:3" x14ac:dyDescent="0.3">
      <c r="B1399" s="41" t="s">
        <v>2295</v>
      </c>
      <c r="C1399" s="41" t="s">
        <v>2296</v>
      </c>
    </row>
    <row r="1400" spans="2:3" x14ac:dyDescent="0.3">
      <c r="B1400" s="41" t="s">
        <v>2297</v>
      </c>
      <c r="C1400" s="41" t="s">
        <v>2298</v>
      </c>
    </row>
    <row r="1401" spans="2:3" x14ac:dyDescent="0.3">
      <c r="B1401" s="41" t="s">
        <v>2299</v>
      </c>
      <c r="C1401" s="41" t="s">
        <v>2300</v>
      </c>
    </row>
    <row r="1402" spans="2:3" x14ac:dyDescent="0.3">
      <c r="B1402" s="41" t="s">
        <v>376</v>
      </c>
      <c r="C1402" s="41" t="s">
        <v>2301</v>
      </c>
    </row>
    <row r="1403" spans="2:3" x14ac:dyDescent="0.3">
      <c r="B1403" s="41" t="s">
        <v>2302</v>
      </c>
      <c r="C1403" s="41" t="s">
        <v>2303</v>
      </c>
    </row>
    <row r="1404" spans="2:3" x14ac:dyDescent="0.3">
      <c r="B1404" s="41" t="s">
        <v>2304</v>
      </c>
      <c r="C1404" s="41" t="s">
        <v>2305</v>
      </c>
    </row>
    <row r="1405" spans="2:3" x14ac:dyDescent="0.3">
      <c r="B1405" s="41" t="s">
        <v>2306</v>
      </c>
      <c r="C1405" s="41" t="s">
        <v>2307</v>
      </c>
    </row>
    <row r="1406" spans="2:3" x14ac:dyDescent="0.3">
      <c r="B1406" s="41" t="s">
        <v>2310</v>
      </c>
      <c r="C1406" s="41" t="s">
        <v>2311</v>
      </c>
    </row>
    <row r="1407" spans="2:3" x14ac:dyDescent="0.3">
      <c r="B1407" s="41" t="s">
        <v>2312</v>
      </c>
      <c r="C1407" s="41" t="s">
        <v>2313</v>
      </c>
    </row>
    <row r="1408" spans="2:3" x14ac:dyDescent="0.3">
      <c r="B1408" s="41" t="s">
        <v>2314</v>
      </c>
      <c r="C1408" s="41" t="s">
        <v>2315</v>
      </c>
    </row>
    <row r="1409" spans="2:3" x14ac:dyDescent="0.3">
      <c r="B1409" s="41" t="s">
        <v>2316</v>
      </c>
      <c r="C1409" s="41" t="s">
        <v>2317</v>
      </c>
    </row>
    <row r="1410" spans="2:3" x14ac:dyDescent="0.3">
      <c r="B1410" s="41" t="s">
        <v>377</v>
      </c>
      <c r="C1410" s="41" t="s">
        <v>2318</v>
      </c>
    </row>
    <row r="1411" spans="2:3" x14ac:dyDescent="0.3">
      <c r="B1411" s="41" t="s">
        <v>2319</v>
      </c>
      <c r="C1411" s="41" t="s">
        <v>2320</v>
      </c>
    </row>
    <row r="1412" spans="2:3" x14ac:dyDescent="0.3">
      <c r="B1412" s="41" t="s">
        <v>2321</v>
      </c>
      <c r="C1412" s="41" t="s">
        <v>2322</v>
      </c>
    </row>
    <row r="1413" spans="2:3" x14ac:dyDescent="0.3">
      <c r="B1413" s="41" t="s">
        <v>2323</v>
      </c>
      <c r="C1413" s="41" t="s">
        <v>2324</v>
      </c>
    </row>
    <row r="1414" spans="2:3" x14ac:dyDescent="0.3">
      <c r="B1414" s="41" t="s">
        <v>2325</v>
      </c>
      <c r="C1414" s="41" t="s">
        <v>2326</v>
      </c>
    </row>
    <row r="1415" spans="2:3" x14ac:dyDescent="0.3">
      <c r="B1415" s="41" t="s">
        <v>2327</v>
      </c>
      <c r="C1415" s="41" t="s">
        <v>2328</v>
      </c>
    </row>
    <row r="1416" spans="2:3" x14ac:dyDescent="0.3">
      <c r="B1416" s="41" t="s">
        <v>2329</v>
      </c>
      <c r="C1416" s="41" t="s">
        <v>2330</v>
      </c>
    </row>
    <row r="1417" spans="2:3" x14ac:dyDescent="0.3">
      <c r="B1417" s="41" t="s">
        <v>2331</v>
      </c>
      <c r="C1417" s="41" t="s">
        <v>2332</v>
      </c>
    </row>
    <row r="1418" spans="2:3" x14ac:dyDescent="0.3">
      <c r="B1418" s="41" t="s">
        <v>2333</v>
      </c>
      <c r="C1418" s="41" t="s">
        <v>2334</v>
      </c>
    </row>
    <row r="1419" spans="2:3" x14ac:dyDescent="0.3">
      <c r="B1419" s="41" t="s">
        <v>2335</v>
      </c>
      <c r="C1419" s="41" t="s">
        <v>2336</v>
      </c>
    </row>
    <row r="1420" spans="2:3" x14ac:dyDescent="0.3">
      <c r="B1420" s="41" t="s">
        <v>2337</v>
      </c>
      <c r="C1420" s="41" t="s">
        <v>2338</v>
      </c>
    </row>
    <row r="1421" spans="2:3" x14ac:dyDescent="0.3">
      <c r="B1421" s="41" t="s">
        <v>2339</v>
      </c>
      <c r="C1421" s="41" t="s">
        <v>2340</v>
      </c>
    </row>
    <row r="1422" spans="2:3" x14ac:dyDescent="0.3">
      <c r="B1422" s="41" t="s">
        <v>2341</v>
      </c>
      <c r="C1422" s="41" t="s">
        <v>2342</v>
      </c>
    </row>
    <row r="1423" spans="2:3" x14ac:dyDescent="0.3">
      <c r="B1423" s="41" t="s">
        <v>2343</v>
      </c>
      <c r="C1423" s="41" t="s">
        <v>2344</v>
      </c>
    </row>
    <row r="1424" spans="2:3" x14ac:dyDescent="0.3">
      <c r="B1424" s="41" t="s">
        <v>2345</v>
      </c>
      <c r="C1424" s="41" t="s">
        <v>2346</v>
      </c>
    </row>
    <row r="1425" spans="2:3" x14ac:dyDescent="0.3">
      <c r="B1425" s="41" t="s">
        <v>2347</v>
      </c>
      <c r="C1425" s="41" t="s">
        <v>2348</v>
      </c>
    </row>
    <row r="1426" spans="2:3" x14ac:dyDescent="0.3">
      <c r="B1426" s="41" t="s">
        <v>2349</v>
      </c>
      <c r="C1426" s="41" t="s">
        <v>2350</v>
      </c>
    </row>
    <row r="1427" spans="2:3" x14ac:dyDescent="0.3">
      <c r="B1427" s="41" t="s">
        <v>378</v>
      </c>
      <c r="C1427" s="41" t="s">
        <v>2351</v>
      </c>
    </row>
    <row r="1428" spans="2:3" x14ac:dyDescent="0.3">
      <c r="B1428" s="41" t="s">
        <v>379</v>
      </c>
      <c r="C1428" s="41" t="s">
        <v>2352</v>
      </c>
    </row>
    <row r="1429" spans="2:3" x14ac:dyDescent="0.3">
      <c r="B1429" s="41" t="s">
        <v>2353</v>
      </c>
      <c r="C1429" s="41" t="s">
        <v>2354</v>
      </c>
    </row>
    <row r="1430" spans="2:3" x14ac:dyDescent="0.3">
      <c r="B1430" s="41" t="s">
        <v>2355</v>
      </c>
      <c r="C1430" s="41" t="s">
        <v>2356</v>
      </c>
    </row>
    <row r="1431" spans="2:3" x14ac:dyDescent="0.3">
      <c r="B1431" s="41" t="s">
        <v>2357</v>
      </c>
      <c r="C1431" s="41" t="s">
        <v>2358</v>
      </c>
    </row>
    <row r="1432" spans="2:3" x14ac:dyDescent="0.3">
      <c r="B1432" s="41" t="s">
        <v>2359</v>
      </c>
      <c r="C1432" s="41" t="s">
        <v>2360</v>
      </c>
    </row>
    <row r="1433" spans="2:3" x14ac:dyDescent="0.3">
      <c r="B1433" s="41" t="s">
        <v>2361</v>
      </c>
      <c r="C1433" s="41" t="s">
        <v>2362</v>
      </c>
    </row>
    <row r="1434" spans="2:3" x14ac:dyDescent="0.3">
      <c r="B1434" s="41" t="s">
        <v>2363</v>
      </c>
      <c r="C1434" s="41" t="s">
        <v>2364</v>
      </c>
    </row>
    <row r="1435" spans="2:3" x14ac:dyDescent="0.3">
      <c r="B1435" s="41" t="s">
        <v>2365</v>
      </c>
      <c r="C1435" s="41" t="s">
        <v>2366</v>
      </c>
    </row>
    <row r="1436" spans="2:3" x14ac:dyDescent="0.3">
      <c r="B1436" s="41" t="s">
        <v>2367</v>
      </c>
      <c r="C1436" s="41" t="s">
        <v>2368</v>
      </c>
    </row>
    <row r="1437" spans="2:3" x14ac:dyDescent="0.3">
      <c r="B1437" s="41" t="s">
        <v>2369</v>
      </c>
      <c r="C1437" s="41" t="s">
        <v>2370</v>
      </c>
    </row>
    <row r="1438" spans="2:3" x14ac:dyDescent="0.3">
      <c r="B1438" s="41" t="s">
        <v>2371</v>
      </c>
      <c r="C1438" s="41" t="s">
        <v>2372</v>
      </c>
    </row>
    <row r="1439" spans="2:3" x14ac:dyDescent="0.3">
      <c r="B1439" s="41" t="s">
        <v>2373</v>
      </c>
      <c r="C1439" s="41" t="s">
        <v>2374</v>
      </c>
    </row>
    <row r="1440" spans="2:3" x14ac:dyDescent="0.3">
      <c r="B1440" s="41" t="s">
        <v>2375</v>
      </c>
      <c r="C1440" s="41" t="s">
        <v>1008</v>
      </c>
    </row>
    <row r="1441" spans="2:3" x14ac:dyDescent="0.3">
      <c r="B1441" s="41" t="s">
        <v>2376</v>
      </c>
      <c r="C1441" s="41" t="s">
        <v>2377</v>
      </c>
    </row>
    <row r="1442" spans="2:3" x14ac:dyDescent="0.3">
      <c r="B1442" s="41" t="s">
        <v>622</v>
      </c>
      <c r="C1442" s="41" t="s">
        <v>623</v>
      </c>
    </row>
    <row r="1443" spans="2:3" x14ac:dyDescent="0.3">
      <c r="B1443" s="41" t="s">
        <v>381</v>
      </c>
      <c r="C1443" s="41" t="s">
        <v>382</v>
      </c>
    </row>
    <row r="1444" spans="2:3" x14ac:dyDescent="0.3">
      <c r="B1444" s="41" t="s">
        <v>632</v>
      </c>
      <c r="C1444" s="41" t="s">
        <v>500</v>
      </c>
    </row>
    <row r="1445" spans="2:3" x14ac:dyDescent="0.3">
      <c r="B1445" s="41" t="s">
        <v>385</v>
      </c>
      <c r="C1445" s="41" t="s">
        <v>386</v>
      </c>
    </row>
    <row r="1446" spans="2:3" x14ac:dyDescent="0.3">
      <c r="B1446" s="41" t="s">
        <v>390</v>
      </c>
      <c r="C1446" s="41" t="s">
        <v>391</v>
      </c>
    </row>
    <row r="1447" spans="2:3" x14ac:dyDescent="0.3">
      <c r="B1447" s="41" t="s">
        <v>392</v>
      </c>
      <c r="C1447" s="41" t="s">
        <v>393</v>
      </c>
    </row>
    <row r="1448" spans="2:3" x14ac:dyDescent="0.3">
      <c r="B1448" s="41" t="s">
        <v>61</v>
      </c>
      <c r="C1448" s="41" t="s">
        <v>2386</v>
      </c>
    </row>
    <row r="1449" spans="2:3" x14ac:dyDescent="0.3">
      <c r="B1449" s="41" t="s">
        <v>398</v>
      </c>
      <c r="C1449" s="41" t="s">
        <v>399</v>
      </c>
    </row>
    <row r="1450" spans="2:3" x14ac:dyDescent="0.3">
      <c r="B1450" s="41" t="s">
        <v>406</v>
      </c>
      <c r="C1450" s="41" t="s">
        <v>407</v>
      </c>
    </row>
    <row r="1451" spans="2:3" x14ac:dyDescent="0.3">
      <c r="B1451" s="41" t="s">
        <v>410</v>
      </c>
      <c r="C1451" s="41" t="s">
        <v>411</v>
      </c>
    </row>
    <row r="1452" spans="2:3" x14ac:dyDescent="0.3">
      <c r="B1452" s="41" t="s">
        <v>412</v>
      </c>
      <c r="C1452" s="41" t="s">
        <v>413</v>
      </c>
    </row>
    <row r="1453" spans="2:3" x14ac:dyDescent="0.3">
      <c r="B1453" s="41" t="s">
        <v>414</v>
      </c>
      <c r="C1453" s="41" t="s">
        <v>415</v>
      </c>
    </row>
    <row r="1454" spans="2:3" x14ac:dyDescent="0.3">
      <c r="B1454" s="41" t="s">
        <v>426</v>
      </c>
      <c r="C1454" s="41" t="s">
        <v>427</v>
      </c>
    </row>
    <row r="1455" spans="2:3" x14ac:dyDescent="0.3">
      <c r="B1455" s="41" t="s">
        <v>431</v>
      </c>
      <c r="C1455" s="41" t="s">
        <v>432</v>
      </c>
    </row>
    <row r="1456" spans="2:3" x14ac:dyDescent="0.3">
      <c r="B1456" s="41" t="s">
        <v>437</v>
      </c>
      <c r="C1456" s="41" t="s">
        <v>438</v>
      </c>
    </row>
    <row r="1457" spans="2:3" x14ac:dyDescent="0.3">
      <c r="B1457" s="41" t="s">
        <v>439</v>
      </c>
      <c r="C1457" s="41" t="s">
        <v>440</v>
      </c>
    </row>
    <row r="1458" spans="2:3" x14ac:dyDescent="0.3">
      <c r="B1458" s="41" t="s">
        <v>443</v>
      </c>
      <c r="C1458" s="41" t="s">
        <v>444</v>
      </c>
    </row>
    <row r="1459" spans="2:3" x14ac:dyDescent="0.3">
      <c r="B1459" s="41" t="s">
        <v>447</v>
      </c>
      <c r="C1459" s="41" t="s">
        <v>448</v>
      </c>
    </row>
    <row r="1460" spans="2:3" x14ac:dyDescent="0.3">
      <c r="B1460" s="41" t="s">
        <v>451</v>
      </c>
      <c r="C1460" s="41" t="s">
        <v>452</v>
      </c>
    </row>
    <row r="1461" spans="2:3" x14ac:dyDescent="0.3">
      <c r="B1461" s="41" t="s">
        <v>105</v>
      </c>
      <c r="C1461" s="41" t="s">
        <v>2402</v>
      </c>
    </row>
    <row r="1462" spans="2:3" x14ac:dyDescent="0.3">
      <c r="B1462" s="41" t="s">
        <v>453</v>
      </c>
      <c r="C1462" s="41" t="s">
        <v>454</v>
      </c>
    </row>
    <row r="1463" spans="2:3" x14ac:dyDescent="0.3">
      <c r="B1463" s="41" t="s">
        <v>455</v>
      </c>
      <c r="C1463" s="41" t="s">
        <v>456</v>
      </c>
    </row>
    <row r="1464" spans="2:3" x14ac:dyDescent="0.3">
      <c r="B1464" s="41" t="s">
        <v>457</v>
      </c>
      <c r="C1464" s="41" t="s">
        <v>458</v>
      </c>
    </row>
    <row r="1465" spans="2:3" x14ac:dyDescent="0.3">
      <c r="B1465" s="41" t="s">
        <v>459</v>
      </c>
      <c r="C1465" s="41" t="s">
        <v>460</v>
      </c>
    </row>
    <row r="1466" spans="2:3" x14ac:dyDescent="0.3">
      <c r="B1466" s="41" t="s">
        <v>461</v>
      </c>
      <c r="C1466" s="41" t="s">
        <v>462</v>
      </c>
    </row>
    <row r="1467" spans="2:3" x14ac:dyDescent="0.3">
      <c r="B1467" s="41" t="s">
        <v>463</v>
      </c>
      <c r="C1467" s="41" t="s">
        <v>464</v>
      </c>
    </row>
    <row r="1468" spans="2:3" x14ac:dyDescent="0.3">
      <c r="B1468" s="41" t="s">
        <v>465</v>
      </c>
      <c r="C1468" s="41" t="s">
        <v>466</v>
      </c>
    </row>
    <row r="1469" spans="2:3" x14ac:dyDescent="0.3">
      <c r="B1469" s="41" t="s">
        <v>469</v>
      </c>
      <c r="C1469" s="41" t="s">
        <v>470</v>
      </c>
    </row>
    <row r="1470" spans="2:3" x14ac:dyDescent="0.3">
      <c r="B1470" s="41" t="s">
        <v>473</v>
      </c>
      <c r="C1470" s="41" t="s">
        <v>474</v>
      </c>
    </row>
    <row r="1471" spans="2:3" x14ac:dyDescent="0.3">
      <c r="B1471" s="41" t="s">
        <v>483</v>
      </c>
      <c r="C1471" s="41" t="s">
        <v>484</v>
      </c>
    </row>
    <row r="1472" spans="2:3" x14ac:dyDescent="0.3">
      <c r="B1472" s="41" t="s">
        <v>487</v>
      </c>
      <c r="C1472" s="41" t="s">
        <v>488</v>
      </c>
    </row>
    <row r="1473" spans="2:3" x14ac:dyDescent="0.3">
      <c r="B1473" s="41" t="s">
        <v>493</v>
      </c>
      <c r="C1473" s="41" t="s">
        <v>494</v>
      </c>
    </row>
    <row r="1474" spans="2:3" x14ac:dyDescent="0.3">
      <c r="B1474" s="41" t="s">
        <v>497</v>
      </c>
      <c r="C1474" s="41" t="s">
        <v>498</v>
      </c>
    </row>
    <row r="1475" spans="2:3" x14ac:dyDescent="0.3">
      <c r="B1475" s="41" t="s">
        <v>499</v>
      </c>
      <c r="C1475" s="41" t="s">
        <v>500</v>
      </c>
    </row>
    <row r="1476" spans="2:3" x14ac:dyDescent="0.3">
      <c r="B1476" s="41" t="s">
        <v>507</v>
      </c>
      <c r="C1476" s="41" t="s">
        <v>508</v>
      </c>
    </row>
    <row r="1477" spans="2:3" x14ac:dyDescent="0.3">
      <c r="B1477" s="41" t="s">
        <v>509</v>
      </c>
      <c r="C1477" s="41" t="s">
        <v>510</v>
      </c>
    </row>
    <row r="1478" spans="2:3" x14ac:dyDescent="0.3">
      <c r="B1478" s="41" t="s">
        <v>162</v>
      </c>
      <c r="C1478" s="41" t="s">
        <v>1943</v>
      </c>
    </row>
    <row r="1479" spans="2:3" x14ac:dyDescent="0.3">
      <c r="B1479" s="41" t="s">
        <v>513</v>
      </c>
      <c r="C1479" s="41" t="s">
        <v>514</v>
      </c>
    </row>
    <row r="1480" spans="2:3" x14ac:dyDescent="0.3">
      <c r="B1480" s="41" t="s">
        <v>517</v>
      </c>
      <c r="C1480" s="41" t="s">
        <v>518</v>
      </c>
    </row>
    <row r="1481" spans="2:3" x14ac:dyDescent="0.3">
      <c r="B1481" s="41" t="s">
        <v>778</v>
      </c>
      <c r="C1481" s="41" t="s">
        <v>2420</v>
      </c>
    </row>
    <row r="1482" spans="2:3" x14ac:dyDescent="0.3">
      <c r="B1482" s="41" t="s">
        <v>531</v>
      </c>
      <c r="C1482" s="41" t="s">
        <v>532</v>
      </c>
    </row>
    <row r="1483" spans="2:3" x14ac:dyDescent="0.3">
      <c r="B1483" s="41" t="s">
        <v>794</v>
      </c>
      <c r="C1483" s="41" t="s">
        <v>1865</v>
      </c>
    </row>
    <row r="1484" spans="2:3" x14ac:dyDescent="0.3">
      <c r="B1484" s="41" t="s">
        <v>551</v>
      </c>
      <c r="C1484" s="41" t="s">
        <v>552</v>
      </c>
    </row>
    <row r="1485" spans="2:3" x14ac:dyDescent="0.3">
      <c r="B1485" s="41" t="s">
        <v>555</v>
      </c>
      <c r="C1485" s="41" t="s">
        <v>556</v>
      </c>
    </row>
    <row r="1486" spans="2:3" x14ac:dyDescent="0.3">
      <c r="B1486" s="41" t="s">
        <v>559</v>
      </c>
      <c r="C1486" s="41" t="s">
        <v>560</v>
      </c>
    </row>
    <row r="1487" spans="2:3" x14ac:dyDescent="0.3">
      <c r="B1487" s="41" t="s">
        <v>2435</v>
      </c>
      <c r="C1487" s="41" t="s">
        <v>2436</v>
      </c>
    </row>
    <row r="1488" spans="2:3" x14ac:dyDescent="0.3">
      <c r="B1488" s="41" t="s">
        <v>582</v>
      </c>
      <c r="C1488" s="41" t="s">
        <v>583</v>
      </c>
    </row>
    <row r="1489" spans="2:3" x14ac:dyDescent="0.3">
      <c r="B1489" s="41" t="s">
        <v>584</v>
      </c>
      <c r="C1489" s="41" t="s">
        <v>585</v>
      </c>
    </row>
    <row r="1490" spans="2:3" x14ac:dyDescent="0.3">
      <c r="B1490" s="41" t="s">
        <v>586</v>
      </c>
      <c r="C1490" s="41" t="s">
        <v>587</v>
      </c>
    </row>
    <row r="1491" spans="2:3" x14ac:dyDescent="0.3">
      <c r="B1491" s="41" t="s">
        <v>588</v>
      </c>
      <c r="C1491" s="41" t="s">
        <v>589</v>
      </c>
    </row>
    <row r="1492" spans="2:3" x14ac:dyDescent="0.3">
      <c r="B1492" s="41" t="s">
        <v>593</v>
      </c>
      <c r="C1492" s="41" t="s">
        <v>594</v>
      </c>
    </row>
    <row r="1493" spans="2:3" x14ac:dyDescent="0.3">
      <c r="B1493" s="41" t="s">
        <v>597</v>
      </c>
      <c r="C1493" s="41" t="s">
        <v>583</v>
      </c>
    </row>
    <row r="1494" spans="2:3" x14ac:dyDescent="0.3">
      <c r="B1494" s="41" t="s">
        <v>598</v>
      </c>
      <c r="C1494" s="41" t="s">
        <v>599</v>
      </c>
    </row>
    <row r="1495" spans="2:3" x14ac:dyDescent="0.3">
      <c r="B1495" s="41" t="s">
        <v>602</v>
      </c>
      <c r="C1495" s="41" t="s">
        <v>603</v>
      </c>
    </row>
    <row r="1496" spans="2:3" x14ac:dyDescent="0.3">
      <c r="B1496" s="41" t="s">
        <v>606</v>
      </c>
      <c r="C1496" s="41" t="s">
        <v>607</v>
      </c>
    </row>
    <row r="1497" spans="2:3" x14ac:dyDescent="0.3">
      <c r="B1497" s="41" t="s">
        <v>608</v>
      </c>
      <c r="C1497" s="41" t="s">
        <v>609</v>
      </c>
    </row>
    <row r="1498" spans="2:3" x14ac:dyDescent="0.3">
      <c r="B1498" s="41" t="s">
        <v>610</v>
      </c>
      <c r="C1498" s="41" t="s">
        <v>611</v>
      </c>
    </row>
    <row r="1499" spans="2:3" x14ac:dyDescent="0.3">
      <c r="B1499" s="41" t="s">
        <v>612</v>
      </c>
      <c r="C1499" s="41" t="s">
        <v>613</v>
      </c>
    </row>
    <row r="1500" spans="2:3" x14ac:dyDescent="0.3">
      <c r="B1500" s="41" t="s">
        <v>614</v>
      </c>
      <c r="C1500" s="41" t="s">
        <v>615</v>
      </c>
    </row>
    <row r="1501" spans="2:3" x14ac:dyDescent="0.3">
      <c r="B1501" s="41" t="s">
        <v>616</v>
      </c>
      <c r="C1501" s="41" t="s">
        <v>617</v>
      </c>
    </row>
    <row r="1502" spans="2:3" x14ac:dyDescent="0.3">
      <c r="B1502" s="41" t="s">
        <v>618</v>
      </c>
      <c r="C1502" s="41" t="s">
        <v>619</v>
      </c>
    </row>
    <row r="1503" spans="2:3" x14ac:dyDescent="0.3">
      <c r="B1503" s="41" t="s">
        <v>620</v>
      </c>
      <c r="C1503" s="41" t="s">
        <v>621</v>
      </c>
    </row>
    <row r="1504" spans="2:3" x14ac:dyDescent="0.3">
      <c r="B1504" s="41" t="s">
        <v>2440</v>
      </c>
      <c r="C1504" s="41" t="s">
        <v>2441</v>
      </c>
    </row>
    <row r="1505" spans="2:3" x14ac:dyDescent="0.3">
      <c r="B1505" s="41" t="s">
        <v>2442</v>
      </c>
      <c r="C1505" s="41" t="s">
        <v>2443</v>
      </c>
    </row>
    <row r="1506" spans="2:3" x14ac:dyDescent="0.3">
      <c r="B1506" s="41" t="s">
        <v>2444</v>
      </c>
      <c r="C1506" s="41" t="s">
        <v>2445</v>
      </c>
    </row>
    <row r="1507" spans="2:3" x14ac:dyDescent="0.3">
      <c r="B1507" s="41" t="s">
        <v>2446</v>
      </c>
      <c r="C1507" s="41" t="s">
        <v>2447</v>
      </c>
    </row>
    <row r="1508" spans="2:3" x14ac:dyDescent="0.3">
      <c r="B1508" s="41" t="s">
        <v>2448</v>
      </c>
      <c r="C1508" s="41" t="s">
        <v>2449</v>
      </c>
    </row>
    <row r="1509" spans="2:3" x14ac:dyDescent="0.3">
      <c r="B1509" s="41" t="s">
        <v>2450</v>
      </c>
      <c r="C1509" s="41" t="s">
        <v>2451</v>
      </c>
    </row>
    <row r="1510" spans="2:3" x14ac:dyDescent="0.3">
      <c r="B1510" s="41" t="s">
        <v>2452</v>
      </c>
      <c r="C1510" s="41" t="s">
        <v>2453</v>
      </c>
    </row>
    <row r="1511" spans="2:3" x14ac:dyDescent="0.3">
      <c r="B1511" s="41" t="s">
        <v>2454</v>
      </c>
      <c r="C1511" s="41" t="s">
        <v>2455</v>
      </c>
    </row>
    <row r="1512" spans="2:3" x14ac:dyDescent="0.3">
      <c r="B1512" s="41" t="s">
        <v>2456</v>
      </c>
      <c r="C1512" s="41" t="s">
        <v>2457</v>
      </c>
    </row>
    <row r="1513" spans="2:3" x14ac:dyDescent="0.3">
      <c r="B1513" s="41" t="s">
        <v>2458</v>
      </c>
      <c r="C1513" s="41" t="s">
        <v>2459</v>
      </c>
    </row>
    <row r="1514" spans="2:3" x14ac:dyDescent="0.3">
      <c r="B1514" s="41" t="s">
        <v>2460</v>
      </c>
      <c r="C1514" s="41" t="s">
        <v>2461</v>
      </c>
    </row>
    <row r="1515" spans="2:3" x14ac:dyDescent="0.3">
      <c r="B1515" s="41" t="s">
        <v>2462</v>
      </c>
      <c r="C1515" s="41" t="s">
        <v>2463</v>
      </c>
    </row>
    <row r="1516" spans="2:3" x14ac:dyDescent="0.3">
      <c r="B1516" s="41" t="s">
        <v>2464</v>
      </c>
      <c r="C1516" s="41" t="s">
        <v>2465</v>
      </c>
    </row>
    <row r="1517" spans="2:3" x14ac:dyDescent="0.3">
      <c r="B1517" s="41" t="s">
        <v>2466</v>
      </c>
      <c r="C1517" s="41" t="s">
        <v>2467</v>
      </c>
    </row>
    <row r="1518" spans="2:3" x14ac:dyDescent="0.3">
      <c r="B1518" s="41" t="s">
        <v>2468</v>
      </c>
      <c r="C1518" s="41" t="s">
        <v>2469</v>
      </c>
    </row>
    <row r="1519" spans="2:3" x14ac:dyDescent="0.3">
      <c r="B1519" s="41" t="s">
        <v>2470</v>
      </c>
      <c r="C1519" s="41" t="s">
        <v>2471</v>
      </c>
    </row>
    <row r="1520" spans="2:3" x14ac:dyDescent="0.3">
      <c r="B1520" s="41" t="s">
        <v>2472</v>
      </c>
      <c r="C1520" s="41" t="s">
        <v>2473</v>
      </c>
    </row>
    <row r="1521" spans="2:3" x14ac:dyDescent="0.3">
      <c r="B1521" s="41" t="s">
        <v>2474</v>
      </c>
      <c r="C1521" s="41" t="s">
        <v>2475</v>
      </c>
    </row>
    <row r="1522" spans="2:3" x14ac:dyDescent="0.3">
      <c r="B1522" s="41" t="s">
        <v>2476</v>
      </c>
      <c r="C1522" s="41" t="s">
        <v>2477</v>
      </c>
    </row>
    <row r="1523" spans="2:3" x14ac:dyDescent="0.3">
      <c r="B1523" s="41" t="s">
        <v>2478</v>
      </c>
      <c r="C1523" s="41" t="s">
        <v>2479</v>
      </c>
    </row>
    <row r="1524" spans="2:3" x14ac:dyDescent="0.3">
      <c r="B1524" s="41" t="s">
        <v>2480</v>
      </c>
      <c r="C1524" s="41" t="s">
        <v>2481</v>
      </c>
    </row>
    <row r="1525" spans="2:3" x14ac:dyDescent="0.3">
      <c r="B1525" s="41" t="s">
        <v>2482</v>
      </c>
      <c r="C1525" s="41" t="s">
        <v>2483</v>
      </c>
    </row>
    <row r="1526" spans="2:3" x14ac:dyDescent="0.3">
      <c r="B1526" s="41" t="s">
        <v>2484</v>
      </c>
      <c r="C1526" s="41" t="s">
        <v>2485</v>
      </c>
    </row>
    <row r="1527" spans="2:3" x14ac:dyDescent="0.3">
      <c r="B1527" s="41" t="s">
        <v>2486</v>
      </c>
      <c r="C1527" s="41" t="s">
        <v>2487</v>
      </c>
    </row>
    <row r="1528" spans="2:3" x14ac:dyDescent="0.3">
      <c r="B1528" s="41" t="s">
        <v>2488</v>
      </c>
      <c r="C1528" s="41" t="s">
        <v>2489</v>
      </c>
    </row>
    <row r="1529" spans="2:3" x14ac:dyDescent="0.3">
      <c r="B1529" s="41" t="s">
        <v>2490</v>
      </c>
      <c r="C1529" s="41" t="s">
        <v>2491</v>
      </c>
    </row>
    <row r="1530" spans="2:3" x14ac:dyDescent="0.3">
      <c r="B1530" s="41" t="s">
        <v>2492</v>
      </c>
      <c r="C1530" s="41" t="s">
        <v>2493</v>
      </c>
    </row>
    <row r="1531" spans="2:3" x14ac:dyDescent="0.3">
      <c r="B1531" s="41" t="s">
        <v>2494</v>
      </c>
      <c r="C1531" s="41" t="s">
        <v>2493</v>
      </c>
    </row>
    <row r="1532" spans="2:3" x14ac:dyDescent="0.3">
      <c r="B1532" s="41" t="s">
        <v>2495</v>
      </c>
      <c r="C1532" s="41" t="s">
        <v>2496</v>
      </c>
    </row>
    <row r="1533" spans="2:3" x14ac:dyDescent="0.3">
      <c r="B1533" s="41" t="s">
        <v>2497</v>
      </c>
      <c r="C1533" s="41" t="s">
        <v>2498</v>
      </c>
    </row>
    <row r="1534" spans="2:3" x14ac:dyDescent="0.3">
      <c r="B1534" s="41" t="s">
        <v>2499</v>
      </c>
      <c r="C1534" s="41" t="s">
        <v>2500</v>
      </c>
    </row>
    <row r="1535" spans="2:3" x14ac:dyDescent="0.3">
      <c r="B1535" s="41" t="s">
        <v>2501</v>
      </c>
      <c r="C1535" s="41" t="s">
        <v>2502</v>
      </c>
    </row>
    <row r="1536" spans="2:3" x14ac:dyDescent="0.3">
      <c r="B1536" s="41" t="s">
        <v>2503</v>
      </c>
      <c r="C1536" s="41" t="s">
        <v>2504</v>
      </c>
    </row>
    <row r="1537" spans="2:3" x14ac:dyDescent="0.3">
      <c r="B1537" s="41" t="s">
        <v>2505</v>
      </c>
      <c r="C1537" s="41" t="s">
        <v>2506</v>
      </c>
    </row>
    <row r="1538" spans="2:3" x14ac:dyDescent="0.3">
      <c r="B1538" s="41" t="s">
        <v>2507</v>
      </c>
      <c r="C1538" s="41" t="s">
        <v>2508</v>
      </c>
    </row>
    <row r="1539" spans="2:3" x14ac:dyDescent="0.3">
      <c r="B1539" s="41" t="s">
        <v>2509</v>
      </c>
      <c r="C1539" s="41" t="s">
        <v>2510</v>
      </c>
    </row>
    <row r="1540" spans="2:3" x14ac:dyDescent="0.3">
      <c r="B1540" s="41" t="s">
        <v>2511</v>
      </c>
      <c r="C1540" s="41" t="s">
        <v>2512</v>
      </c>
    </row>
    <row r="1541" spans="2:3" x14ac:dyDescent="0.3">
      <c r="B1541" s="41" t="s">
        <v>2513</v>
      </c>
      <c r="C1541" s="41" t="s">
        <v>2514</v>
      </c>
    </row>
    <row r="1542" spans="2:3" x14ac:dyDescent="0.3">
      <c r="B1542" s="41" t="s">
        <v>2515</v>
      </c>
      <c r="C1542" s="41" t="s">
        <v>2516</v>
      </c>
    </row>
    <row r="1543" spans="2:3" x14ac:dyDescent="0.3">
      <c r="B1543" s="41" t="s">
        <v>2517</v>
      </c>
      <c r="C1543" s="41" t="s">
        <v>2518</v>
      </c>
    </row>
    <row r="1544" spans="2:3" x14ac:dyDescent="0.3">
      <c r="B1544" s="41" t="s">
        <v>2519</v>
      </c>
      <c r="C1544" s="41" t="s">
        <v>2520</v>
      </c>
    </row>
    <row r="1545" spans="2:3" x14ac:dyDescent="0.3">
      <c r="B1545" s="41" t="s">
        <v>2521</v>
      </c>
      <c r="C1545" s="41" t="s">
        <v>2522</v>
      </c>
    </row>
    <row r="1546" spans="2:3" x14ac:dyDescent="0.3">
      <c r="B1546" s="41" t="s">
        <v>2523</v>
      </c>
      <c r="C1546" s="41" t="s">
        <v>2524</v>
      </c>
    </row>
    <row r="1547" spans="2:3" x14ac:dyDescent="0.3">
      <c r="B1547" s="41" t="s">
        <v>2525</v>
      </c>
      <c r="C1547" s="41" t="s">
        <v>2526</v>
      </c>
    </row>
    <row r="1548" spans="2:3" x14ac:dyDescent="0.3">
      <c r="B1548" s="41" t="s">
        <v>2527</v>
      </c>
      <c r="C1548" s="41" t="s">
        <v>2528</v>
      </c>
    </row>
    <row r="1549" spans="2:3" x14ac:dyDescent="0.3">
      <c r="B1549" s="41" t="s">
        <v>2529</v>
      </c>
      <c r="C1549" s="41" t="s">
        <v>2530</v>
      </c>
    </row>
    <row r="1550" spans="2:3" x14ac:dyDescent="0.3">
      <c r="B1550" s="41" t="s">
        <v>2531</v>
      </c>
      <c r="C1550" s="41" t="s">
        <v>2532</v>
      </c>
    </row>
    <row r="1551" spans="2:3" x14ac:dyDescent="0.3">
      <c r="B1551" s="41" t="s">
        <v>2533</v>
      </c>
      <c r="C1551" s="41" t="s">
        <v>2534</v>
      </c>
    </row>
    <row r="1552" spans="2:3" x14ac:dyDescent="0.3">
      <c r="B1552" s="41" t="s">
        <v>2535</v>
      </c>
      <c r="C1552" s="41" t="s">
        <v>2536</v>
      </c>
    </row>
    <row r="1553" spans="2:3" x14ac:dyDescent="0.3">
      <c r="B1553" s="41" t="s">
        <v>2537</v>
      </c>
      <c r="C1553" s="41" t="s">
        <v>2538</v>
      </c>
    </row>
    <row r="1554" spans="2:3" x14ac:dyDescent="0.3">
      <c r="B1554" s="41" t="s">
        <v>2539</v>
      </c>
      <c r="C1554" s="41" t="s">
        <v>2540</v>
      </c>
    </row>
    <row r="1555" spans="2:3" x14ac:dyDescent="0.3">
      <c r="B1555" s="41" t="s">
        <v>2541</v>
      </c>
      <c r="C1555" s="41" t="s">
        <v>2542</v>
      </c>
    </row>
    <row r="1556" spans="2:3" x14ac:dyDescent="0.3">
      <c r="B1556" s="41" t="s">
        <v>2543</v>
      </c>
      <c r="C1556" s="41" t="s">
        <v>2544</v>
      </c>
    </row>
    <row r="1557" spans="2:3" x14ac:dyDescent="0.3">
      <c r="B1557" s="41" t="s">
        <v>2545</v>
      </c>
      <c r="C1557" s="41" t="s">
        <v>2546</v>
      </c>
    </row>
    <row r="1558" spans="2:3" x14ac:dyDescent="0.3">
      <c r="B1558" s="41" t="s">
        <v>2547</v>
      </c>
      <c r="C1558" s="41" t="s">
        <v>2548</v>
      </c>
    </row>
    <row r="1559" spans="2:3" x14ac:dyDescent="0.3">
      <c r="B1559" s="41" t="s">
        <v>2549</v>
      </c>
      <c r="C1559" s="41" t="s">
        <v>2550</v>
      </c>
    </row>
    <row r="1560" spans="2:3" x14ac:dyDescent="0.3">
      <c r="B1560" s="41" t="s">
        <v>2551</v>
      </c>
      <c r="C1560" s="41" t="s">
        <v>2552</v>
      </c>
    </row>
    <row r="1561" spans="2:3" x14ac:dyDescent="0.3">
      <c r="B1561" s="41" t="s">
        <v>2553</v>
      </c>
      <c r="C1561" s="41" t="s">
        <v>2554</v>
      </c>
    </row>
    <row r="1562" spans="2:3" x14ac:dyDescent="0.3">
      <c r="B1562" s="41" t="s">
        <v>2555</v>
      </c>
      <c r="C1562" s="41" t="s">
        <v>2556</v>
      </c>
    </row>
    <row r="1563" spans="2:3" x14ac:dyDescent="0.3">
      <c r="B1563" s="41" t="s">
        <v>2557</v>
      </c>
      <c r="C1563" s="41" t="s">
        <v>2558</v>
      </c>
    </row>
    <row r="1564" spans="2:3" x14ac:dyDescent="0.3">
      <c r="B1564" s="41" t="s">
        <v>2559</v>
      </c>
      <c r="C1564" s="41" t="s">
        <v>2560</v>
      </c>
    </row>
    <row r="1565" spans="2:3" x14ac:dyDescent="0.3">
      <c r="B1565" s="41" t="s">
        <v>2561</v>
      </c>
      <c r="C1565" s="41" t="s">
        <v>2562</v>
      </c>
    </row>
    <row r="1566" spans="2:3" x14ac:dyDescent="0.3">
      <c r="B1566" s="41" t="s">
        <v>2563</v>
      </c>
      <c r="C1566" s="41" t="s">
        <v>2564</v>
      </c>
    </row>
    <row r="1567" spans="2:3" x14ac:dyDescent="0.3">
      <c r="B1567" s="41" t="s">
        <v>2565</v>
      </c>
      <c r="C1567" s="41" t="s">
        <v>2566</v>
      </c>
    </row>
    <row r="1568" spans="2:3" x14ac:dyDescent="0.3">
      <c r="B1568" s="41" t="s">
        <v>2567</v>
      </c>
      <c r="C1568" s="41" t="s">
        <v>2568</v>
      </c>
    </row>
    <row r="1569" spans="2:3" x14ac:dyDescent="0.3">
      <c r="B1569" s="41" t="s">
        <v>2569</v>
      </c>
      <c r="C1569" s="41" t="s">
        <v>2570</v>
      </c>
    </row>
    <row r="1570" spans="2:3" x14ac:dyDescent="0.3">
      <c r="B1570" s="41" t="s">
        <v>2571</v>
      </c>
      <c r="C1570" s="41" t="s">
        <v>2572</v>
      </c>
    </row>
    <row r="1571" spans="2:3" x14ac:dyDescent="0.3">
      <c r="B1571" s="41" t="s">
        <v>2573</v>
      </c>
      <c r="C1571" s="41" t="s">
        <v>2574</v>
      </c>
    </row>
    <row r="1572" spans="2:3" x14ac:dyDescent="0.3">
      <c r="B1572" s="41" t="s">
        <v>2575</v>
      </c>
      <c r="C1572" s="41" t="s">
        <v>2576</v>
      </c>
    </row>
    <row r="1573" spans="2:3" x14ac:dyDescent="0.3">
      <c r="B1573" s="41" t="s">
        <v>2577</v>
      </c>
      <c r="C1573" s="41" t="s">
        <v>2578</v>
      </c>
    </row>
    <row r="1574" spans="2:3" x14ac:dyDescent="0.3">
      <c r="B1574" s="41" t="s">
        <v>2579</v>
      </c>
      <c r="C1574" s="41" t="s">
        <v>2580</v>
      </c>
    </row>
    <row r="1575" spans="2:3" x14ac:dyDescent="0.3">
      <c r="B1575" s="41" t="s">
        <v>2581</v>
      </c>
      <c r="C1575" s="41" t="s">
        <v>2582</v>
      </c>
    </row>
    <row r="1576" spans="2:3" x14ac:dyDescent="0.3">
      <c r="B1576" s="41" t="s">
        <v>2583</v>
      </c>
      <c r="C1576" s="41" t="s">
        <v>2584</v>
      </c>
    </row>
    <row r="1577" spans="2:3" x14ac:dyDescent="0.3">
      <c r="B1577" s="41" t="s">
        <v>2585</v>
      </c>
      <c r="C1577" s="41" t="s">
        <v>2586</v>
      </c>
    </row>
    <row r="1578" spans="2:3" x14ac:dyDescent="0.3">
      <c r="B1578" s="41" t="s">
        <v>2587</v>
      </c>
      <c r="C1578" s="41" t="s">
        <v>2588</v>
      </c>
    </row>
    <row r="1579" spans="2:3" x14ac:dyDescent="0.3">
      <c r="B1579" s="41" t="s">
        <v>2589</v>
      </c>
      <c r="C1579" s="41" t="s">
        <v>2590</v>
      </c>
    </row>
    <row r="1580" spans="2:3" x14ac:dyDescent="0.3">
      <c r="B1580" s="41" t="s">
        <v>2591</v>
      </c>
      <c r="C1580" s="41" t="s">
        <v>2592</v>
      </c>
    </row>
    <row r="1581" spans="2:3" x14ac:dyDescent="0.3">
      <c r="B1581" s="41" t="s">
        <v>2593</v>
      </c>
      <c r="C1581" s="41" t="s">
        <v>2594</v>
      </c>
    </row>
    <row r="1582" spans="2:3" x14ac:dyDescent="0.3">
      <c r="B1582" s="41" t="s">
        <v>2595</v>
      </c>
      <c r="C1582" s="41" t="s">
        <v>2594</v>
      </c>
    </row>
    <row r="1583" spans="2:3" x14ac:dyDescent="0.3">
      <c r="B1583" s="41" t="s">
        <v>2596</v>
      </c>
      <c r="C1583" s="41" t="s">
        <v>2597</v>
      </c>
    </row>
    <row r="1584" spans="2:3" x14ac:dyDescent="0.3">
      <c r="B1584" s="41" t="s">
        <v>2598</v>
      </c>
      <c r="C1584" s="41" t="s">
        <v>2599</v>
      </c>
    </row>
    <row r="1585" spans="2:3" x14ac:dyDescent="0.3">
      <c r="B1585" s="41" t="s">
        <v>2600</v>
      </c>
      <c r="C1585" s="41" t="s">
        <v>2601</v>
      </c>
    </row>
    <row r="1586" spans="2:3" x14ac:dyDescent="0.3">
      <c r="B1586" s="41" t="s">
        <v>2602</v>
      </c>
      <c r="C1586" s="41" t="s">
        <v>2603</v>
      </c>
    </row>
    <row r="1587" spans="2:3" x14ac:dyDescent="0.3">
      <c r="B1587" s="41" t="s">
        <v>2604</v>
      </c>
      <c r="C1587" s="41" t="s">
        <v>2605</v>
      </c>
    </row>
    <row r="1588" spans="2:3" x14ac:dyDescent="0.3">
      <c r="B1588" s="41" t="s">
        <v>2606</v>
      </c>
      <c r="C1588" s="41" t="s">
        <v>2607</v>
      </c>
    </row>
    <row r="1589" spans="2:3" x14ac:dyDescent="0.3">
      <c r="B1589" s="41" t="s">
        <v>2608</v>
      </c>
      <c r="C1589" s="41" t="s">
        <v>2609</v>
      </c>
    </row>
    <row r="1590" spans="2:3" x14ac:dyDescent="0.3">
      <c r="B1590" s="41" t="s">
        <v>2610</v>
      </c>
      <c r="C1590" s="41" t="s">
        <v>2611</v>
      </c>
    </row>
    <row r="1591" spans="2:3" x14ac:dyDescent="0.3">
      <c r="B1591" s="41" t="s">
        <v>2612</v>
      </c>
      <c r="C1591" s="41" t="s">
        <v>2613</v>
      </c>
    </row>
    <row r="1592" spans="2:3" x14ac:dyDescent="0.3">
      <c r="B1592" s="41" t="s">
        <v>2614</v>
      </c>
      <c r="C1592" s="41" t="s">
        <v>2615</v>
      </c>
    </row>
    <row r="1593" spans="2:3" x14ac:dyDescent="0.3">
      <c r="B1593" s="41" t="s">
        <v>2616</v>
      </c>
      <c r="C1593" s="41" t="s">
        <v>2617</v>
      </c>
    </row>
    <row r="1594" spans="2:3" x14ac:dyDescent="0.3">
      <c r="B1594" s="41" t="s">
        <v>2618</v>
      </c>
      <c r="C1594" s="41" t="s">
        <v>2619</v>
      </c>
    </row>
    <row r="1595" spans="2:3" x14ac:dyDescent="0.3">
      <c r="B1595" s="41" t="s">
        <v>2620</v>
      </c>
      <c r="C1595" s="41" t="s">
        <v>2621</v>
      </c>
    </row>
    <row r="1596" spans="2:3" x14ac:dyDescent="0.3">
      <c r="B1596" s="41" t="s">
        <v>2622</v>
      </c>
      <c r="C1596" s="41" t="s">
        <v>2623</v>
      </c>
    </row>
    <row r="1597" spans="2:3" x14ac:dyDescent="0.3">
      <c r="B1597" s="41" t="s">
        <v>2624</v>
      </c>
      <c r="C1597" s="41" t="s">
        <v>2625</v>
      </c>
    </row>
    <row r="1598" spans="2:3" x14ac:dyDescent="0.3">
      <c r="B1598" s="41" t="s">
        <v>2626</v>
      </c>
      <c r="C1598" s="41" t="s">
        <v>2627</v>
      </c>
    </row>
    <row r="1599" spans="2:3" x14ac:dyDescent="0.3">
      <c r="B1599" s="41" t="s">
        <v>2628</v>
      </c>
      <c r="C1599" s="41" t="s">
        <v>2629</v>
      </c>
    </row>
    <row r="1600" spans="2:3" x14ac:dyDescent="0.3">
      <c r="B1600" s="41" t="s">
        <v>2630</v>
      </c>
      <c r="C1600" s="41" t="s">
        <v>2631</v>
      </c>
    </row>
    <row r="1601" spans="2:3" x14ac:dyDescent="0.3">
      <c r="B1601" s="41" t="s">
        <v>2632</v>
      </c>
      <c r="C1601" s="41" t="s">
        <v>2633</v>
      </c>
    </row>
    <row r="1602" spans="2:3" x14ac:dyDescent="0.3">
      <c r="B1602" s="41" t="s">
        <v>2634</v>
      </c>
      <c r="C1602" s="41" t="s">
        <v>2635</v>
      </c>
    </row>
    <row r="1603" spans="2:3" x14ac:dyDescent="0.3">
      <c r="B1603" s="41" t="s">
        <v>2636</v>
      </c>
      <c r="C1603" s="41" t="s">
        <v>2637</v>
      </c>
    </row>
    <row r="1604" spans="2:3" x14ac:dyDescent="0.3">
      <c r="B1604" s="41" t="s">
        <v>2638</v>
      </c>
      <c r="C1604" s="41" t="s">
        <v>2639</v>
      </c>
    </row>
    <row r="1605" spans="2:3" x14ac:dyDescent="0.3">
      <c r="B1605" s="41" t="s">
        <v>2640</v>
      </c>
      <c r="C1605" s="41" t="s">
        <v>2641</v>
      </c>
    </row>
    <row r="1606" spans="2:3" x14ac:dyDescent="0.3">
      <c r="B1606" s="41" t="s">
        <v>2642</v>
      </c>
      <c r="C1606" s="41" t="s">
        <v>2643</v>
      </c>
    </row>
    <row r="1607" spans="2:3" x14ac:dyDescent="0.3">
      <c r="B1607" s="41" t="s">
        <v>2644</v>
      </c>
      <c r="C1607" s="41" t="s">
        <v>2645</v>
      </c>
    </row>
    <row r="1608" spans="2:3" x14ac:dyDescent="0.3">
      <c r="B1608" s="41" t="s">
        <v>2646</v>
      </c>
      <c r="C1608" s="41" t="s">
        <v>2647</v>
      </c>
    </row>
    <row r="1609" spans="2:3" x14ac:dyDescent="0.3">
      <c r="B1609" s="41" t="s">
        <v>2648</v>
      </c>
      <c r="C1609" s="41" t="s">
        <v>2649</v>
      </c>
    </row>
    <row r="1610" spans="2:3" x14ac:dyDescent="0.3">
      <c r="B1610" s="41" t="s">
        <v>2650</v>
      </c>
      <c r="C1610" s="41" t="s">
        <v>2651</v>
      </c>
    </row>
    <row r="1611" spans="2:3" x14ac:dyDescent="0.3">
      <c r="B1611" s="41" t="s">
        <v>2652</v>
      </c>
      <c r="C1611" s="41" t="s">
        <v>2653</v>
      </c>
    </row>
    <row r="1612" spans="2:3" x14ac:dyDescent="0.3">
      <c r="B1612" s="41" t="s">
        <v>2654</v>
      </c>
      <c r="C1612" s="41" t="s">
        <v>2655</v>
      </c>
    </row>
    <row r="1613" spans="2:3" x14ac:dyDescent="0.3">
      <c r="B1613" s="41" t="s">
        <v>2656</v>
      </c>
      <c r="C1613" s="41" t="s">
        <v>2657</v>
      </c>
    </row>
    <row r="1614" spans="2:3" x14ac:dyDescent="0.3">
      <c r="B1614" s="41" t="s">
        <v>2658</v>
      </c>
      <c r="C1614" s="41" t="s">
        <v>2659</v>
      </c>
    </row>
    <row r="1615" spans="2:3" x14ac:dyDescent="0.3">
      <c r="B1615" s="41" t="s">
        <v>2660</v>
      </c>
      <c r="C1615" s="41" t="s">
        <v>2661</v>
      </c>
    </row>
    <row r="1616" spans="2:3" x14ac:dyDescent="0.3">
      <c r="B1616" s="41" t="s">
        <v>2662</v>
      </c>
      <c r="C1616" s="41" t="s">
        <v>2663</v>
      </c>
    </row>
    <row r="1617" spans="2:3" x14ac:dyDescent="0.3">
      <c r="B1617" s="41" t="s">
        <v>2664</v>
      </c>
      <c r="C1617" s="41" t="s">
        <v>2665</v>
      </c>
    </row>
    <row r="1618" spans="2:3" x14ac:dyDescent="0.3">
      <c r="B1618" s="41" t="s">
        <v>2666</v>
      </c>
      <c r="C1618" s="41" t="s">
        <v>2667</v>
      </c>
    </row>
    <row r="1619" spans="2:3" x14ac:dyDescent="0.3">
      <c r="B1619" s="41" t="s">
        <v>2668</v>
      </c>
      <c r="C1619" s="41" t="s">
        <v>2669</v>
      </c>
    </row>
    <row r="1620" spans="2:3" x14ac:dyDescent="0.3">
      <c r="B1620" s="41" t="s">
        <v>2670</v>
      </c>
      <c r="C1620" s="41" t="s">
        <v>2671</v>
      </c>
    </row>
    <row r="1621" spans="2:3" x14ac:dyDescent="0.3">
      <c r="B1621" s="41" t="s">
        <v>2672</v>
      </c>
      <c r="C1621" s="41" t="s">
        <v>2673</v>
      </c>
    </row>
    <row r="1622" spans="2:3" x14ac:dyDescent="0.3">
      <c r="B1622" s="41" t="s">
        <v>2674</v>
      </c>
      <c r="C1622" s="41" t="s">
        <v>2675</v>
      </c>
    </row>
    <row r="1623" spans="2:3" x14ac:dyDescent="0.3">
      <c r="B1623" s="41" t="s">
        <v>2676</v>
      </c>
      <c r="C1623" s="41" t="s">
        <v>2677</v>
      </c>
    </row>
    <row r="1624" spans="2:3" x14ac:dyDescent="0.3">
      <c r="B1624" s="41" t="s">
        <v>2678</v>
      </c>
      <c r="C1624" s="41" t="s">
        <v>2679</v>
      </c>
    </row>
    <row r="1625" spans="2:3" x14ac:dyDescent="0.3">
      <c r="B1625" s="41" t="s">
        <v>2680</v>
      </c>
      <c r="C1625" s="41" t="s">
        <v>2681</v>
      </c>
    </row>
    <row r="1626" spans="2:3" x14ac:dyDescent="0.3">
      <c r="B1626" s="41" t="s">
        <v>2682</v>
      </c>
      <c r="C1626" s="41" t="s">
        <v>2683</v>
      </c>
    </row>
    <row r="1627" spans="2:3" x14ac:dyDescent="0.3">
      <c r="B1627" s="41" t="s">
        <v>2684</v>
      </c>
      <c r="C1627" s="41" t="s">
        <v>2685</v>
      </c>
    </row>
    <row r="1628" spans="2:3" x14ac:dyDescent="0.3">
      <c r="B1628" s="41" t="s">
        <v>2686</v>
      </c>
      <c r="C1628" s="41" t="s">
        <v>2687</v>
      </c>
    </row>
    <row r="1629" spans="2:3" x14ac:dyDescent="0.3">
      <c r="B1629" s="41" t="s">
        <v>2688</v>
      </c>
      <c r="C1629" s="41" t="s">
        <v>2689</v>
      </c>
    </row>
    <row r="1630" spans="2:3" x14ac:dyDescent="0.3">
      <c r="B1630" s="41" t="s">
        <v>2690</v>
      </c>
      <c r="C1630" s="41" t="s">
        <v>2691</v>
      </c>
    </row>
    <row r="1631" spans="2:3" x14ac:dyDescent="0.3">
      <c r="B1631" s="41" t="s">
        <v>2692</v>
      </c>
      <c r="C1631" s="41" t="s">
        <v>2693</v>
      </c>
    </row>
    <row r="1632" spans="2:3" x14ac:dyDescent="0.3">
      <c r="B1632" s="41" t="s">
        <v>2694</v>
      </c>
      <c r="C1632" s="41" t="s">
        <v>2695</v>
      </c>
    </row>
    <row r="1633" spans="2:3" x14ac:dyDescent="0.3">
      <c r="B1633" s="41" t="s">
        <v>2696</v>
      </c>
      <c r="C1633" s="41" t="s">
        <v>2697</v>
      </c>
    </row>
    <row r="1634" spans="2:3" x14ac:dyDescent="0.3">
      <c r="B1634" s="41" t="s">
        <v>2698</v>
      </c>
      <c r="C1634" s="41" t="s">
        <v>2699</v>
      </c>
    </row>
    <row r="1635" spans="2:3" x14ac:dyDescent="0.3">
      <c r="B1635" s="41" t="s">
        <v>2700</v>
      </c>
      <c r="C1635" s="41" t="s">
        <v>2701</v>
      </c>
    </row>
    <row r="1636" spans="2:3" x14ac:dyDescent="0.3">
      <c r="B1636" s="41" t="s">
        <v>2702</v>
      </c>
      <c r="C1636" s="41" t="s">
        <v>2703</v>
      </c>
    </row>
    <row r="1637" spans="2:3" x14ac:dyDescent="0.3">
      <c r="B1637" s="41" t="s">
        <v>2704</v>
      </c>
      <c r="C1637" s="41" t="s">
        <v>2705</v>
      </c>
    </row>
    <row r="1638" spans="2:3" x14ac:dyDescent="0.3">
      <c r="B1638" s="41" t="s">
        <v>2706</v>
      </c>
      <c r="C1638" s="41" t="s">
        <v>2707</v>
      </c>
    </row>
    <row r="1639" spans="2:3" x14ac:dyDescent="0.3">
      <c r="B1639" s="41" t="s">
        <v>2708</v>
      </c>
      <c r="C1639" s="41" t="s">
        <v>2709</v>
      </c>
    </row>
    <row r="1640" spans="2:3" x14ac:dyDescent="0.3">
      <c r="B1640" s="41" t="s">
        <v>2710</v>
      </c>
      <c r="C1640" s="41" t="s">
        <v>2711</v>
      </c>
    </row>
    <row r="1641" spans="2:3" x14ac:dyDescent="0.3">
      <c r="B1641" s="41" t="s">
        <v>2712</v>
      </c>
      <c r="C1641" s="41" t="s">
        <v>2713</v>
      </c>
    </row>
    <row r="1642" spans="2:3" x14ac:dyDescent="0.3">
      <c r="B1642" s="41" t="s">
        <v>2714</v>
      </c>
      <c r="C1642" s="41" t="s">
        <v>2715</v>
      </c>
    </row>
    <row r="1643" spans="2:3" x14ac:dyDescent="0.3">
      <c r="B1643" s="41" t="s">
        <v>2716</v>
      </c>
      <c r="C1643" s="41" t="s">
        <v>2717</v>
      </c>
    </row>
    <row r="1644" spans="2:3" x14ac:dyDescent="0.3">
      <c r="B1644" s="41" t="s">
        <v>2718</v>
      </c>
      <c r="C1644" s="41" t="s">
        <v>2719</v>
      </c>
    </row>
    <row r="1645" spans="2:3" x14ac:dyDescent="0.3">
      <c r="B1645" s="41" t="s">
        <v>2720</v>
      </c>
      <c r="C1645" s="41" t="s">
        <v>1789</v>
      </c>
    </row>
    <row r="1646" spans="2:3" x14ac:dyDescent="0.3">
      <c r="B1646" s="41" t="s">
        <v>2721</v>
      </c>
      <c r="C1646" s="41" t="s">
        <v>2722</v>
      </c>
    </row>
    <row r="1647" spans="2:3" x14ac:dyDescent="0.3">
      <c r="B1647" s="41" t="s">
        <v>2723</v>
      </c>
      <c r="C1647" s="41" t="s">
        <v>2724</v>
      </c>
    </row>
    <row r="1648" spans="2:3" x14ac:dyDescent="0.3">
      <c r="B1648" s="41" t="s">
        <v>2725</v>
      </c>
      <c r="C1648" s="41" t="s">
        <v>2726</v>
      </c>
    </row>
    <row r="1649" spans="2:3" x14ac:dyDescent="0.3">
      <c r="B1649" s="41" t="s">
        <v>2727</v>
      </c>
      <c r="C1649" s="41" t="s">
        <v>2728</v>
      </c>
    </row>
    <row r="1650" spans="2:3" x14ac:dyDescent="0.3">
      <c r="B1650" s="41" t="s">
        <v>2729</v>
      </c>
      <c r="C1650" s="41" t="s">
        <v>2730</v>
      </c>
    </row>
    <row r="1651" spans="2:3" x14ac:dyDescent="0.3">
      <c r="B1651" s="41" t="s">
        <v>2731</v>
      </c>
      <c r="C1651" s="41" t="s">
        <v>2732</v>
      </c>
    </row>
    <row r="1652" spans="2:3" x14ac:dyDescent="0.3">
      <c r="B1652" s="41" t="s">
        <v>2733</v>
      </c>
      <c r="C1652" s="41" t="s">
        <v>2734</v>
      </c>
    </row>
    <row r="1653" spans="2:3" x14ac:dyDescent="0.3">
      <c r="B1653" s="41" t="s">
        <v>2735</v>
      </c>
      <c r="C1653" s="41" t="s">
        <v>2736</v>
      </c>
    </row>
    <row r="1654" spans="2:3" x14ac:dyDescent="0.3">
      <c r="B1654" s="41" t="s">
        <v>2737</v>
      </c>
      <c r="C1654" s="41" t="s">
        <v>2738</v>
      </c>
    </row>
    <row r="1655" spans="2:3" x14ac:dyDescent="0.3">
      <c r="B1655" s="41" t="s">
        <v>2739</v>
      </c>
      <c r="C1655" s="41" t="s">
        <v>2740</v>
      </c>
    </row>
    <row r="1656" spans="2:3" x14ac:dyDescent="0.3">
      <c r="B1656" s="41" t="s">
        <v>2741</v>
      </c>
      <c r="C1656" s="41" t="s">
        <v>2742</v>
      </c>
    </row>
    <row r="1657" spans="2:3" x14ac:dyDescent="0.3">
      <c r="B1657" s="41" t="s">
        <v>2743</v>
      </c>
      <c r="C1657" s="41" t="s">
        <v>2744</v>
      </c>
    </row>
    <row r="1658" spans="2:3" x14ac:dyDescent="0.3">
      <c r="B1658" s="41" t="s">
        <v>2745</v>
      </c>
      <c r="C1658" s="41" t="s">
        <v>2746</v>
      </c>
    </row>
    <row r="1659" spans="2:3" x14ac:dyDescent="0.3">
      <c r="B1659" s="41" t="s">
        <v>2747</v>
      </c>
      <c r="C1659" s="41" t="s">
        <v>2748</v>
      </c>
    </row>
    <row r="1660" spans="2:3" x14ac:dyDescent="0.3">
      <c r="B1660" s="41" t="s">
        <v>2749</v>
      </c>
      <c r="C1660" s="41" t="s">
        <v>2750</v>
      </c>
    </row>
    <row r="1661" spans="2:3" x14ac:dyDescent="0.3">
      <c r="B1661" s="41" t="s">
        <v>2751</v>
      </c>
      <c r="C1661" s="41" t="s">
        <v>2752</v>
      </c>
    </row>
    <row r="1662" spans="2:3" x14ac:dyDescent="0.3">
      <c r="B1662" s="41" t="s">
        <v>2753</v>
      </c>
      <c r="C1662" s="41" t="s">
        <v>2754</v>
      </c>
    </row>
    <row r="1663" spans="2:3" x14ac:dyDescent="0.3">
      <c r="B1663" s="41" t="s">
        <v>2755</v>
      </c>
      <c r="C1663" s="41" t="s">
        <v>2756</v>
      </c>
    </row>
    <row r="1664" spans="2:3" x14ac:dyDescent="0.3">
      <c r="B1664" s="41" t="s">
        <v>2757</v>
      </c>
      <c r="C1664" s="41" t="s">
        <v>2758</v>
      </c>
    </row>
    <row r="1665" spans="2:3" x14ac:dyDescent="0.3">
      <c r="B1665" s="41" t="s">
        <v>2759</v>
      </c>
      <c r="C1665" s="41" t="s">
        <v>2760</v>
      </c>
    </row>
    <row r="1666" spans="2:3" x14ac:dyDescent="0.3">
      <c r="B1666" s="41" t="s">
        <v>2761</v>
      </c>
      <c r="C1666" s="41" t="s">
        <v>2762</v>
      </c>
    </row>
    <row r="1667" spans="2:3" x14ac:dyDescent="0.3">
      <c r="B1667" s="41" t="s">
        <v>2763</v>
      </c>
      <c r="C1667" s="41" t="s">
        <v>2764</v>
      </c>
    </row>
    <row r="1668" spans="2:3" x14ac:dyDescent="0.3">
      <c r="B1668" s="41" t="s">
        <v>2765</v>
      </c>
      <c r="C1668" s="41" t="s">
        <v>2766</v>
      </c>
    </row>
    <row r="1669" spans="2:3" x14ac:dyDescent="0.3">
      <c r="B1669" s="41" t="s">
        <v>2767</v>
      </c>
      <c r="C1669" s="41" t="s">
        <v>2768</v>
      </c>
    </row>
    <row r="1670" spans="2:3" x14ac:dyDescent="0.3">
      <c r="B1670" s="41" t="s">
        <v>2769</v>
      </c>
      <c r="C1670" s="41" t="s">
        <v>2770</v>
      </c>
    </row>
    <row r="1671" spans="2:3" x14ac:dyDescent="0.3">
      <c r="B1671" s="41" t="s">
        <v>2771</v>
      </c>
      <c r="C1671" s="41" t="s">
        <v>2772</v>
      </c>
    </row>
    <row r="1672" spans="2:3" x14ac:dyDescent="0.3">
      <c r="B1672" s="41" t="s">
        <v>2773</v>
      </c>
      <c r="C1672" s="41" t="s">
        <v>2774</v>
      </c>
    </row>
    <row r="1673" spans="2:3" x14ac:dyDescent="0.3">
      <c r="B1673" s="41" t="s">
        <v>2775</v>
      </c>
      <c r="C1673" s="41" t="s">
        <v>2776</v>
      </c>
    </row>
    <row r="1674" spans="2:3" x14ac:dyDescent="0.3">
      <c r="B1674" s="41" t="s">
        <v>2777</v>
      </c>
      <c r="C1674" s="41" t="s">
        <v>2586</v>
      </c>
    </row>
    <row r="1675" spans="2:3" x14ac:dyDescent="0.3">
      <c r="B1675" s="41" t="s">
        <v>2778</v>
      </c>
      <c r="C1675" s="41" t="s">
        <v>2779</v>
      </c>
    </row>
    <row r="1676" spans="2:3" x14ac:dyDescent="0.3">
      <c r="B1676" s="41" t="s">
        <v>2780</v>
      </c>
      <c r="C1676" s="41" t="s">
        <v>2781</v>
      </c>
    </row>
    <row r="1677" spans="2:3" x14ac:dyDescent="0.3">
      <c r="B1677" s="41" t="s">
        <v>2782</v>
      </c>
      <c r="C1677" s="41" t="s">
        <v>2783</v>
      </c>
    </row>
    <row r="1678" spans="2:3" x14ac:dyDescent="0.3">
      <c r="B1678" s="41" t="s">
        <v>2784</v>
      </c>
      <c r="C1678" s="41" t="s">
        <v>2785</v>
      </c>
    </row>
    <row r="1679" spans="2:3" x14ac:dyDescent="0.3">
      <c r="B1679" s="41" t="s">
        <v>2786</v>
      </c>
      <c r="C1679" s="41" t="s">
        <v>2787</v>
      </c>
    </row>
    <row r="1680" spans="2:3" x14ac:dyDescent="0.3">
      <c r="B1680" s="41" t="s">
        <v>2788</v>
      </c>
      <c r="C1680" s="41" t="s">
        <v>2789</v>
      </c>
    </row>
    <row r="1681" spans="2:3" x14ac:dyDescent="0.3">
      <c r="B1681" s="41" t="s">
        <v>2790</v>
      </c>
      <c r="C1681" s="41" t="s">
        <v>2791</v>
      </c>
    </row>
    <row r="1682" spans="2:3" x14ac:dyDescent="0.3">
      <c r="B1682" s="41" t="s">
        <v>2792</v>
      </c>
      <c r="C1682" s="41" t="s">
        <v>2793</v>
      </c>
    </row>
    <row r="1683" spans="2:3" x14ac:dyDescent="0.3">
      <c r="B1683" s="41" t="s">
        <v>2794</v>
      </c>
      <c r="C1683" s="41" t="s">
        <v>2795</v>
      </c>
    </row>
    <row r="1684" spans="2:3" x14ac:dyDescent="0.3">
      <c r="B1684" s="41" t="s">
        <v>2796</v>
      </c>
      <c r="C1684" s="41" t="s">
        <v>2797</v>
      </c>
    </row>
    <row r="1685" spans="2:3" x14ac:dyDescent="0.3">
      <c r="B1685" s="41" t="s">
        <v>2798</v>
      </c>
      <c r="C1685" s="41" t="s">
        <v>2799</v>
      </c>
    </row>
    <row r="1686" spans="2:3" x14ac:dyDescent="0.3">
      <c r="B1686" s="41" t="s">
        <v>2800</v>
      </c>
      <c r="C1686" s="41" t="s">
        <v>2801</v>
      </c>
    </row>
    <row r="1687" spans="2:3" x14ac:dyDescent="0.3">
      <c r="B1687" s="41" t="s">
        <v>2802</v>
      </c>
      <c r="C1687" s="41" t="s">
        <v>2803</v>
      </c>
    </row>
    <row r="1688" spans="2:3" x14ac:dyDescent="0.3">
      <c r="B1688" s="41" t="s">
        <v>2804</v>
      </c>
      <c r="C1688" s="41" t="s">
        <v>2805</v>
      </c>
    </row>
    <row r="1689" spans="2:3" x14ac:dyDescent="0.3">
      <c r="B1689" s="41" t="s">
        <v>2806</v>
      </c>
      <c r="C1689" s="41" t="s">
        <v>2807</v>
      </c>
    </row>
    <row r="1690" spans="2:3" x14ac:dyDescent="0.3">
      <c r="B1690" s="41" t="s">
        <v>2808</v>
      </c>
      <c r="C1690" s="41" t="s">
        <v>2809</v>
      </c>
    </row>
    <row r="1691" spans="2:3" x14ac:dyDescent="0.3">
      <c r="B1691" s="41" t="s">
        <v>2810</v>
      </c>
      <c r="C1691" s="41" t="s">
        <v>2811</v>
      </c>
    </row>
    <row r="1692" spans="2:3" x14ac:dyDescent="0.3">
      <c r="B1692" s="41" t="s">
        <v>2812</v>
      </c>
      <c r="C1692" s="41" t="s">
        <v>2813</v>
      </c>
    </row>
    <row r="1693" spans="2:3" x14ac:dyDescent="0.3">
      <c r="B1693" s="41" t="s">
        <v>2814</v>
      </c>
      <c r="C1693" s="41" t="s">
        <v>2815</v>
      </c>
    </row>
    <row r="1694" spans="2:3" x14ac:dyDescent="0.3">
      <c r="B1694" s="41" t="s">
        <v>2816</v>
      </c>
      <c r="C1694" s="41" t="s">
        <v>2817</v>
      </c>
    </row>
    <row r="1695" spans="2:3" x14ac:dyDescent="0.3">
      <c r="B1695" s="41" t="s">
        <v>2818</v>
      </c>
      <c r="C1695" s="41" t="s">
        <v>2819</v>
      </c>
    </row>
    <row r="1696" spans="2:3" x14ac:dyDescent="0.3">
      <c r="B1696" s="41" t="s">
        <v>2820</v>
      </c>
      <c r="C1696" s="41" t="s">
        <v>2821</v>
      </c>
    </row>
    <row r="1697" spans="2:3" x14ac:dyDescent="0.3">
      <c r="B1697" s="41" t="s">
        <v>2822</v>
      </c>
      <c r="C1697" s="41" t="s">
        <v>2823</v>
      </c>
    </row>
    <row r="1698" spans="2:3" x14ac:dyDescent="0.3">
      <c r="B1698" s="41" t="s">
        <v>2824</v>
      </c>
      <c r="C1698" s="41" t="s">
        <v>2825</v>
      </c>
    </row>
    <row r="1699" spans="2:3" x14ac:dyDescent="0.3">
      <c r="B1699" s="41" t="s">
        <v>2826</v>
      </c>
      <c r="C1699" s="41" t="s">
        <v>2827</v>
      </c>
    </row>
    <row r="1700" spans="2:3" x14ac:dyDescent="0.3">
      <c r="B1700" s="41" t="s">
        <v>2828</v>
      </c>
      <c r="C1700" s="41" t="s">
        <v>2829</v>
      </c>
    </row>
    <row r="1701" spans="2:3" x14ac:dyDescent="0.3">
      <c r="B1701" s="41" t="s">
        <v>2830</v>
      </c>
      <c r="C1701" s="41" t="s">
        <v>2831</v>
      </c>
    </row>
    <row r="1702" spans="2:3" x14ac:dyDescent="0.3">
      <c r="B1702" s="41" t="s">
        <v>2832</v>
      </c>
      <c r="C1702" s="41" t="s">
        <v>2833</v>
      </c>
    </row>
    <row r="1703" spans="2:3" x14ac:dyDescent="0.3">
      <c r="B1703" s="41" t="s">
        <v>2834</v>
      </c>
      <c r="C1703" s="41" t="s">
        <v>2835</v>
      </c>
    </row>
    <row r="1704" spans="2:3" x14ac:dyDescent="0.3">
      <c r="B1704" s="41" t="s">
        <v>2836</v>
      </c>
      <c r="C1704" s="41" t="s">
        <v>2837</v>
      </c>
    </row>
    <row r="1705" spans="2:3" x14ac:dyDescent="0.3">
      <c r="B1705" s="41" t="s">
        <v>2838</v>
      </c>
      <c r="C1705" s="41" t="s">
        <v>2839</v>
      </c>
    </row>
    <row r="1706" spans="2:3" x14ac:dyDescent="0.3">
      <c r="B1706" s="41" t="s">
        <v>2840</v>
      </c>
      <c r="C1706" s="41" t="s">
        <v>1958</v>
      </c>
    </row>
    <row r="1707" spans="2:3" x14ac:dyDescent="0.3">
      <c r="B1707" s="41" t="s">
        <v>2841</v>
      </c>
      <c r="C1707" s="41" t="s">
        <v>2842</v>
      </c>
    </row>
    <row r="1708" spans="2:3" x14ac:dyDescent="0.3">
      <c r="B1708" s="41" t="s">
        <v>2843</v>
      </c>
      <c r="C1708" s="41" t="s">
        <v>2844</v>
      </c>
    </row>
    <row r="1709" spans="2:3" x14ac:dyDescent="0.3">
      <c r="B1709" s="41" t="s">
        <v>2845</v>
      </c>
      <c r="C1709" s="41" t="s">
        <v>2846</v>
      </c>
    </row>
    <row r="1710" spans="2:3" x14ac:dyDescent="0.3">
      <c r="B1710" s="41" t="s">
        <v>2847</v>
      </c>
      <c r="C1710" s="41" t="s">
        <v>2848</v>
      </c>
    </row>
    <row r="1711" spans="2:3" x14ac:dyDescent="0.3">
      <c r="B1711" s="41" t="s">
        <v>2849</v>
      </c>
      <c r="C1711" s="41" t="s">
        <v>2850</v>
      </c>
    </row>
    <row r="1712" spans="2:3" x14ac:dyDescent="0.3">
      <c r="B1712" s="41" t="s">
        <v>2851</v>
      </c>
      <c r="C1712" s="41" t="s">
        <v>2852</v>
      </c>
    </row>
    <row r="1713" spans="2:3" x14ac:dyDescent="0.3">
      <c r="B1713" s="41" t="s">
        <v>2853</v>
      </c>
      <c r="C1713" s="41" t="s">
        <v>2854</v>
      </c>
    </row>
    <row r="1714" spans="2:3" x14ac:dyDescent="0.3">
      <c r="B1714" s="41" t="s">
        <v>2855</v>
      </c>
      <c r="C1714" s="41" t="s">
        <v>2856</v>
      </c>
    </row>
    <row r="1715" spans="2:3" x14ac:dyDescent="0.3">
      <c r="B1715" s="41" t="s">
        <v>2857</v>
      </c>
      <c r="C1715" s="41" t="s">
        <v>2858</v>
      </c>
    </row>
    <row r="1716" spans="2:3" x14ac:dyDescent="0.3">
      <c r="B1716" s="41" t="s">
        <v>2859</v>
      </c>
      <c r="C1716" s="41" t="s">
        <v>2860</v>
      </c>
    </row>
    <row r="1717" spans="2:3" x14ac:dyDescent="0.3">
      <c r="B1717" s="41" t="s">
        <v>2861</v>
      </c>
      <c r="C1717" s="41" t="s">
        <v>2862</v>
      </c>
    </row>
    <row r="1718" spans="2:3" x14ac:dyDescent="0.3">
      <c r="B1718" s="41" t="s">
        <v>2863</v>
      </c>
      <c r="C1718" s="41" t="s">
        <v>2864</v>
      </c>
    </row>
    <row r="1719" spans="2:3" x14ac:dyDescent="0.3">
      <c r="B1719" s="41" t="s">
        <v>2865</v>
      </c>
      <c r="C1719" s="41" t="s">
        <v>2866</v>
      </c>
    </row>
    <row r="1720" spans="2:3" x14ac:dyDescent="0.3">
      <c r="B1720" s="41" t="s">
        <v>2867</v>
      </c>
      <c r="C1720" s="41" t="s">
        <v>2868</v>
      </c>
    </row>
    <row r="1721" spans="2:3" x14ac:dyDescent="0.3">
      <c r="B1721" s="41" t="s">
        <v>2869</v>
      </c>
      <c r="C1721" s="41" t="s">
        <v>2870</v>
      </c>
    </row>
    <row r="1722" spans="2:3" x14ac:dyDescent="0.3">
      <c r="B1722" s="41" t="s">
        <v>2871</v>
      </c>
      <c r="C1722" s="41" t="s">
        <v>2872</v>
      </c>
    </row>
    <row r="1723" spans="2:3" x14ac:dyDescent="0.3">
      <c r="B1723" s="41" t="s">
        <v>2873</v>
      </c>
      <c r="C1723" s="41" t="s">
        <v>2874</v>
      </c>
    </row>
    <row r="1724" spans="2:3" x14ac:dyDescent="0.3">
      <c r="B1724" s="41" t="s">
        <v>2875</v>
      </c>
      <c r="C1724" s="41" t="s">
        <v>2876</v>
      </c>
    </row>
    <row r="1725" spans="2:3" x14ac:dyDescent="0.3">
      <c r="B1725" s="41" t="s">
        <v>2877</v>
      </c>
      <c r="C1725" s="41" t="s">
        <v>2878</v>
      </c>
    </row>
    <row r="1726" spans="2:3" x14ac:dyDescent="0.3">
      <c r="B1726" s="41" t="s">
        <v>2879</v>
      </c>
      <c r="C1726" s="41" t="s">
        <v>2880</v>
      </c>
    </row>
    <row r="1727" spans="2:3" x14ac:dyDescent="0.3">
      <c r="B1727" s="41" t="s">
        <v>2881</v>
      </c>
      <c r="C1727" s="41" t="s">
        <v>2882</v>
      </c>
    </row>
    <row r="1728" spans="2:3" x14ac:dyDescent="0.3">
      <c r="B1728" s="41" t="s">
        <v>2883</v>
      </c>
      <c r="C1728" s="41" t="s">
        <v>2884</v>
      </c>
    </row>
    <row r="1729" spans="2:3" x14ac:dyDescent="0.3">
      <c r="B1729" s="41" t="s">
        <v>2885</v>
      </c>
      <c r="C1729" s="41" t="s">
        <v>2886</v>
      </c>
    </row>
    <row r="1730" spans="2:3" x14ac:dyDescent="0.3">
      <c r="B1730" s="41" t="s">
        <v>2887</v>
      </c>
      <c r="C1730" s="41" t="s">
        <v>2888</v>
      </c>
    </row>
    <row r="1731" spans="2:3" x14ac:dyDescent="0.3">
      <c r="B1731" s="41" t="s">
        <v>2889</v>
      </c>
      <c r="C1731" s="41" t="s">
        <v>2890</v>
      </c>
    </row>
    <row r="1732" spans="2:3" x14ac:dyDescent="0.3">
      <c r="B1732" s="41" t="s">
        <v>2891</v>
      </c>
      <c r="C1732" s="41" t="s">
        <v>2892</v>
      </c>
    </row>
    <row r="1733" spans="2:3" x14ac:dyDescent="0.3">
      <c r="B1733" s="41" t="s">
        <v>2893</v>
      </c>
      <c r="C1733" s="41" t="s">
        <v>2894</v>
      </c>
    </row>
    <row r="1734" spans="2:3" x14ac:dyDescent="0.3">
      <c r="B1734" s="41" t="s">
        <v>2895</v>
      </c>
      <c r="C1734" s="41" t="s">
        <v>2896</v>
      </c>
    </row>
    <row r="1735" spans="2:3" x14ac:dyDescent="0.3">
      <c r="B1735" s="41" t="s">
        <v>2897</v>
      </c>
      <c r="C1735" s="41" t="s">
        <v>2898</v>
      </c>
    </row>
    <row r="1736" spans="2:3" x14ac:dyDescent="0.3">
      <c r="B1736" s="41" t="s">
        <v>2899</v>
      </c>
      <c r="C1736" s="41" t="s">
        <v>2900</v>
      </c>
    </row>
    <row r="1737" spans="2:3" x14ac:dyDescent="0.3">
      <c r="B1737" s="41" t="s">
        <v>2901</v>
      </c>
      <c r="C1737" s="41" t="s">
        <v>2860</v>
      </c>
    </row>
    <row r="1738" spans="2:3" x14ac:dyDescent="0.3">
      <c r="B1738" s="41" t="s">
        <v>2902</v>
      </c>
      <c r="C1738" s="41" t="s">
        <v>2903</v>
      </c>
    </row>
    <row r="1739" spans="2:3" x14ac:dyDescent="0.3">
      <c r="B1739" s="41" t="s">
        <v>2904</v>
      </c>
      <c r="C1739" s="41" t="s">
        <v>2905</v>
      </c>
    </row>
    <row r="1740" spans="2:3" x14ac:dyDescent="0.3">
      <c r="B1740" s="41" t="s">
        <v>2906</v>
      </c>
      <c r="C1740" s="41" t="s">
        <v>2907</v>
      </c>
    </row>
    <row r="1741" spans="2:3" x14ac:dyDescent="0.3">
      <c r="B1741" s="41" t="s">
        <v>2908</v>
      </c>
      <c r="C1741" s="41" t="s">
        <v>2909</v>
      </c>
    </row>
    <row r="1742" spans="2:3" x14ac:dyDescent="0.3">
      <c r="B1742" s="41" t="s">
        <v>2910</v>
      </c>
      <c r="C1742" s="41" t="s">
        <v>2911</v>
      </c>
    </row>
    <row r="1743" spans="2:3" x14ac:dyDescent="0.3">
      <c r="B1743" s="41" t="s">
        <v>2912</v>
      </c>
      <c r="C1743" s="41" t="s">
        <v>2913</v>
      </c>
    </row>
    <row r="1744" spans="2:3" x14ac:dyDescent="0.3">
      <c r="B1744" s="41" t="s">
        <v>2914</v>
      </c>
      <c r="C1744" s="41" t="s">
        <v>2915</v>
      </c>
    </row>
    <row r="1745" spans="2:3" x14ac:dyDescent="0.3">
      <c r="B1745" s="41" t="s">
        <v>2916</v>
      </c>
      <c r="C1745" s="41" t="s">
        <v>2917</v>
      </c>
    </row>
    <row r="1746" spans="2:3" x14ac:dyDescent="0.3">
      <c r="B1746" s="41" t="s">
        <v>2918</v>
      </c>
      <c r="C1746" s="41" t="s">
        <v>2919</v>
      </c>
    </row>
    <row r="1747" spans="2:3" x14ac:dyDescent="0.3">
      <c r="B1747" s="41" t="s">
        <v>2920</v>
      </c>
      <c r="C1747" s="41" t="s">
        <v>2921</v>
      </c>
    </row>
    <row r="1748" spans="2:3" x14ac:dyDescent="0.3">
      <c r="B1748" s="41" t="s">
        <v>2922</v>
      </c>
      <c r="C1748" s="41" t="s">
        <v>2923</v>
      </c>
    </row>
    <row r="1749" spans="2:3" x14ac:dyDescent="0.3">
      <c r="B1749" s="41" t="s">
        <v>2924</v>
      </c>
      <c r="C1749" s="41" t="s">
        <v>2925</v>
      </c>
    </row>
    <row r="1750" spans="2:3" x14ac:dyDescent="0.3">
      <c r="B1750" s="41" t="s">
        <v>2926</v>
      </c>
      <c r="C1750" s="41" t="s">
        <v>2927</v>
      </c>
    </row>
    <row r="1751" spans="2:3" x14ac:dyDescent="0.3">
      <c r="B1751" s="41" t="s">
        <v>2928</v>
      </c>
      <c r="C1751" s="41" t="s">
        <v>2929</v>
      </c>
    </row>
    <row r="1752" spans="2:3" x14ac:dyDescent="0.3">
      <c r="B1752" s="41" t="s">
        <v>2930</v>
      </c>
      <c r="C1752" s="41" t="s">
        <v>2931</v>
      </c>
    </row>
    <row r="1753" spans="2:3" x14ac:dyDescent="0.3">
      <c r="B1753" s="41" t="s">
        <v>2932</v>
      </c>
      <c r="C1753" s="41" t="s">
        <v>2933</v>
      </c>
    </row>
    <row r="1754" spans="2:3" x14ac:dyDescent="0.3">
      <c r="B1754" s="41" t="s">
        <v>2934</v>
      </c>
      <c r="C1754" s="41" t="s">
        <v>2935</v>
      </c>
    </row>
    <row r="1755" spans="2:3" x14ac:dyDescent="0.3">
      <c r="B1755" s="41" t="s">
        <v>2936</v>
      </c>
      <c r="C1755" s="41" t="s">
        <v>2937</v>
      </c>
    </row>
    <row r="1756" spans="2:3" x14ac:dyDescent="0.3">
      <c r="B1756" s="41" t="s">
        <v>2938</v>
      </c>
      <c r="C1756" s="41" t="s">
        <v>2655</v>
      </c>
    </row>
    <row r="1757" spans="2:3" x14ac:dyDescent="0.3">
      <c r="B1757" s="41" t="s">
        <v>2939</v>
      </c>
      <c r="C1757" s="41" t="s">
        <v>2940</v>
      </c>
    </row>
    <row r="1758" spans="2:3" x14ac:dyDescent="0.3">
      <c r="B1758" s="41" t="s">
        <v>2941</v>
      </c>
      <c r="C1758" s="41" t="s">
        <v>2942</v>
      </c>
    </row>
    <row r="1759" spans="2:3" x14ac:dyDescent="0.3">
      <c r="B1759" s="41" t="s">
        <v>2943</v>
      </c>
      <c r="C1759" s="41" t="s">
        <v>2944</v>
      </c>
    </row>
    <row r="1760" spans="2:3" x14ac:dyDescent="0.3">
      <c r="B1760" s="41" t="s">
        <v>2945</v>
      </c>
      <c r="C1760" s="41" t="s">
        <v>2946</v>
      </c>
    </row>
    <row r="1761" spans="2:3" x14ac:dyDescent="0.3">
      <c r="B1761" s="41" t="s">
        <v>2947</v>
      </c>
      <c r="C1761" s="41" t="s">
        <v>2948</v>
      </c>
    </row>
    <row r="1762" spans="2:3" x14ac:dyDescent="0.3">
      <c r="B1762" s="41" t="s">
        <v>2949</v>
      </c>
      <c r="C1762" s="41" t="s">
        <v>2950</v>
      </c>
    </row>
    <row r="1763" spans="2:3" x14ac:dyDescent="0.3">
      <c r="B1763" s="41" t="s">
        <v>2951</v>
      </c>
      <c r="C1763" s="41" t="s">
        <v>2952</v>
      </c>
    </row>
    <row r="1764" spans="2:3" x14ac:dyDescent="0.3">
      <c r="B1764" s="41" t="s">
        <v>2953</v>
      </c>
      <c r="C1764" s="41" t="s">
        <v>2954</v>
      </c>
    </row>
    <row r="1765" spans="2:3" x14ac:dyDescent="0.3">
      <c r="B1765" s="41" t="s">
        <v>2955</v>
      </c>
      <c r="C1765" s="41" t="s">
        <v>2956</v>
      </c>
    </row>
    <row r="1766" spans="2:3" x14ac:dyDescent="0.3">
      <c r="B1766" s="41" t="s">
        <v>2957</v>
      </c>
      <c r="C1766" s="41" t="s">
        <v>2958</v>
      </c>
    </row>
    <row r="1767" spans="2:3" x14ac:dyDescent="0.3">
      <c r="B1767" s="41" t="s">
        <v>2959</v>
      </c>
      <c r="C1767" s="41" t="s">
        <v>2960</v>
      </c>
    </row>
    <row r="1768" spans="2:3" x14ac:dyDescent="0.3">
      <c r="B1768" s="41" t="s">
        <v>2961</v>
      </c>
      <c r="C1768" s="41" t="s">
        <v>2962</v>
      </c>
    </row>
    <row r="1769" spans="2:3" x14ac:dyDescent="0.3">
      <c r="B1769" s="41" t="s">
        <v>2963</v>
      </c>
      <c r="C1769" s="41" t="s">
        <v>2964</v>
      </c>
    </row>
    <row r="1770" spans="2:3" x14ac:dyDescent="0.3">
      <c r="B1770" s="41" t="s">
        <v>2965</v>
      </c>
      <c r="C1770" s="41" t="s">
        <v>2966</v>
      </c>
    </row>
    <row r="1771" spans="2:3" x14ac:dyDescent="0.3">
      <c r="B1771" s="41" t="s">
        <v>2967</v>
      </c>
      <c r="C1771" s="41" t="s">
        <v>2968</v>
      </c>
    </row>
    <row r="1772" spans="2:3" x14ac:dyDescent="0.3">
      <c r="B1772" s="41" t="s">
        <v>2969</v>
      </c>
      <c r="C1772" s="41" t="s">
        <v>2970</v>
      </c>
    </row>
    <row r="1773" spans="2:3" x14ac:dyDescent="0.3">
      <c r="B1773" s="41" t="s">
        <v>2971</v>
      </c>
      <c r="C1773" s="41" t="s">
        <v>2972</v>
      </c>
    </row>
    <row r="1774" spans="2:3" x14ac:dyDescent="0.3">
      <c r="B1774" s="41" t="s">
        <v>2973</v>
      </c>
      <c r="C1774" s="41" t="s">
        <v>2974</v>
      </c>
    </row>
    <row r="1775" spans="2:3" x14ac:dyDescent="0.3">
      <c r="B1775" s="41" t="s">
        <v>2975</v>
      </c>
      <c r="C1775" s="41" t="s">
        <v>2976</v>
      </c>
    </row>
    <row r="1776" spans="2:3" x14ac:dyDescent="0.3">
      <c r="B1776" s="41" t="s">
        <v>2977</v>
      </c>
      <c r="C1776" s="41" t="s">
        <v>2978</v>
      </c>
    </row>
    <row r="1777" spans="2:3" x14ac:dyDescent="0.3">
      <c r="B1777" s="41" t="s">
        <v>2979</v>
      </c>
      <c r="C1777" s="41" t="s">
        <v>2980</v>
      </c>
    </row>
    <row r="1778" spans="2:3" x14ac:dyDescent="0.3">
      <c r="B1778" s="41" t="s">
        <v>2981</v>
      </c>
      <c r="C1778" s="41" t="s">
        <v>2982</v>
      </c>
    </row>
    <row r="1779" spans="2:3" x14ac:dyDescent="0.3">
      <c r="B1779" s="41" t="s">
        <v>2983</v>
      </c>
      <c r="C1779" s="41" t="s">
        <v>2984</v>
      </c>
    </row>
    <row r="1780" spans="2:3" x14ac:dyDescent="0.3">
      <c r="B1780" s="41" t="s">
        <v>2985</v>
      </c>
      <c r="C1780" s="41" t="s">
        <v>2986</v>
      </c>
    </row>
    <row r="1781" spans="2:3" x14ac:dyDescent="0.3">
      <c r="B1781" s="41" t="s">
        <v>2987</v>
      </c>
      <c r="C1781" s="41" t="s">
        <v>2988</v>
      </c>
    </row>
    <row r="1782" spans="2:3" x14ac:dyDescent="0.3">
      <c r="B1782" s="41" t="s">
        <v>2989</v>
      </c>
      <c r="C1782" s="41" t="s">
        <v>2990</v>
      </c>
    </row>
    <row r="1783" spans="2:3" x14ac:dyDescent="0.3">
      <c r="B1783" s="41" t="s">
        <v>2991</v>
      </c>
      <c r="C1783" s="41" t="s">
        <v>2992</v>
      </c>
    </row>
    <row r="1784" spans="2:3" x14ac:dyDescent="0.3">
      <c r="B1784" s="41" t="s">
        <v>2993</v>
      </c>
      <c r="C1784" s="41" t="s">
        <v>2994</v>
      </c>
    </row>
    <row r="1785" spans="2:3" x14ac:dyDescent="0.3">
      <c r="B1785" s="41" t="s">
        <v>2995</v>
      </c>
      <c r="C1785" s="41" t="s">
        <v>2996</v>
      </c>
    </row>
    <row r="1786" spans="2:3" x14ac:dyDescent="0.3">
      <c r="B1786" s="41" t="s">
        <v>2997</v>
      </c>
      <c r="C1786" s="41" t="s">
        <v>2998</v>
      </c>
    </row>
    <row r="1787" spans="2:3" x14ac:dyDescent="0.3">
      <c r="B1787" s="41" t="s">
        <v>2999</v>
      </c>
      <c r="C1787" s="41" t="s">
        <v>3000</v>
      </c>
    </row>
    <row r="1788" spans="2:3" x14ac:dyDescent="0.3">
      <c r="B1788" s="41" t="s">
        <v>3001</v>
      </c>
      <c r="C1788" s="41" t="s">
        <v>3002</v>
      </c>
    </row>
    <row r="1789" spans="2:3" x14ac:dyDescent="0.3">
      <c r="B1789" s="41" t="s">
        <v>3003</v>
      </c>
      <c r="C1789" s="41" t="s">
        <v>3004</v>
      </c>
    </row>
    <row r="1790" spans="2:3" x14ac:dyDescent="0.3">
      <c r="B1790" s="41" t="s">
        <v>3005</v>
      </c>
      <c r="C1790" s="41" t="s">
        <v>3006</v>
      </c>
    </row>
    <row r="1791" spans="2:3" x14ac:dyDescent="0.3">
      <c r="B1791" s="41" t="s">
        <v>3007</v>
      </c>
      <c r="C1791" s="41" t="s">
        <v>3008</v>
      </c>
    </row>
    <row r="1792" spans="2:3" x14ac:dyDescent="0.3">
      <c r="B1792" s="41" t="s">
        <v>3009</v>
      </c>
      <c r="C1792" s="41" t="s">
        <v>3010</v>
      </c>
    </row>
    <row r="1793" spans="2:3" x14ac:dyDescent="0.3">
      <c r="B1793" s="41" t="s">
        <v>3011</v>
      </c>
      <c r="C1793" s="41" t="s">
        <v>3012</v>
      </c>
    </row>
    <row r="1794" spans="2:3" x14ac:dyDescent="0.3">
      <c r="B1794" s="41" t="s">
        <v>3013</v>
      </c>
      <c r="C1794" s="41" t="s">
        <v>3014</v>
      </c>
    </row>
    <row r="1795" spans="2:3" x14ac:dyDescent="0.3">
      <c r="B1795" s="41" t="s">
        <v>3015</v>
      </c>
      <c r="C1795" s="41" t="s">
        <v>3016</v>
      </c>
    </row>
    <row r="1796" spans="2:3" x14ac:dyDescent="0.3">
      <c r="B1796" s="41" t="s">
        <v>3017</v>
      </c>
      <c r="C1796" s="41" t="s">
        <v>3018</v>
      </c>
    </row>
    <row r="1797" spans="2:3" x14ac:dyDescent="0.3">
      <c r="B1797" s="41" t="s">
        <v>3019</v>
      </c>
      <c r="C1797" s="41" t="s">
        <v>3020</v>
      </c>
    </row>
    <row r="1798" spans="2:3" x14ac:dyDescent="0.3">
      <c r="B1798" s="41" t="s">
        <v>3021</v>
      </c>
      <c r="C1798" s="41" t="s">
        <v>3022</v>
      </c>
    </row>
    <row r="1799" spans="2:3" x14ac:dyDescent="0.3">
      <c r="B1799" s="41" t="s">
        <v>3023</v>
      </c>
      <c r="C1799" s="41" t="s">
        <v>3024</v>
      </c>
    </row>
    <row r="1800" spans="2:3" x14ac:dyDescent="0.3">
      <c r="B1800" s="41" t="s">
        <v>3025</v>
      </c>
      <c r="C1800" s="41" t="s">
        <v>3026</v>
      </c>
    </row>
    <row r="1801" spans="2:3" x14ac:dyDescent="0.3">
      <c r="B1801" s="41" t="s">
        <v>3027</v>
      </c>
      <c r="C1801" s="41" t="s">
        <v>3028</v>
      </c>
    </row>
    <row r="1802" spans="2:3" x14ac:dyDescent="0.3">
      <c r="B1802" s="41" t="s">
        <v>3029</v>
      </c>
      <c r="C1802" s="41" t="s">
        <v>3030</v>
      </c>
    </row>
    <row r="1803" spans="2:3" x14ac:dyDescent="0.3">
      <c r="B1803" s="41" t="s">
        <v>3031</v>
      </c>
      <c r="C1803" s="41" t="s">
        <v>3032</v>
      </c>
    </row>
    <row r="1804" spans="2:3" x14ac:dyDescent="0.3">
      <c r="B1804" s="41" t="s">
        <v>3033</v>
      </c>
      <c r="C1804" s="41" t="s">
        <v>3034</v>
      </c>
    </row>
    <row r="1805" spans="2:3" x14ac:dyDescent="0.3">
      <c r="B1805" s="41" t="s">
        <v>3035</v>
      </c>
      <c r="C1805" s="41" t="s">
        <v>3036</v>
      </c>
    </row>
    <row r="1806" spans="2:3" x14ac:dyDescent="0.3">
      <c r="B1806" s="41" t="s">
        <v>3037</v>
      </c>
      <c r="C1806" s="41" t="s">
        <v>3038</v>
      </c>
    </row>
    <row r="1807" spans="2:3" x14ac:dyDescent="0.3">
      <c r="B1807" s="41" t="s">
        <v>3039</v>
      </c>
      <c r="C1807" s="41" t="s">
        <v>3040</v>
      </c>
    </row>
    <row r="1808" spans="2:3" x14ac:dyDescent="0.3">
      <c r="B1808" s="41" t="s">
        <v>3041</v>
      </c>
      <c r="C1808" s="41" t="s">
        <v>3042</v>
      </c>
    </row>
    <row r="1809" spans="2:3" x14ac:dyDescent="0.3">
      <c r="B1809" s="41" t="s">
        <v>3043</v>
      </c>
      <c r="C1809" s="41" t="s">
        <v>3044</v>
      </c>
    </row>
    <row r="1810" spans="2:3" x14ac:dyDescent="0.3">
      <c r="B1810" s="41" t="s">
        <v>3045</v>
      </c>
      <c r="C1810" s="41" t="s">
        <v>3046</v>
      </c>
    </row>
    <row r="1811" spans="2:3" x14ac:dyDescent="0.3">
      <c r="B1811" s="41" t="s">
        <v>3047</v>
      </c>
      <c r="C1811" s="41" t="s">
        <v>3048</v>
      </c>
    </row>
    <row r="1812" spans="2:3" x14ac:dyDescent="0.3">
      <c r="B1812" s="41" t="s">
        <v>3049</v>
      </c>
      <c r="C1812" s="41" t="s">
        <v>3050</v>
      </c>
    </row>
    <row r="1813" spans="2:3" x14ac:dyDescent="0.3">
      <c r="B1813" s="41" t="s">
        <v>3051</v>
      </c>
      <c r="C1813" s="41" t="s">
        <v>3052</v>
      </c>
    </row>
    <row r="1814" spans="2:3" x14ac:dyDescent="0.3">
      <c r="B1814" s="41" t="s">
        <v>3053</v>
      </c>
      <c r="C1814" s="41" t="s">
        <v>3054</v>
      </c>
    </row>
    <row r="1815" spans="2:3" x14ac:dyDescent="0.3">
      <c r="B1815" s="41" t="s">
        <v>3055</v>
      </c>
      <c r="C1815" s="41" t="s">
        <v>3056</v>
      </c>
    </row>
    <row r="1816" spans="2:3" x14ac:dyDescent="0.3">
      <c r="B1816" s="41" t="s">
        <v>3057</v>
      </c>
      <c r="C1816" s="41" t="s">
        <v>3058</v>
      </c>
    </row>
    <row r="1817" spans="2:3" x14ac:dyDescent="0.3">
      <c r="B1817" s="41" t="s">
        <v>3059</v>
      </c>
      <c r="C1817" s="41" t="s">
        <v>3060</v>
      </c>
    </row>
    <row r="1818" spans="2:3" x14ac:dyDescent="0.3">
      <c r="B1818" s="41" t="s">
        <v>3061</v>
      </c>
      <c r="C1818" s="41" t="s">
        <v>3062</v>
      </c>
    </row>
    <row r="1819" spans="2:3" x14ac:dyDescent="0.3">
      <c r="B1819" s="41" t="s">
        <v>3063</v>
      </c>
      <c r="C1819" s="41" t="s">
        <v>3064</v>
      </c>
    </row>
    <row r="1820" spans="2:3" x14ac:dyDescent="0.3">
      <c r="B1820" s="41" t="s">
        <v>3065</v>
      </c>
      <c r="C1820" s="41" t="s">
        <v>3066</v>
      </c>
    </row>
    <row r="1821" spans="2:3" x14ac:dyDescent="0.3">
      <c r="B1821" s="41" t="s">
        <v>3067</v>
      </c>
      <c r="C1821" s="41" t="s">
        <v>3068</v>
      </c>
    </row>
    <row r="1822" spans="2:3" x14ac:dyDescent="0.3">
      <c r="B1822" s="41" t="s">
        <v>3069</v>
      </c>
      <c r="C1822" s="41" t="s">
        <v>3070</v>
      </c>
    </row>
    <row r="1823" spans="2:3" x14ac:dyDescent="0.3">
      <c r="B1823" s="41" t="s">
        <v>3071</v>
      </c>
      <c r="C1823" s="41" t="s">
        <v>3072</v>
      </c>
    </row>
    <row r="1824" spans="2:3" x14ac:dyDescent="0.3">
      <c r="B1824" s="41" t="s">
        <v>3073</v>
      </c>
      <c r="C1824" s="41" t="s">
        <v>3074</v>
      </c>
    </row>
    <row r="1825" spans="2:3" x14ac:dyDescent="0.3">
      <c r="B1825" s="41" t="s">
        <v>3075</v>
      </c>
      <c r="C1825" s="41" t="s">
        <v>3076</v>
      </c>
    </row>
    <row r="1826" spans="2:3" x14ac:dyDescent="0.3">
      <c r="B1826" s="41" t="s">
        <v>3077</v>
      </c>
      <c r="C1826" s="41" t="s">
        <v>3078</v>
      </c>
    </row>
    <row r="1827" spans="2:3" x14ac:dyDescent="0.3">
      <c r="B1827" s="41" t="s">
        <v>3079</v>
      </c>
      <c r="C1827" s="41" t="s">
        <v>3080</v>
      </c>
    </row>
    <row r="1828" spans="2:3" x14ac:dyDescent="0.3">
      <c r="B1828" s="41" t="s">
        <v>3081</v>
      </c>
      <c r="C1828" s="41" t="s">
        <v>3082</v>
      </c>
    </row>
    <row r="1829" spans="2:3" x14ac:dyDescent="0.3">
      <c r="B1829" s="41" t="s">
        <v>3083</v>
      </c>
      <c r="C1829" s="41" t="s">
        <v>3084</v>
      </c>
    </row>
    <row r="1830" spans="2:3" x14ac:dyDescent="0.3">
      <c r="B1830" s="41" t="s">
        <v>3085</v>
      </c>
      <c r="C1830" s="41" t="s">
        <v>3086</v>
      </c>
    </row>
    <row r="1831" spans="2:3" x14ac:dyDescent="0.3">
      <c r="B1831" s="41" t="s">
        <v>3087</v>
      </c>
      <c r="C1831" s="41" t="s">
        <v>3088</v>
      </c>
    </row>
    <row r="1832" spans="2:3" x14ac:dyDescent="0.3">
      <c r="B1832" s="41" t="s">
        <v>3089</v>
      </c>
      <c r="C1832" s="41" t="s">
        <v>3090</v>
      </c>
    </row>
    <row r="1833" spans="2:3" x14ac:dyDescent="0.3">
      <c r="B1833" s="41" t="s">
        <v>3091</v>
      </c>
      <c r="C1833" s="41" t="s">
        <v>3092</v>
      </c>
    </row>
    <row r="1834" spans="2:3" x14ac:dyDescent="0.3">
      <c r="B1834" s="41" t="s">
        <v>3093</v>
      </c>
      <c r="C1834" s="41" t="s">
        <v>3094</v>
      </c>
    </row>
    <row r="1835" spans="2:3" x14ac:dyDescent="0.3">
      <c r="B1835" s="41" t="s">
        <v>3095</v>
      </c>
      <c r="C1835" s="41" t="s">
        <v>3096</v>
      </c>
    </row>
    <row r="1836" spans="2:3" x14ac:dyDescent="0.3">
      <c r="B1836" s="41" t="s">
        <v>3097</v>
      </c>
      <c r="C1836" s="41" t="s">
        <v>3098</v>
      </c>
    </row>
    <row r="1837" spans="2:3" x14ac:dyDescent="0.3">
      <c r="B1837" s="41" t="s">
        <v>3099</v>
      </c>
      <c r="C1837" s="41" t="s">
        <v>3100</v>
      </c>
    </row>
    <row r="1838" spans="2:3" x14ac:dyDescent="0.3">
      <c r="B1838" s="41" t="s">
        <v>3101</v>
      </c>
      <c r="C1838" s="41" t="s">
        <v>2860</v>
      </c>
    </row>
    <row r="1839" spans="2:3" x14ac:dyDescent="0.3">
      <c r="B1839" s="41" t="s">
        <v>3102</v>
      </c>
      <c r="C1839" s="41" t="s">
        <v>3103</v>
      </c>
    </row>
    <row r="1840" spans="2:3" x14ac:dyDescent="0.3">
      <c r="B1840" s="41" t="s">
        <v>3104</v>
      </c>
      <c r="C1840" s="41" t="s">
        <v>2839</v>
      </c>
    </row>
    <row r="1841" spans="2:3" x14ac:dyDescent="0.3">
      <c r="B1841" s="41" t="s">
        <v>3105</v>
      </c>
      <c r="C1841" s="41" t="s">
        <v>3106</v>
      </c>
    </row>
    <row r="1842" spans="2:3" x14ac:dyDescent="0.3">
      <c r="B1842" s="41" t="s">
        <v>3107</v>
      </c>
      <c r="C1842" s="41" t="s">
        <v>3108</v>
      </c>
    </row>
    <row r="1843" spans="2:3" x14ac:dyDescent="0.3">
      <c r="B1843" s="41" t="s">
        <v>3109</v>
      </c>
      <c r="C1843" s="41" t="s">
        <v>3110</v>
      </c>
    </row>
    <row r="1844" spans="2:3" x14ac:dyDescent="0.3">
      <c r="B1844" s="41" t="s">
        <v>3111</v>
      </c>
      <c r="C1844" s="41" t="s">
        <v>3112</v>
      </c>
    </row>
    <row r="1845" spans="2:3" x14ac:dyDescent="0.3">
      <c r="B1845" s="41" t="s">
        <v>3113</v>
      </c>
      <c r="C1845" s="41" t="s">
        <v>2500</v>
      </c>
    </row>
    <row r="1846" spans="2:3" x14ac:dyDescent="0.3">
      <c r="B1846" s="41" t="s">
        <v>3114</v>
      </c>
      <c r="C1846" s="41" t="s">
        <v>3115</v>
      </c>
    </row>
    <row r="1847" spans="2:3" x14ac:dyDescent="0.3">
      <c r="B1847" s="41" t="s">
        <v>3116</v>
      </c>
      <c r="C1847" s="41" t="s">
        <v>3117</v>
      </c>
    </row>
    <row r="1848" spans="2:3" x14ac:dyDescent="0.3">
      <c r="B1848" s="41" t="s">
        <v>3118</v>
      </c>
      <c r="C1848" s="41" t="s">
        <v>2586</v>
      </c>
    </row>
    <row r="1849" spans="2:3" x14ac:dyDescent="0.3">
      <c r="B1849" s="41" t="s">
        <v>3119</v>
      </c>
      <c r="C1849" s="41" t="s">
        <v>3120</v>
      </c>
    </row>
    <row r="1850" spans="2:3" x14ac:dyDescent="0.3">
      <c r="B1850" s="41" t="s">
        <v>3121</v>
      </c>
      <c r="C1850" s="41" t="s">
        <v>3122</v>
      </c>
    </row>
    <row r="1851" spans="2:3" x14ac:dyDescent="0.3">
      <c r="B1851" s="41" t="s">
        <v>3123</v>
      </c>
      <c r="C1851" s="41" t="s">
        <v>3124</v>
      </c>
    </row>
    <row r="1852" spans="2:3" x14ac:dyDescent="0.3">
      <c r="B1852" s="41" t="s">
        <v>3125</v>
      </c>
      <c r="C1852" s="41" t="s">
        <v>3126</v>
      </c>
    </row>
    <row r="1853" spans="2:3" x14ac:dyDescent="0.3">
      <c r="B1853" s="41" t="s">
        <v>3127</v>
      </c>
      <c r="C1853" s="41" t="s">
        <v>3128</v>
      </c>
    </row>
    <row r="1854" spans="2:3" x14ac:dyDescent="0.3">
      <c r="B1854" s="41" t="s">
        <v>3129</v>
      </c>
      <c r="C1854" s="41" t="s">
        <v>3130</v>
      </c>
    </row>
    <row r="1855" spans="2:3" x14ac:dyDescent="0.3">
      <c r="B1855" s="41" t="s">
        <v>3131</v>
      </c>
      <c r="C1855" s="41" t="s">
        <v>3132</v>
      </c>
    </row>
    <row r="1856" spans="2:3" x14ac:dyDescent="0.3">
      <c r="B1856" s="41" t="s">
        <v>3133</v>
      </c>
      <c r="C1856" s="41" t="s">
        <v>3134</v>
      </c>
    </row>
    <row r="1857" spans="2:3" x14ac:dyDescent="0.3">
      <c r="B1857" s="41" t="s">
        <v>3135</v>
      </c>
      <c r="C1857" s="41" t="s">
        <v>3136</v>
      </c>
    </row>
    <row r="1858" spans="2:3" x14ac:dyDescent="0.3">
      <c r="B1858" s="41" t="s">
        <v>3137</v>
      </c>
      <c r="C1858" s="41" t="s">
        <v>3138</v>
      </c>
    </row>
    <row r="1859" spans="2:3" x14ac:dyDescent="0.3">
      <c r="B1859" s="41" t="s">
        <v>3139</v>
      </c>
      <c r="C1859" s="41" t="s">
        <v>3140</v>
      </c>
    </row>
    <row r="1860" spans="2:3" x14ac:dyDescent="0.3">
      <c r="B1860" s="41" t="s">
        <v>3141</v>
      </c>
      <c r="C1860" s="41" t="s">
        <v>3142</v>
      </c>
    </row>
    <row r="1861" spans="2:3" x14ac:dyDescent="0.3">
      <c r="B1861" s="41" t="s">
        <v>3143</v>
      </c>
      <c r="C1861" s="41" t="s">
        <v>3144</v>
      </c>
    </row>
    <row r="1862" spans="2:3" x14ac:dyDescent="0.3">
      <c r="B1862" s="41" t="s">
        <v>3145</v>
      </c>
      <c r="C1862" s="41" t="s">
        <v>3146</v>
      </c>
    </row>
    <row r="1863" spans="2:3" x14ac:dyDescent="0.3">
      <c r="B1863" s="41" t="s">
        <v>3147</v>
      </c>
      <c r="C1863" s="41" t="s">
        <v>3148</v>
      </c>
    </row>
    <row r="1864" spans="2:3" x14ac:dyDescent="0.3">
      <c r="B1864" s="41" t="s">
        <v>3149</v>
      </c>
      <c r="C1864" s="41" t="s">
        <v>3150</v>
      </c>
    </row>
    <row r="1865" spans="2:3" x14ac:dyDescent="0.3">
      <c r="B1865" s="41" t="s">
        <v>3151</v>
      </c>
      <c r="C1865" s="41" t="s">
        <v>3152</v>
      </c>
    </row>
    <row r="1866" spans="2:3" x14ac:dyDescent="0.3">
      <c r="B1866" s="41" t="s">
        <v>3153</v>
      </c>
      <c r="C1866" s="41" t="s">
        <v>3154</v>
      </c>
    </row>
    <row r="1867" spans="2:3" x14ac:dyDescent="0.3">
      <c r="B1867" s="41" t="s">
        <v>3155</v>
      </c>
      <c r="C1867" s="41" t="s">
        <v>3156</v>
      </c>
    </row>
    <row r="1868" spans="2:3" x14ac:dyDescent="0.3">
      <c r="B1868" s="41" t="s">
        <v>3157</v>
      </c>
      <c r="C1868" s="41" t="s">
        <v>3158</v>
      </c>
    </row>
    <row r="1869" spans="2:3" x14ac:dyDescent="0.3">
      <c r="B1869" s="41" t="s">
        <v>3159</v>
      </c>
      <c r="C1869" s="41" t="s">
        <v>3160</v>
      </c>
    </row>
    <row r="1870" spans="2:3" x14ac:dyDescent="0.3">
      <c r="B1870" s="41" t="s">
        <v>3161</v>
      </c>
      <c r="C1870" s="41" t="s">
        <v>3162</v>
      </c>
    </row>
    <row r="1871" spans="2:3" x14ac:dyDescent="0.3">
      <c r="B1871" s="41" t="s">
        <v>3163</v>
      </c>
      <c r="C1871" s="41" t="s">
        <v>3164</v>
      </c>
    </row>
    <row r="1872" spans="2:3" x14ac:dyDescent="0.3">
      <c r="B1872" s="41" t="s">
        <v>3165</v>
      </c>
      <c r="C1872" s="41" t="s">
        <v>3166</v>
      </c>
    </row>
    <row r="1873" spans="2:3" x14ac:dyDescent="0.3">
      <c r="B1873" s="41" t="s">
        <v>3167</v>
      </c>
      <c r="C1873" s="41" t="s">
        <v>3168</v>
      </c>
    </row>
    <row r="1874" spans="2:3" x14ac:dyDescent="0.3">
      <c r="B1874" s="41" t="s">
        <v>3169</v>
      </c>
      <c r="C1874" s="41" t="s">
        <v>3170</v>
      </c>
    </row>
    <row r="1875" spans="2:3" x14ac:dyDescent="0.3">
      <c r="B1875" s="41" t="s">
        <v>3171</v>
      </c>
      <c r="C1875" s="41" t="s">
        <v>3172</v>
      </c>
    </row>
    <row r="1876" spans="2:3" x14ac:dyDescent="0.3">
      <c r="B1876" s="41" t="s">
        <v>3173</v>
      </c>
      <c r="C1876" s="41" t="s">
        <v>3174</v>
      </c>
    </row>
    <row r="1877" spans="2:3" x14ac:dyDescent="0.3">
      <c r="B1877" s="41" t="s">
        <v>3175</v>
      </c>
      <c r="C1877" s="41" t="s">
        <v>3176</v>
      </c>
    </row>
    <row r="1878" spans="2:3" x14ac:dyDescent="0.3">
      <c r="B1878" s="41" t="s">
        <v>3177</v>
      </c>
      <c r="C1878" s="41" t="s">
        <v>3178</v>
      </c>
    </row>
    <row r="1879" spans="2:3" x14ac:dyDescent="0.3">
      <c r="B1879" s="41" t="s">
        <v>3179</v>
      </c>
      <c r="C1879" s="41" t="s">
        <v>3180</v>
      </c>
    </row>
    <row r="1880" spans="2:3" x14ac:dyDescent="0.3">
      <c r="B1880" s="41" t="s">
        <v>3181</v>
      </c>
      <c r="C1880" s="41" t="s">
        <v>3182</v>
      </c>
    </row>
    <row r="1881" spans="2:3" x14ac:dyDescent="0.3">
      <c r="B1881" s="41" t="s">
        <v>3183</v>
      </c>
      <c r="C1881" s="41" t="s">
        <v>3184</v>
      </c>
    </row>
    <row r="1882" spans="2:3" x14ac:dyDescent="0.3">
      <c r="B1882" s="41" t="s">
        <v>3185</v>
      </c>
      <c r="C1882" s="41" t="s">
        <v>3186</v>
      </c>
    </row>
    <row r="1883" spans="2:3" x14ac:dyDescent="0.3">
      <c r="B1883" s="41" t="s">
        <v>3187</v>
      </c>
      <c r="C1883" s="41" t="s">
        <v>3188</v>
      </c>
    </row>
    <row r="1884" spans="2:3" x14ac:dyDescent="0.3">
      <c r="B1884" s="41" t="s">
        <v>3189</v>
      </c>
      <c r="C1884" s="41" t="s">
        <v>3190</v>
      </c>
    </row>
    <row r="1885" spans="2:3" x14ac:dyDescent="0.3">
      <c r="B1885" s="41" t="s">
        <v>3191</v>
      </c>
      <c r="C1885" s="41" t="s">
        <v>3192</v>
      </c>
    </row>
    <row r="1886" spans="2:3" x14ac:dyDescent="0.3">
      <c r="B1886" s="41" t="s">
        <v>3193</v>
      </c>
      <c r="C1886" s="41" t="s">
        <v>3194</v>
      </c>
    </row>
    <row r="1887" spans="2:3" x14ac:dyDescent="0.3">
      <c r="B1887" s="41" t="s">
        <v>3195</v>
      </c>
      <c r="C1887" s="41" t="s">
        <v>3196</v>
      </c>
    </row>
    <row r="1888" spans="2:3" x14ac:dyDescent="0.3">
      <c r="B1888" s="41" t="s">
        <v>3197</v>
      </c>
      <c r="C1888" s="41" t="s">
        <v>3198</v>
      </c>
    </row>
    <row r="1889" spans="2:3" x14ac:dyDescent="0.3">
      <c r="B1889" s="41" t="s">
        <v>3199</v>
      </c>
      <c r="C1889" s="41" t="s">
        <v>3200</v>
      </c>
    </row>
    <row r="1890" spans="2:3" x14ac:dyDescent="0.3">
      <c r="B1890" s="41" t="s">
        <v>3201</v>
      </c>
      <c r="C1890" s="41" t="s">
        <v>3202</v>
      </c>
    </row>
    <row r="1891" spans="2:3" x14ac:dyDescent="0.3">
      <c r="B1891" s="41" t="s">
        <v>3203</v>
      </c>
      <c r="C1891" s="41" t="s">
        <v>3204</v>
      </c>
    </row>
    <row r="1892" spans="2:3" x14ac:dyDescent="0.3">
      <c r="B1892" s="41" t="s">
        <v>3205</v>
      </c>
      <c r="C1892" s="41" t="s">
        <v>3206</v>
      </c>
    </row>
    <row r="1893" spans="2:3" x14ac:dyDescent="0.3">
      <c r="B1893" s="41" t="s">
        <v>3207</v>
      </c>
      <c r="C1893" s="41" t="s">
        <v>3208</v>
      </c>
    </row>
    <row r="1894" spans="2:3" x14ac:dyDescent="0.3">
      <c r="B1894" s="41" t="s">
        <v>3209</v>
      </c>
      <c r="C1894" s="41" t="s">
        <v>3210</v>
      </c>
    </row>
    <row r="1895" spans="2:3" x14ac:dyDescent="0.3">
      <c r="B1895" s="41" t="s">
        <v>3211</v>
      </c>
      <c r="C1895" s="41" t="s">
        <v>3212</v>
      </c>
    </row>
    <row r="1896" spans="2:3" x14ac:dyDescent="0.3">
      <c r="B1896" s="41" t="s">
        <v>3213</v>
      </c>
      <c r="C1896" s="41" t="s">
        <v>3214</v>
      </c>
    </row>
    <row r="1897" spans="2:3" x14ac:dyDescent="0.3">
      <c r="B1897" s="41" t="s">
        <v>3215</v>
      </c>
      <c r="C1897" s="41" t="s">
        <v>3216</v>
      </c>
    </row>
    <row r="1898" spans="2:3" x14ac:dyDescent="0.3">
      <c r="B1898" s="41" t="s">
        <v>3217</v>
      </c>
      <c r="C1898" s="41" t="s">
        <v>3218</v>
      </c>
    </row>
    <row r="1899" spans="2:3" x14ac:dyDescent="0.3">
      <c r="B1899" s="41" t="s">
        <v>3219</v>
      </c>
      <c r="C1899" s="41" t="s">
        <v>3220</v>
      </c>
    </row>
    <row r="1900" spans="2:3" x14ac:dyDescent="0.3">
      <c r="B1900" s="41" t="s">
        <v>3221</v>
      </c>
      <c r="C1900" s="41" t="s">
        <v>3222</v>
      </c>
    </row>
    <row r="1901" spans="2:3" x14ac:dyDescent="0.3">
      <c r="B1901" s="41" t="s">
        <v>3223</v>
      </c>
      <c r="C1901" s="41" t="s">
        <v>3224</v>
      </c>
    </row>
    <row r="1902" spans="2:3" x14ac:dyDescent="0.3">
      <c r="B1902" s="41" t="s">
        <v>3225</v>
      </c>
      <c r="C1902" s="41" t="s">
        <v>3226</v>
      </c>
    </row>
    <row r="1903" spans="2:3" x14ac:dyDescent="0.3">
      <c r="B1903" s="41" t="s">
        <v>3227</v>
      </c>
      <c r="C1903" s="41" t="s">
        <v>3228</v>
      </c>
    </row>
    <row r="1904" spans="2:3" x14ac:dyDescent="0.3">
      <c r="B1904" s="41" t="s">
        <v>3229</v>
      </c>
      <c r="C1904" s="41" t="s">
        <v>3230</v>
      </c>
    </row>
    <row r="1905" spans="2:3" x14ac:dyDescent="0.3">
      <c r="B1905" s="41" t="s">
        <v>3231</v>
      </c>
      <c r="C1905" s="41" t="s">
        <v>3232</v>
      </c>
    </row>
    <row r="1906" spans="2:3" x14ac:dyDescent="0.3">
      <c r="B1906" s="41" t="s">
        <v>3233</v>
      </c>
      <c r="C1906" s="41" t="s">
        <v>3234</v>
      </c>
    </row>
    <row r="1907" spans="2:3" x14ac:dyDescent="0.3">
      <c r="B1907" s="41" t="s">
        <v>3235</v>
      </c>
      <c r="C1907" s="41" t="s">
        <v>3236</v>
      </c>
    </row>
    <row r="1908" spans="2:3" x14ac:dyDescent="0.3">
      <c r="B1908" s="41" t="s">
        <v>3237</v>
      </c>
      <c r="C1908" s="41" t="s">
        <v>3238</v>
      </c>
    </row>
    <row r="1909" spans="2:3" x14ac:dyDescent="0.3">
      <c r="B1909" s="41" t="s">
        <v>3239</v>
      </c>
      <c r="C1909" s="41" t="s">
        <v>3240</v>
      </c>
    </row>
    <row r="1910" spans="2:3" x14ac:dyDescent="0.3">
      <c r="B1910" s="41" t="s">
        <v>3241</v>
      </c>
      <c r="C1910" s="41" t="s">
        <v>3242</v>
      </c>
    </row>
    <row r="1911" spans="2:3" x14ac:dyDescent="0.3">
      <c r="B1911" s="41" t="s">
        <v>3243</v>
      </c>
      <c r="C1911" s="41" t="s">
        <v>3244</v>
      </c>
    </row>
    <row r="1912" spans="2:3" x14ac:dyDescent="0.3">
      <c r="B1912" s="41" t="s">
        <v>3245</v>
      </c>
      <c r="C1912" s="41" t="s">
        <v>3246</v>
      </c>
    </row>
    <row r="1913" spans="2:3" x14ac:dyDescent="0.3">
      <c r="B1913" s="41" t="s">
        <v>3247</v>
      </c>
      <c r="C1913" s="41" t="s">
        <v>3248</v>
      </c>
    </row>
    <row r="1914" spans="2:3" x14ac:dyDescent="0.3">
      <c r="B1914" s="41" t="s">
        <v>3249</v>
      </c>
      <c r="C1914" s="41" t="s">
        <v>3250</v>
      </c>
    </row>
    <row r="1915" spans="2:3" x14ac:dyDescent="0.3">
      <c r="B1915" s="41" t="s">
        <v>3251</v>
      </c>
      <c r="C1915" s="41" t="s">
        <v>3252</v>
      </c>
    </row>
    <row r="1916" spans="2:3" x14ac:dyDescent="0.3">
      <c r="B1916" s="41" t="s">
        <v>3253</v>
      </c>
      <c r="C1916" s="41" t="s">
        <v>3254</v>
      </c>
    </row>
    <row r="1917" spans="2:3" x14ac:dyDescent="0.3">
      <c r="B1917" s="41" t="s">
        <v>3255</v>
      </c>
      <c r="C1917" s="41" t="s">
        <v>3256</v>
      </c>
    </row>
    <row r="1918" spans="2:3" x14ac:dyDescent="0.3">
      <c r="B1918" s="41" t="s">
        <v>3257</v>
      </c>
      <c r="C1918" s="41" t="s">
        <v>3258</v>
      </c>
    </row>
    <row r="1919" spans="2:3" x14ac:dyDescent="0.3">
      <c r="B1919" s="41" t="s">
        <v>3259</v>
      </c>
      <c r="C1919" s="41" t="s">
        <v>3260</v>
      </c>
    </row>
    <row r="1920" spans="2:3" x14ac:dyDescent="0.3">
      <c r="B1920" s="41" t="s">
        <v>3261</v>
      </c>
      <c r="C1920" s="41" t="s">
        <v>3262</v>
      </c>
    </row>
    <row r="1921" spans="2:3" x14ac:dyDescent="0.3">
      <c r="B1921" s="41" t="s">
        <v>3263</v>
      </c>
      <c r="C1921" s="41" t="s">
        <v>3264</v>
      </c>
    </row>
    <row r="1922" spans="2:3" x14ac:dyDescent="0.3">
      <c r="B1922" s="41" t="s">
        <v>3265</v>
      </c>
      <c r="C1922" s="41" t="s">
        <v>3266</v>
      </c>
    </row>
    <row r="1923" spans="2:3" x14ac:dyDescent="0.3">
      <c r="B1923" s="41" t="s">
        <v>3267</v>
      </c>
      <c r="C1923" s="41" t="s">
        <v>3268</v>
      </c>
    </row>
    <row r="1924" spans="2:3" x14ac:dyDescent="0.3">
      <c r="B1924" s="41" t="s">
        <v>3269</v>
      </c>
      <c r="C1924" s="41" t="s">
        <v>3270</v>
      </c>
    </row>
    <row r="1925" spans="2:3" x14ac:dyDescent="0.3">
      <c r="B1925" s="41" t="s">
        <v>3271</v>
      </c>
      <c r="C1925" s="41" t="s">
        <v>3272</v>
      </c>
    </row>
    <row r="1926" spans="2:3" x14ac:dyDescent="0.3">
      <c r="B1926" s="41" t="s">
        <v>3273</v>
      </c>
      <c r="C1926" s="41" t="s">
        <v>3274</v>
      </c>
    </row>
    <row r="1927" spans="2:3" x14ac:dyDescent="0.3">
      <c r="B1927" s="41" t="s">
        <v>3275</v>
      </c>
      <c r="C1927" s="41" t="s">
        <v>3276</v>
      </c>
    </row>
    <row r="1928" spans="2:3" x14ac:dyDescent="0.3">
      <c r="B1928" s="41" t="s">
        <v>3277</v>
      </c>
      <c r="C1928" s="41" t="s">
        <v>3278</v>
      </c>
    </row>
    <row r="1929" spans="2:3" x14ac:dyDescent="0.3">
      <c r="B1929" s="41" t="s">
        <v>3279</v>
      </c>
      <c r="C1929" s="41" t="s">
        <v>3280</v>
      </c>
    </row>
    <row r="1930" spans="2:3" x14ac:dyDescent="0.3">
      <c r="B1930" s="41" t="s">
        <v>3281</v>
      </c>
      <c r="C1930" s="41" t="s">
        <v>3282</v>
      </c>
    </row>
    <row r="1931" spans="2:3" x14ac:dyDescent="0.3">
      <c r="B1931" s="41" t="s">
        <v>3283</v>
      </c>
      <c r="C1931" s="41" t="s">
        <v>3284</v>
      </c>
    </row>
    <row r="1932" spans="2:3" x14ac:dyDescent="0.3">
      <c r="B1932" s="41" t="s">
        <v>3285</v>
      </c>
      <c r="C1932" s="41" t="s">
        <v>3286</v>
      </c>
    </row>
    <row r="1933" spans="2:3" x14ac:dyDescent="0.3">
      <c r="B1933" s="41" t="s">
        <v>3287</v>
      </c>
      <c r="C1933" s="41" t="s">
        <v>3288</v>
      </c>
    </row>
    <row r="1934" spans="2:3" x14ac:dyDescent="0.3">
      <c r="B1934" s="41" t="s">
        <v>3289</v>
      </c>
      <c r="C1934" s="41" t="s">
        <v>3290</v>
      </c>
    </row>
    <row r="1935" spans="2:3" x14ac:dyDescent="0.3">
      <c r="B1935" s="41" t="s">
        <v>3291</v>
      </c>
      <c r="C1935" s="41" t="s">
        <v>3292</v>
      </c>
    </row>
    <row r="1936" spans="2:3" x14ac:dyDescent="0.3">
      <c r="B1936" s="41" t="s">
        <v>3293</v>
      </c>
      <c r="C1936" s="41" t="s">
        <v>3294</v>
      </c>
    </row>
    <row r="1937" spans="2:3" x14ac:dyDescent="0.3">
      <c r="B1937" s="41" t="s">
        <v>3295</v>
      </c>
      <c r="C1937" s="41" t="s">
        <v>3296</v>
      </c>
    </row>
    <row r="1938" spans="2:3" x14ac:dyDescent="0.3">
      <c r="B1938" s="41" t="s">
        <v>3297</v>
      </c>
      <c r="C1938" s="41" t="s">
        <v>3298</v>
      </c>
    </row>
    <row r="1939" spans="2:3" x14ac:dyDescent="0.3">
      <c r="B1939" s="41" t="s">
        <v>3299</v>
      </c>
      <c r="C1939" s="41" t="s">
        <v>3300</v>
      </c>
    </row>
    <row r="1940" spans="2:3" x14ac:dyDescent="0.3">
      <c r="B1940" s="41" t="s">
        <v>3301</v>
      </c>
      <c r="C1940" s="41" t="s">
        <v>3302</v>
      </c>
    </row>
    <row r="1941" spans="2:3" x14ac:dyDescent="0.3">
      <c r="B1941" s="41" t="s">
        <v>3303</v>
      </c>
      <c r="C1941" s="41" t="s">
        <v>3304</v>
      </c>
    </row>
    <row r="1942" spans="2:3" x14ac:dyDescent="0.3">
      <c r="B1942" s="41" t="s">
        <v>3305</v>
      </c>
      <c r="C1942" s="41" t="s">
        <v>3306</v>
      </c>
    </row>
    <row r="1943" spans="2:3" x14ac:dyDescent="0.3">
      <c r="B1943" s="41" t="s">
        <v>3307</v>
      </c>
      <c r="C1943" s="41" t="s">
        <v>3306</v>
      </c>
    </row>
    <row r="1944" spans="2:3" x14ac:dyDescent="0.3">
      <c r="B1944" s="41" t="s">
        <v>3308</v>
      </c>
      <c r="C1944" s="41" t="s">
        <v>3309</v>
      </c>
    </row>
    <row r="1945" spans="2:3" x14ac:dyDescent="0.3">
      <c r="B1945" s="41" t="s">
        <v>3310</v>
      </c>
      <c r="C1945" s="41" t="s">
        <v>3311</v>
      </c>
    </row>
    <row r="1946" spans="2:3" x14ac:dyDescent="0.3">
      <c r="B1946" s="41" t="s">
        <v>3312</v>
      </c>
      <c r="C1946" s="41" t="s">
        <v>3313</v>
      </c>
    </row>
    <row r="1947" spans="2:3" x14ac:dyDescent="0.3">
      <c r="B1947" s="41" t="s">
        <v>3314</v>
      </c>
      <c r="C1947" s="41" t="s">
        <v>3315</v>
      </c>
    </row>
    <row r="1948" spans="2:3" x14ac:dyDescent="0.3">
      <c r="B1948" s="41" t="s">
        <v>3316</v>
      </c>
      <c r="C1948" s="41" t="s">
        <v>3317</v>
      </c>
    </row>
    <row r="1949" spans="2:3" x14ac:dyDescent="0.3">
      <c r="B1949" s="41" t="s">
        <v>3318</v>
      </c>
      <c r="C1949" s="41" t="s">
        <v>3319</v>
      </c>
    </row>
    <row r="1950" spans="2:3" x14ac:dyDescent="0.3">
      <c r="B1950" s="41" t="s">
        <v>3320</v>
      </c>
      <c r="C1950" s="41" t="s">
        <v>3321</v>
      </c>
    </row>
    <row r="1951" spans="2:3" x14ac:dyDescent="0.3">
      <c r="B1951" s="41" t="s">
        <v>3322</v>
      </c>
      <c r="C1951" s="41" t="s">
        <v>3323</v>
      </c>
    </row>
    <row r="1952" spans="2:3" x14ac:dyDescent="0.3">
      <c r="B1952" s="41" t="s">
        <v>3324</v>
      </c>
      <c r="C1952" s="41" t="s">
        <v>2586</v>
      </c>
    </row>
    <row r="1953" spans="2:3" x14ac:dyDescent="0.3">
      <c r="B1953" s="41" t="s">
        <v>3325</v>
      </c>
      <c r="C1953" s="41" t="s">
        <v>3326</v>
      </c>
    </row>
    <row r="1954" spans="2:3" x14ac:dyDescent="0.3">
      <c r="B1954" s="41" t="s">
        <v>3327</v>
      </c>
      <c r="C1954" s="41" t="s">
        <v>3328</v>
      </c>
    </row>
    <row r="1955" spans="2:3" x14ac:dyDescent="0.3">
      <c r="B1955" s="41" t="s">
        <v>3329</v>
      </c>
      <c r="C1955" s="41" t="s">
        <v>3330</v>
      </c>
    </row>
    <row r="1956" spans="2:3" x14ac:dyDescent="0.3">
      <c r="B1956" s="41" t="s">
        <v>3331</v>
      </c>
      <c r="C1956" s="41" t="s">
        <v>3332</v>
      </c>
    </row>
    <row r="1957" spans="2:3" x14ac:dyDescent="0.3">
      <c r="B1957" s="41" t="s">
        <v>3333</v>
      </c>
      <c r="C1957" s="41" t="s">
        <v>3334</v>
      </c>
    </row>
    <row r="1958" spans="2:3" x14ac:dyDescent="0.3">
      <c r="B1958" s="41" t="s">
        <v>3335</v>
      </c>
      <c r="C1958" s="41" t="s">
        <v>3336</v>
      </c>
    </row>
    <row r="1959" spans="2:3" x14ac:dyDescent="0.3">
      <c r="B1959" s="41" t="s">
        <v>3337</v>
      </c>
      <c r="C1959" s="41" t="s">
        <v>3338</v>
      </c>
    </row>
    <row r="1960" spans="2:3" x14ac:dyDescent="0.3">
      <c r="B1960" s="41" t="s">
        <v>3339</v>
      </c>
      <c r="C1960" s="41" t="s">
        <v>3340</v>
      </c>
    </row>
    <row r="1961" spans="2:3" x14ac:dyDescent="0.3">
      <c r="B1961" s="41" t="s">
        <v>3341</v>
      </c>
      <c r="C1961" s="41" t="s">
        <v>3342</v>
      </c>
    </row>
    <row r="1962" spans="2:3" x14ac:dyDescent="0.3">
      <c r="B1962" s="41" t="s">
        <v>3343</v>
      </c>
      <c r="C1962" s="41" t="s">
        <v>3344</v>
      </c>
    </row>
    <row r="1963" spans="2:3" x14ac:dyDescent="0.3">
      <c r="B1963" s="41" t="s">
        <v>3345</v>
      </c>
      <c r="C1963" s="41" t="s">
        <v>3346</v>
      </c>
    </row>
    <row r="1964" spans="2:3" x14ac:dyDescent="0.3">
      <c r="B1964" s="41" t="s">
        <v>3347</v>
      </c>
      <c r="C1964" s="41" t="s">
        <v>3348</v>
      </c>
    </row>
    <row r="1965" spans="2:3" x14ac:dyDescent="0.3">
      <c r="B1965" s="41" t="s">
        <v>3349</v>
      </c>
      <c r="C1965" s="41" t="s">
        <v>3350</v>
      </c>
    </row>
    <row r="1966" spans="2:3" x14ac:dyDescent="0.3">
      <c r="B1966" s="41" t="s">
        <v>3351</v>
      </c>
      <c r="C1966" s="41" t="s">
        <v>3352</v>
      </c>
    </row>
    <row r="1967" spans="2:3" x14ac:dyDescent="0.3">
      <c r="B1967" s="41" t="s">
        <v>3353</v>
      </c>
      <c r="C1967" s="41" t="s">
        <v>3354</v>
      </c>
    </row>
    <row r="1968" spans="2:3" x14ac:dyDescent="0.3">
      <c r="B1968" s="41" t="s">
        <v>3355</v>
      </c>
      <c r="C1968" s="41" t="s">
        <v>3356</v>
      </c>
    </row>
    <row r="1969" spans="2:3" x14ac:dyDescent="0.3">
      <c r="B1969" s="41" t="s">
        <v>3357</v>
      </c>
      <c r="C1969" s="41" t="s">
        <v>3358</v>
      </c>
    </row>
    <row r="1970" spans="2:3" x14ac:dyDescent="0.3">
      <c r="B1970" s="41" t="s">
        <v>3359</v>
      </c>
      <c r="C1970" s="41" t="s">
        <v>3360</v>
      </c>
    </row>
    <row r="1971" spans="2:3" x14ac:dyDescent="0.3">
      <c r="B1971" s="41" t="s">
        <v>3361</v>
      </c>
      <c r="C1971" s="41" t="s">
        <v>3362</v>
      </c>
    </row>
    <row r="1972" spans="2:3" x14ac:dyDescent="0.3">
      <c r="B1972" s="41" t="s">
        <v>3363</v>
      </c>
      <c r="C1972" s="41" t="s">
        <v>3364</v>
      </c>
    </row>
    <row r="1973" spans="2:3" x14ac:dyDescent="0.3">
      <c r="B1973" s="41" t="s">
        <v>3365</v>
      </c>
      <c r="C1973" s="41" t="s">
        <v>3366</v>
      </c>
    </row>
    <row r="1974" spans="2:3" x14ac:dyDescent="0.3">
      <c r="B1974" s="41" t="s">
        <v>3367</v>
      </c>
      <c r="C1974" s="41" t="s">
        <v>2923</v>
      </c>
    </row>
    <row r="1975" spans="2:3" x14ac:dyDescent="0.3">
      <c r="B1975" s="41" t="s">
        <v>3368</v>
      </c>
      <c r="C1975" s="41" t="s">
        <v>3369</v>
      </c>
    </row>
    <row r="1976" spans="2:3" x14ac:dyDescent="0.3">
      <c r="B1976" s="41" t="s">
        <v>3370</v>
      </c>
      <c r="C1976" s="41" t="s">
        <v>3371</v>
      </c>
    </row>
    <row r="1977" spans="2:3" x14ac:dyDescent="0.3">
      <c r="B1977" s="41" t="s">
        <v>3372</v>
      </c>
      <c r="C1977" s="41" t="s">
        <v>3373</v>
      </c>
    </row>
    <row r="1978" spans="2:3" x14ac:dyDescent="0.3">
      <c r="B1978" s="41" t="s">
        <v>3374</v>
      </c>
      <c r="C1978" s="41" t="s">
        <v>3375</v>
      </c>
    </row>
    <row r="1979" spans="2:3" x14ac:dyDescent="0.3">
      <c r="B1979" s="41" t="s">
        <v>3376</v>
      </c>
      <c r="C1979" s="41" t="s">
        <v>3377</v>
      </c>
    </row>
    <row r="1980" spans="2:3" x14ac:dyDescent="0.3">
      <c r="B1980" s="41" t="s">
        <v>3378</v>
      </c>
      <c r="C1980" s="41" t="s">
        <v>3379</v>
      </c>
    </row>
    <row r="1981" spans="2:3" x14ac:dyDescent="0.3">
      <c r="B1981" s="41" t="s">
        <v>3380</v>
      </c>
      <c r="C1981" s="41" t="s">
        <v>3381</v>
      </c>
    </row>
    <row r="1982" spans="2:3" x14ac:dyDescent="0.3">
      <c r="B1982" s="41" t="s">
        <v>3382</v>
      </c>
      <c r="C1982" s="41" t="s">
        <v>3383</v>
      </c>
    </row>
    <row r="1983" spans="2:3" x14ac:dyDescent="0.3">
      <c r="B1983" s="41" t="s">
        <v>3384</v>
      </c>
      <c r="C1983" s="41" t="s">
        <v>3385</v>
      </c>
    </row>
    <row r="1984" spans="2:3" x14ac:dyDescent="0.3">
      <c r="B1984" s="41" t="s">
        <v>3386</v>
      </c>
      <c r="C1984" s="41" t="s">
        <v>3387</v>
      </c>
    </row>
    <row r="1985" spans="2:3" x14ac:dyDescent="0.3">
      <c r="B1985" s="41" t="s">
        <v>3388</v>
      </c>
      <c r="C1985" s="41" t="s">
        <v>3389</v>
      </c>
    </row>
    <row r="1986" spans="2:3" x14ac:dyDescent="0.3">
      <c r="B1986" s="41" t="s">
        <v>3390</v>
      </c>
      <c r="C1986" s="41" t="s">
        <v>3391</v>
      </c>
    </row>
    <row r="1987" spans="2:3" x14ac:dyDescent="0.3">
      <c r="B1987" s="41" t="s">
        <v>3392</v>
      </c>
      <c r="C1987" s="41" t="s">
        <v>3393</v>
      </c>
    </row>
    <row r="1988" spans="2:3" x14ac:dyDescent="0.3">
      <c r="B1988" s="41" t="s">
        <v>3394</v>
      </c>
      <c r="C1988" s="41" t="s">
        <v>3395</v>
      </c>
    </row>
    <row r="1989" spans="2:3" x14ac:dyDescent="0.3">
      <c r="B1989" s="41" t="s">
        <v>3396</v>
      </c>
      <c r="C1989" s="41" t="s">
        <v>3397</v>
      </c>
    </row>
    <row r="1990" spans="2:3" x14ac:dyDescent="0.3">
      <c r="B1990" s="41" t="s">
        <v>3398</v>
      </c>
      <c r="C1990" s="41" t="s">
        <v>3399</v>
      </c>
    </row>
    <row r="1991" spans="2:3" x14ac:dyDescent="0.3">
      <c r="B1991" s="41" t="s">
        <v>3400</v>
      </c>
      <c r="C1991" s="41" t="s">
        <v>3401</v>
      </c>
    </row>
    <row r="1992" spans="2:3" x14ac:dyDescent="0.3">
      <c r="B1992" s="41" t="s">
        <v>3402</v>
      </c>
      <c r="C1992" s="41" t="s">
        <v>3403</v>
      </c>
    </row>
    <row r="1993" spans="2:3" x14ac:dyDescent="0.3">
      <c r="B1993" s="41" t="s">
        <v>3404</v>
      </c>
      <c r="C1993" s="41" t="s">
        <v>3405</v>
      </c>
    </row>
    <row r="1994" spans="2:3" x14ac:dyDescent="0.3">
      <c r="B1994" s="41" t="s">
        <v>3406</v>
      </c>
      <c r="C1994" s="41" t="s">
        <v>3407</v>
      </c>
    </row>
    <row r="1995" spans="2:3" x14ac:dyDescent="0.3">
      <c r="B1995" s="41" t="s">
        <v>3408</v>
      </c>
      <c r="C1995" s="41" t="s">
        <v>3409</v>
      </c>
    </row>
    <row r="1996" spans="2:3" x14ac:dyDescent="0.3">
      <c r="B1996" s="41" t="s">
        <v>3410</v>
      </c>
      <c r="C1996" s="41" t="s">
        <v>3411</v>
      </c>
    </row>
    <row r="1997" spans="2:3" x14ac:dyDescent="0.3">
      <c r="B1997" s="41" t="s">
        <v>3412</v>
      </c>
      <c r="C1997" s="41" t="s">
        <v>3413</v>
      </c>
    </row>
    <row r="1998" spans="2:3" x14ac:dyDescent="0.3">
      <c r="B1998" s="41" t="s">
        <v>3414</v>
      </c>
      <c r="C1998" s="41" t="s">
        <v>3415</v>
      </c>
    </row>
    <row r="1999" spans="2:3" x14ac:dyDescent="0.3">
      <c r="B1999" s="41" t="s">
        <v>3416</v>
      </c>
      <c r="C1999" s="41" t="s">
        <v>3417</v>
      </c>
    </row>
    <row r="2000" spans="2:3" x14ac:dyDescent="0.3">
      <c r="B2000" s="41" t="s">
        <v>3418</v>
      </c>
      <c r="C2000" s="41" t="s">
        <v>3419</v>
      </c>
    </row>
    <row r="2001" spans="2:3" x14ac:dyDescent="0.3">
      <c r="B2001" s="41" t="s">
        <v>3420</v>
      </c>
      <c r="C2001" s="41" t="s">
        <v>3421</v>
      </c>
    </row>
    <row r="2002" spans="2:3" x14ac:dyDescent="0.3">
      <c r="B2002" s="41" t="s">
        <v>3422</v>
      </c>
      <c r="C2002" s="41" t="s">
        <v>3423</v>
      </c>
    </row>
    <row r="2003" spans="2:3" x14ac:dyDescent="0.3">
      <c r="B2003" s="41" t="s">
        <v>3424</v>
      </c>
      <c r="C2003" s="41" t="s">
        <v>3425</v>
      </c>
    </row>
    <row r="2004" spans="2:3" x14ac:dyDescent="0.3">
      <c r="B2004" s="41" t="s">
        <v>3426</v>
      </c>
      <c r="C2004" s="41" t="s">
        <v>3427</v>
      </c>
    </row>
    <row r="2005" spans="2:3" x14ac:dyDescent="0.3">
      <c r="B2005" s="41" t="s">
        <v>3428</v>
      </c>
      <c r="C2005" s="41" t="s">
        <v>3429</v>
      </c>
    </row>
    <row r="2006" spans="2:3" x14ac:dyDescent="0.3">
      <c r="B2006" s="41" t="s">
        <v>3430</v>
      </c>
      <c r="C2006" s="41" t="s">
        <v>3431</v>
      </c>
    </row>
    <row r="2007" spans="2:3" x14ac:dyDescent="0.3">
      <c r="B2007" s="41" t="s">
        <v>3432</v>
      </c>
      <c r="C2007" s="41" t="s">
        <v>3433</v>
      </c>
    </row>
    <row r="2008" spans="2:3" x14ac:dyDescent="0.3">
      <c r="B2008" s="41" t="s">
        <v>3434</v>
      </c>
      <c r="C2008" s="41" t="s">
        <v>3435</v>
      </c>
    </row>
    <row r="2009" spans="2:3" x14ac:dyDescent="0.3">
      <c r="B2009" s="41" t="s">
        <v>3436</v>
      </c>
      <c r="C2009" s="41" t="s">
        <v>3437</v>
      </c>
    </row>
    <row r="2010" spans="2:3" x14ac:dyDescent="0.3">
      <c r="B2010" s="41" t="s">
        <v>3438</v>
      </c>
      <c r="C2010" s="41" t="s">
        <v>3439</v>
      </c>
    </row>
    <row r="2011" spans="2:3" x14ac:dyDescent="0.3">
      <c r="B2011" s="41" t="s">
        <v>3440</v>
      </c>
      <c r="C2011" s="41" t="s">
        <v>3441</v>
      </c>
    </row>
    <row r="2012" spans="2:3" x14ac:dyDescent="0.3">
      <c r="B2012" s="41" t="s">
        <v>3442</v>
      </c>
      <c r="C2012" s="41" t="s">
        <v>3443</v>
      </c>
    </row>
    <row r="2013" spans="2:3" x14ac:dyDescent="0.3">
      <c r="B2013" s="41" t="s">
        <v>3444</v>
      </c>
      <c r="C2013" s="41" t="s">
        <v>3445</v>
      </c>
    </row>
    <row r="2014" spans="2:3" x14ac:dyDescent="0.3">
      <c r="B2014" s="41" t="s">
        <v>3446</v>
      </c>
      <c r="C2014" s="41" t="s">
        <v>3447</v>
      </c>
    </row>
    <row r="2015" spans="2:3" x14ac:dyDescent="0.3">
      <c r="B2015" s="41" t="s">
        <v>3448</v>
      </c>
      <c r="C2015" s="41" t="s">
        <v>3449</v>
      </c>
    </row>
    <row r="2016" spans="2:3" x14ac:dyDescent="0.3">
      <c r="B2016" s="41" t="s">
        <v>3450</v>
      </c>
      <c r="C2016" s="41" t="s">
        <v>3451</v>
      </c>
    </row>
    <row r="2017" spans="2:3" x14ac:dyDescent="0.3">
      <c r="B2017" s="41" t="s">
        <v>3452</v>
      </c>
      <c r="C2017" s="41" t="s">
        <v>3453</v>
      </c>
    </row>
    <row r="2018" spans="2:3" x14ac:dyDescent="0.3">
      <c r="B2018" s="41" t="s">
        <v>3454</v>
      </c>
      <c r="C2018" s="41" t="s">
        <v>3455</v>
      </c>
    </row>
    <row r="2019" spans="2:3" x14ac:dyDescent="0.3">
      <c r="B2019" s="41" t="s">
        <v>3456</v>
      </c>
      <c r="C2019" s="41" t="s">
        <v>3457</v>
      </c>
    </row>
    <row r="2020" spans="2:3" x14ac:dyDescent="0.3">
      <c r="B2020" s="41" t="s">
        <v>3458</v>
      </c>
      <c r="C2020" s="41" t="s">
        <v>3459</v>
      </c>
    </row>
    <row r="2021" spans="2:3" x14ac:dyDescent="0.3">
      <c r="B2021" s="41" t="s">
        <v>3460</v>
      </c>
      <c r="C2021" s="41" t="s">
        <v>3461</v>
      </c>
    </row>
    <row r="2022" spans="2:3" x14ac:dyDescent="0.3">
      <c r="B2022" s="41" t="s">
        <v>3462</v>
      </c>
      <c r="C2022" s="41" t="s">
        <v>3463</v>
      </c>
    </row>
    <row r="2023" spans="2:3" x14ac:dyDescent="0.3">
      <c r="B2023" s="41" t="s">
        <v>3464</v>
      </c>
      <c r="C2023" s="41" t="s">
        <v>3465</v>
      </c>
    </row>
    <row r="2024" spans="2:3" x14ac:dyDescent="0.3">
      <c r="B2024" s="41" t="s">
        <v>3466</v>
      </c>
      <c r="C2024" s="41" t="s">
        <v>3467</v>
      </c>
    </row>
    <row r="2025" spans="2:3" x14ac:dyDescent="0.3">
      <c r="B2025" s="41" t="s">
        <v>3468</v>
      </c>
      <c r="C2025" s="41" t="s">
        <v>3469</v>
      </c>
    </row>
    <row r="2026" spans="2:3" x14ac:dyDescent="0.3">
      <c r="B2026" s="41" t="s">
        <v>3470</v>
      </c>
      <c r="C2026" s="41" t="s">
        <v>3471</v>
      </c>
    </row>
    <row r="2027" spans="2:3" x14ac:dyDescent="0.3">
      <c r="B2027" s="41" t="s">
        <v>3472</v>
      </c>
      <c r="C2027" s="41" t="s">
        <v>3473</v>
      </c>
    </row>
    <row r="2028" spans="2:3" x14ac:dyDescent="0.3">
      <c r="B2028" s="41" t="s">
        <v>3474</v>
      </c>
      <c r="C2028" s="41" t="s">
        <v>3475</v>
      </c>
    </row>
    <row r="2029" spans="2:3" x14ac:dyDescent="0.3">
      <c r="B2029" s="41" t="s">
        <v>3476</v>
      </c>
      <c r="C2029" s="41" t="s">
        <v>3477</v>
      </c>
    </row>
    <row r="2030" spans="2:3" x14ac:dyDescent="0.3">
      <c r="B2030" s="41" t="s">
        <v>3478</v>
      </c>
      <c r="C2030" s="41" t="s">
        <v>3479</v>
      </c>
    </row>
    <row r="2031" spans="2:3" x14ac:dyDescent="0.3">
      <c r="B2031" s="41" t="s">
        <v>3480</v>
      </c>
      <c r="C2031" s="41" t="s">
        <v>2076</v>
      </c>
    </row>
    <row r="2032" spans="2:3" x14ac:dyDescent="0.3">
      <c r="B2032" s="41" t="s">
        <v>3481</v>
      </c>
      <c r="C2032" s="41" t="s">
        <v>3482</v>
      </c>
    </row>
    <row r="2033" spans="2:3" x14ac:dyDescent="0.3">
      <c r="B2033" s="41" t="s">
        <v>3483</v>
      </c>
      <c r="C2033" s="41" t="s">
        <v>3484</v>
      </c>
    </row>
    <row r="2034" spans="2:3" x14ac:dyDescent="0.3">
      <c r="B2034" s="41" t="s">
        <v>3485</v>
      </c>
      <c r="C2034" s="41" t="s">
        <v>3486</v>
      </c>
    </row>
    <row r="2035" spans="2:3" x14ac:dyDescent="0.3">
      <c r="B2035" s="41" t="s">
        <v>3487</v>
      </c>
      <c r="C2035" s="41" t="s">
        <v>3488</v>
      </c>
    </row>
    <row r="2036" spans="2:3" x14ac:dyDescent="0.3">
      <c r="B2036" s="41" t="s">
        <v>3489</v>
      </c>
      <c r="C2036" s="41" t="s">
        <v>2096</v>
      </c>
    </row>
    <row r="2037" spans="2:3" x14ac:dyDescent="0.3">
      <c r="B2037" s="41" t="s">
        <v>3490</v>
      </c>
      <c r="C2037" s="41" t="s">
        <v>3491</v>
      </c>
    </row>
    <row r="2038" spans="2:3" x14ac:dyDescent="0.3">
      <c r="B2038" s="41" t="s">
        <v>3492</v>
      </c>
      <c r="C2038" s="41" t="s">
        <v>3493</v>
      </c>
    </row>
    <row r="2039" spans="2:3" x14ac:dyDescent="0.3">
      <c r="B2039" s="41" t="s">
        <v>3494</v>
      </c>
      <c r="C2039" s="41" t="s">
        <v>3493</v>
      </c>
    </row>
    <row r="2040" spans="2:3" x14ac:dyDescent="0.3">
      <c r="B2040" s="41" t="s">
        <v>3495</v>
      </c>
      <c r="C2040" s="41" t="s">
        <v>3496</v>
      </c>
    </row>
    <row r="2041" spans="2:3" x14ac:dyDescent="0.3">
      <c r="B2041" s="41" t="s">
        <v>3497</v>
      </c>
      <c r="C2041" s="41" t="s">
        <v>3496</v>
      </c>
    </row>
    <row r="2042" spans="2:3" x14ac:dyDescent="0.3">
      <c r="B2042" s="41" t="s">
        <v>3498</v>
      </c>
      <c r="C2042" s="41" t="s">
        <v>3499</v>
      </c>
    </row>
    <row r="2043" spans="2:3" x14ac:dyDescent="0.3">
      <c r="B2043" s="41" t="s">
        <v>3500</v>
      </c>
      <c r="C2043" s="41" t="s">
        <v>3499</v>
      </c>
    </row>
    <row r="2044" spans="2:3" x14ac:dyDescent="0.3">
      <c r="B2044" s="41" t="s">
        <v>3501</v>
      </c>
      <c r="C2044" s="41" t="s">
        <v>3502</v>
      </c>
    </row>
    <row r="2045" spans="2:3" x14ac:dyDescent="0.3">
      <c r="B2045" s="41" t="s">
        <v>3503</v>
      </c>
      <c r="C2045" s="41" t="s">
        <v>3504</v>
      </c>
    </row>
    <row r="2046" spans="2:3" x14ac:dyDescent="0.3">
      <c r="B2046" s="41" t="s">
        <v>3505</v>
      </c>
      <c r="C2046" s="41" t="s">
        <v>3506</v>
      </c>
    </row>
    <row r="2047" spans="2:3" x14ac:dyDescent="0.3">
      <c r="B2047" s="41" t="s">
        <v>3507</v>
      </c>
      <c r="C2047" s="41" t="s">
        <v>3508</v>
      </c>
    </row>
    <row r="2048" spans="2:3" x14ac:dyDescent="0.3">
      <c r="B2048" s="41" t="s">
        <v>3509</v>
      </c>
      <c r="C2048" s="41" t="s">
        <v>3510</v>
      </c>
    </row>
    <row r="2049" spans="2:3" x14ac:dyDescent="0.3">
      <c r="B2049" s="41" t="s">
        <v>3511</v>
      </c>
      <c r="C2049" s="41" t="s">
        <v>2436</v>
      </c>
    </row>
    <row r="2050" spans="2:3" x14ac:dyDescent="0.3">
      <c r="B2050" s="41" t="s">
        <v>3512</v>
      </c>
      <c r="C2050" s="41" t="s">
        <v>3513</v>
      </c>
    </row>
    <row r="2051" spans="2:3" x14ac:dyDescent="0.3">
      <c r="B2051" s="41" t="s">
        <v>3514</v>
      </c>
      <c r="C2051" s="41" t="s">
        <v>3515</v>
      </c>
    </row>
    <row r="2052" spans="2:3" x14ac:dyDescent="0.3">
      <c r="B2052" s="41" t="s">
        <v>3516</v>
      </c>
      <c r="C2052" s="41" t="s">
        <v>3517</v>
      </c>
    </row>
    <row r="2053" spans="2:3" x14ac:dyDescent="0.3">
      <c r="B2053" s="41" t="s">
        <v>3518</v>
      </c>
      <c r="C2053" s="41" t="s">
        <v>3519</v>
      </c>
    </row>
    <row r="2054" spans="2:3" x14ac:dyDescent="0.3">
      <c r="B2054" s="41" t="s">
        <v>3520</v>
      </c>
      <c r="C2054" s="41" t="s">
        <v>3521</v>
      </c>
    </row>
    <row r="2055" spans="2:3" x14ac:dyDescent="0.3">
      <c r="B2055" s="41" t="s">
        <v>3522</v>
      </c>
      <c r="C2055" s="41" t="s">
        <v>3523</v>
      </c>
    </row>
    <row r="2056" spans="2:3" x14ac:dyDescent="0.3">
      <c r="B2056" s="41" t="s">
        <v>3524</v>
      </c>
      <c r="C2056" s="41" t="s">
        <v>3525</v>
      </c>
    </row>
    <row r="2057" spans="2:3" x14ac:dyDescent="0.3">
      <c r="B2057" s="41" t="s">
        <v>3526</v>
      </c>
      <c r="C2057" s="41" t="s">
        <v>3527</v>
      </c>
    </row>
    <row r="2058" spans="2:3" x14ac:dyDescent="0.3">
      <c r="B2058" s="41" t="s">
        <v>3528</v>
      </c>
      <c r="C2058" s="41" t="s">
        <v>3529</v>
      </c>
    </row>
    <row r="2059" spans="2:3" x14ac:dyDescent="0.3">
      <c r="B2059" s="41" t="s">
        <v>3530</v>
      </c>
      <c r="C2059" s="41" t="s">
        <v>3531</v>
      </c>
    </row>
    <row r="2060" spans="2:3" x14ac:dyDescent="0.3">
      <c r="B2060" s="41" t="s">
        <v>3532</v>
      </c>
      <c r="C2060" s="41" t="s">
        <v>3533</v>
      </c>
    </row>
    <row r="2061" spans="2:3" x14ac:dyDescent="0.3">
      <c r="B2061" s="41" t="s">
        <v>3534</v>
      </c>
      <c r="C2061" s="41" t="s">
        <v>3535</v>
      </c>
    </row>
    <row r="2062" spans="2:3" x14ac:dyDescent="0.3">
      <c r="B2062" s="41" t="s">
        <v>3536</v>
      </c>
      <c r="C2062" s="41" t="s">
        <v>3537</v>
      </c>
    </row>
    <row r="2063" spans="2:3" x14ac:dyDescent="0.3">
      <c r="B2063" s="41" t="s">
        <v>3538</v>
      </c>
      <c r="C2063" s="41" t="s">
        <v>3539</v>
      </c>
    </row>
    <row r="2064" spans="2:3" x14ac:dyDescent="0.3">
      <c r="B2064" s="41" t="s">
        <v>3540</v>
      </c>
      <c r="C2064" s="41" t="s">
        <v>3541</v>
      </c>
    </row>
    <row r="2065" spans="2:3" x14ac:dyDescent="0.3">
      <c r="B2065" s="41" t="s">
        <v>3542</v>
      </c>
      <c r="C2065" s="41" t="s">
        <v>3543</v>
      </c>
    </row>
    <row r="2066" spans="2:3" x14ac:dyDescent="0.3">
      <c r="B2066" s="41" t="s">
        <v>3544</v>
      </c>
      <c r="C2066" s="41" t="s">
        <v>3545</v>
      </c>
    </row>
    <row r="2067" spans="2:3" x14ac:dyDescent="0.3">
      <c r="B2067" s="41" t="s">
        <v>3546</v>
      </c>
      <c r="C2067" s="41" t="s">
        <v>3547</v>
      </c>
    </row>
    <row r="2068" spans="2:3" x14ac:dyDescent="0.3">
      <c r="B2068" s="41" t="s">
        <v>3548</v>
      </c>
      <c r="C2068" s="41" t="s">
        <v>3549</v>
      </c>
    </row>
    <row r="2069" spans="2:3" x14ac:dyDescent="0.3">
      <c r="B2069" s="41" t="s">
        <v>3550</v>
      </c>
      <c r="C2069" s="41" t="s">
        <v>3551</v>
      </c>
    </row>
    <row r="2070" spans="2:3" x14ac:dyDescent="0.3">
      <c r="B2070" s="41" t="s">
        <v>3552</v>
      </c>
      <c r="C2070" s="41" t="s">
        <v>3553</v>
      </c>
    </row>
    <row r="2071" spans="2:3" x14ac:dyDescent="0.3">
      <c r="B2071" s="41" t="s">
        <v>3554</v>
      </c>
      <c r="C2071" s="41" t="s">
        <v>3555</v>
      </c>
    </row>
    <row r="2072" spans="2:3" x14ac:dyDescent="0.3">
      <c r="B2072" s="41" t="s">
        <v>3556</v>
      </c>
      <c r="C2072" s="41" t="s">
        <v>3557</v>
      </c>
    </row>
    <row r="2073" spans="2:3" x14ac:dyDescent="0.3">
      <c r="B2073" s="41" t="s">
        <v>3558</v>
      </c>
      <c r="C2073" s="41" t="s">
        <v>3559</v>
      </c>
    </row>
    <row r="2074" spans="2:3" x14ac:dyDescent="0.3">
      <c r="B2074" s="41" t="s">
        <v>3560</v>
      </c>
      <c r="C2074" s="41" t="s">
        <v>3561</v>
      </c>
    </row>
    <row r="2075" spans="2:3" x14ac:dyDescent="0.3">
      <c r="B2075" s="41" t="s">
        <v>3562</v>
      </c>
      <c r="C2075" s="41" t="s">
        <v>3563</v>
      </c>
    </row>
    <row r="2076" spans="2:3" x14ac:dyDescent="0.3">
      <c r="B2076" s="41" t="s">
        <v>3564</v>
      </c>
      <c r="C2076" s="41" t="s">
        <v>3565</v>
      </c>
    </row>
    <row r="2077" spans="2:3" x14ac:dyDescent="0.3">
      <c r="B2077" s="41" t="s">
        <v>3566</v>
      </c>
      <c r="C2077" s="41" t="s">
        <v>3565</v>
      </c>
    </row>
    <row r="2078" spans="2:3" x14ac:dyDescent="0.3">
      <c r="B2078" s="41" t="s">
        <v>3567</v>
      </c>
      <c r="C2078" s="41" t="s">
        <v>3568</v>
      </c>
    </row>
    <row r="2079" spans="2:3" x14ac:dyDescent="0.3">
      <c r="B2079" s="41" t="s">
        <v>3569</v>
      </c>
      <c r="C2079" s="41" t="s">
        <v>3570</v>
      </c>
    </row>
    <row r="2080" spans="2:3" x14ac:dyDescent="0.3">
      <c r="B2080" s="41" t="s">
        <v>3571</v>
      </c>
      <c r="C2080" s="41" t="s">
        <v>3572</v>
      </c>
    </row>
    <row r="2081" spans="2:3" x14ac:dyDescent="0.3">
      <c r="B2081" s="41" t="s">
        <v>3573</v>
      </c>
      <c r="C2081" s="41" t="s">
        <v>3574</v>
      </c>
    </row>
    <row r="2082" spans="2:3" x14ac:dyDescent="0.3">
      <c r="B2082" s="41" t="s">
        <v>3575</v>
      </c>
      <c r="C2082" s="41" t="s">
        <v>3576</v>
      </c>
    </row>
    <row r="2083" spans="2:3" x14ac:dyDescent="0.3">
      <c r="B2083" s="41" t="s">
        <v>3577</v>
      </c>
      <c r="C2083" s="41" t="s">
        <v>3578</v>
      </c>
    </row>
    <row r="2084" spans="2:3" x14ac:dyDescent="0.3">
      <c r="B2084" s="41" t="s">
        <v>3579</v>
      </c>
      <c r="C2084" s="41" t="s">
        <v>3578</v>
      </c>
    </row>
    <row r="2085" spans="2:3" x14ac:dyDescent="0.3">
      <c r="B2085" s="41" t="s">
        <v>3580</v>
      </c>
      <c r="C2085" s="41" t="s">
        <v>3581</v>
      </c>
    </row>
    <row r="2086" spans="2:3" x14ac:dyDescent="0.3">
      <c r="B2086" s="41" t="s">
        <v>3582</v>
      </c>
      <c r="C2086" s="41" t="s">
        <v>3583</v>
      </c>
    </row>
    <row r="2087" spans="2:3" x14ac:dyDescent="0.3">
      <c r="B2087" s="41" t="s">
        <v>3584</v>
      </c>
      <c r="C2087" s="41" t="s">
        <v>3585</v>
      </c>
    </row>
    <row r="2088" spans="2:3" x14ac:dyDescent="0.3">
      <c r="B2088" s="41" t="s">
        <v>3586</v>
      </c>
      <c r="C2088" s="41" t="s">
        <v>3587</v>
      </c>
    </row>
    <row r="2089" spans="2:3" x14ac:dyDescent="0.3">
      <c r="B2089" s="41" t="s">
        <v>3588</v>
      </c>
      <c r="C2089" s="41" t="s">
        <v>3589</v>
      </c>
    </row>
    <row r="2090" spans="2:3" x14ac:dyDescent="0.3">
      <c r="B2090" s="41" t="s">
        <v>3590</v>
      </c>
      <c r="C2090" s="41" t="s">
        <v>3591</v>
      </c>
    </row>
    <row r="2091" spans="2:3" x14ac:dyDescent="0.3">
      <c r="B2091" s="41" t="s">
        <v>3592</v>
      </c>
      <c r="C2091" s="41" t="s">
        <v>3593</v>
      </c>
    </row>
    <row r="2092" spans="2:3" x14ac:dyDescent="0.3">
      <c r="B2092" s="41" t="s">
        <v>3594</v>
      </c>
      <c r="C2092" s="41" t="s">
        <v>3595</v>
      </c>
    </row>
    <row r="2093" spans="2:3" x14ac:dyDescent="0.3">
      <c r="B2093" s="41" t="s">
        <v>3596</v>
      </c>
      <c r="C2093" s="41" t="s">
        <v>3597</v>
      </c>
    </row>
    <row r="2094" spans="2:3" x14ac:dyDescent="0.3">
      <c r="B2094" s="41" t="s">
        <v>3598</v>
      </c>
      <c r="C2094" s="41" t="s">
        <v>3599</v>
      </c>
    </row>
    <row r="2095" spans="2:3" x14ac:dyDescent="0.3">
      <c r="B2095" s="41" t="s">
        <v>3600</v>
      </c>
      <c r="C2095" s="41" t="s">
        <v>2445</v>
      </c>
    </row>
    <row r="2096" spans="2:3" x14ac:dyDescent="0.3">
      <c r="B2096" s="41" t="s">
        <v>3601</v>
      </c>
      <c r="C2096" s="41" t="s">
        <v>3602</v>
      </c>
    </row>
    <row r="2097" spans="2:3" x14ac:dyDescent="0.3">
      <c r="B2097" s="41" t="s">
        <v>3603</v>
      </c>
      <c r="C2097" s="41" t="s">
        <v>2441</v>
      </c>
    </row>
    <row r="2098" spans="2:3" x14ac:dyDescent="0.3">
      <c r="B2098" s="41" t="s">
        <v>3604</v>
      </c>
      <c r="C2098" s="41" t="s">
        <v>3605</v>
      </c>
    </row>
    <row r="2099" spans="2:3" x14ac:dyDescent="0.3">
      <c r="B2099" s="41" t="s">
        <v>3606</v>
      </c>
      <c r="C2099" s="41" t="s">
        <v>3607</v>
      </c>
    </row>
    <row r="2100" spans="2:3" x14ac:dyDescent="0.3">
      <c r="B2100" s="41" t="s">
        <v>3608</v>
      </c>
      <c r="C2100" s="41" t="s">
        <v>3609</v>
      </c>
    </row>
    <row r="2101" spans="2:3" x14ac:dyDescent="0.3">
      <c r="B2101" s="41" t="s">
        <v>3610</v>
      </c>
      <c r="C2101" s="41" t="s">
        <v>3611</v>
      </c>
    </row>
    <row r="2102" spans="2:3" x14ac:dyDescent="0.3">
      <c r="B2102" s="41" t="s">
        <v>3612</v>
      </c>
      <c r="C2102" s="41" t="s">
        <v>3613</v>
      </c>
    </row>
    <row r="2103" spans="2:3" x14ac:dyDescent="0.3">
      <c r="B2103" s="41" t="s">
        <v>3614</v>
      </c>
      <c r="C2103" s="41" t="s">
        <v>3615</v>
      </c>
    </row>
    <row r="2104" spans="2:3" x14ac:dyDescent="0.3">
      <c r="B2104" s="41" t="s">
        <v>3616</v>
      </c>
      <c r="C2104" s="41" t="s">
        <v>3617</v>
      </c>
    </row>
    <row r="2105" spans="2:3" x14ac:dyDescent="0.3">
      <c r="B2105" s="41" t="s">
        <v>3618</v>
      </c>
      <c r="C2105" s="41" t="s">
        <v>3619</v>
      </c>
    </row>
    <row r="2106" spans="2:3" x14ac:dyDescent="0.3">
      <c r="B2106" s="41" t="s">
        <v>3620</v>
      </c>
      <c r="C2106" s="41" t="s">
        <v>3621</v>
      </c>
    </row>
    <row r="2107" spans="2:3" x14ac:dyDescent="0.3">
      <c r="B2107" s="41" t="s">
        <v>3622</v>
      </c>
      <c r="C2107" s="41" t="s">
        <v>3623</v>
      </c>
    </row>
    <row r="2108" spans="2:3" x14ac:dyDescent="0.3">
      <c r="B2108" s="41" t="s">
        <v>3624</v>
      </c>
      <c r="C2108" s="41" t="s">
        <v>3625</v>
      </c>
    </row>
    <row r="2109" spans="2:3" x14ac:dyDescent="0.3">
      <c r="B2109" s="41" t="s">
        <v>3626</v>
      </c>
      <c r="C2109" s="41" t="s">
        <v>3627</v>
      </c>
    </row>
    <row r="2110" spans="2:3" x14ac:dyDescent="0.3">
      <c r="B2110" s="41" t="s">
        <v>3628</v>
      </c>
      <c r="C2110" s="41" t="s">
        <v>3629</v>
      </c>
    </row>
    <row r="2111" spans="2:3" x14ac:dyDescent="0.3">
      <c r="B2111" s="41" t="s">
        <v>3630</v>
      </c>
      <c r="C2111" s="41" t="s">
        <v>3631</v>
      </c>
    </row>
    <row r="2112" spans="2:3" x14ac:dyDescent="0.3">
      <c r="B2112" s="41" t="s">
        <v>3632</v>
      </c>
      <c r="C2112" s="41" t="s">
        <v>3633</v>
      </c>
    </row>
    <row r="2113" spans="2:3" x14ac:dyDescent="0.3">
      <c r="B2113" s="41" t="s">
        <v>3634</v>
      </c>
      <c r="C2113" s="41" t="s">
        <v>3635</v>
      </c>
    </row>
    <row r="2114" spans="2:3" x14ac:dyDescent="0.3">
      <c r="B2114" s="41" t="s">
        <v>3636</v>
      </c>
      <c r="C2114" s="41" t="s">
        <v>3637</v>
      </c>
    </row>
    <row r="2115" spans="2:3" x14ac:dyDescent="0.3">
      <c r="B2115" s="41" t="s">
        <v>3638</v>
      </c>
      <c r="C2115" s="41" t="s">
        <v>3639</v>
      </c>
    </row>
    <row r="2116" spans="2:3" x14ac:dyDescent="0.3">
      <c r="B2116" s="41" t="s">
        <v>3640</v>
      </c>
      <c r="C2116" s="41" t="s">
        <v>3641</v>
      </c>
    </row>
    <row r="2117" spans="2:3" x14ac:dyDescent="0.3">
      <c r="B2117" s="41" t="s">
        <v>3642</v>
      </c>
      <c r="C2117" s="41" t="s">
        <v>3643</v>
      </c>
    </row>
    <row r="2118" spans="2:3" x14ac:dyDescent="0.3">
      <c r="B2118" s="41" t="s">
        <v>3644</v>
      </c>
      <c r="C2118" s="41" t="s">
        <v>3645</v>
      </c>
    </row>
    <row r="2119" spans="2:3" x14ac:dyDescent="0.3">
      <c r="B2119" s="41" t="s">
        <v>3646</v>
      </c>
      <c r="C2119" s="41" t="s">
        <v>3647</v>
      </c>
    </row>
    <row r="2120" spans="2:3" x14ac:dyDescent="0.3">
      <c r="B2120" s="41" t="s">
        <v>3648</v>
      </c>
      <c r="C2120" s="41" t="s">
        <v>3649</v>
      </c>
    </row>
    <row r="2121" spans="2:3" x14ac:dyDescent="0.3">
      <c r="B2121" s="41" t="s">
        <v>3650</v>
      </c>
      <c r="C2121" s="41" t="s">
        <v>3651</v>
      </c>
    </row>
    <row r="2122" spans="2:3" x14ac:dyDescent="0.3">
      <c r="B2122" s="41" t="s">
        <v>3652</v>
      </c>
      <c r="C2122" s="41" t="s">
        <v>3653</v>
      </c>
    </row>
    <row r="2123" spans="2:3" x14ac:dyDescent="0.3">
      <c r="B2123" s="41" t="s">
        <v>3654</v>
      </c>
      <c r="C2123" s="41" t="s">
        <v>3655</v>
      </c>
    </row>
    <row r="2124" spans="2:3" x14ac:dyDescent="0.3">
      <c r="B2124" s="41" t="s">
        <v>3656</v>
      </c>
      <c r="C2124" s="41" t="s">
        <v>3657</v>
      </c>
    </row>
    <row r="2125" spans="2:3" x14ac:dyDescent="0.3">
      <c r="B2125" s="41" t="s">
        <v>3658</v>
      </c>
      <c r="C2125" s="41" t="s">
        <v>3659</v>
      </c>
    </row>
    <row r="2126" spans="2:3" x14ac:dyDescent="0.3">
      <c r="B2126" s="41" t="s">
        <v>3660</v>
      </c>
      <c r="C2126" s="41" t="s">
        <v>3661</v>
      </c>
    </row>
    <row r="2127" spans="2:3" x14ac:dyDescent="0.3">
      <c r="B2127" s="41" t="s">
        <v>3662</v>
      </c>
      <c r="C2127" s="41" t="s">
        <v>3663</v>
      </c>
    </row>
    <row r="2128" spans="2:3" x14ac:dyDescent="0.3">
      <c r="B2128" s="41" t="s">
        <v>3664</v>
      </c>
      <c r="C2128" s="41" t="s">
        <v>3665</v>
      </c>
    </row>
    <row r="2129" spans="2:3" x14ac:dyDescent="0.3">
      <c r="B2129" s="41" t="s">
        <v>3666</v>
      </c>
      <c r="C2129" s="41" t="s">
        <v>3667</v>
      </c>
    </row>
    <row r="2130" spans="2:3" x14ac:dyDescent="0.3">
      <c r="B2130" s="41" t="s">
        <v>3668</v>
      </c>
      <c r="C2130" s="41" t="s">
        <v>3669</v>
      </c>
    </row>
    <row r="2131" spans="2:3" x14ac:dyDescent="0.3">
      <c r="B2131" s="41" t="s">
        <v>3670</v>
      </c>
      <c r="C2131" s="41" t="s">
        <v>3671</v>
      </c>
    </row>
    <row r="2132" spans="2:3" x14ac:dyDescent="0.3">
      <c r="B2132" s="41" t="s">
        <v>3672</v>
      </c>
      <c r="C2132" s="41" t="s">
        <v>3673</v>
      </c>
    </row>
    <row r="2133" spans="2:3" x14ac:dyDescent="0.3">
      <c r="B2133" s="41" t="s">
        <v>3674</v>
      </c>
      <c r="C2133" s="41" t="s">
        <v>3675</v>
      </c>
    </row>
    <row r="2134" spans="2:3" x14ac:dyDescent="0.3">
      <c r="B2134" s="41" t="s">
        <v>3676</v>
      </c>
      <c r="C2134" s="41" t="s">
        <v>3677</v>
      </c>
    </row>
    <row r="2135" spans="2:3" x14ac:dyDescent="0.3">
      <c r="B2135" s="41" t="s">
        <v>3678</v>
      </c>
      <c r="C2135" s="41" t="s">
        <v>3679</v>
      </c>
    </row>
    <row r="2136" spans="2:3" x14ac:dyDescent="0.3">
      <c r="B2136" s="41" t="s">
        <v>3680</v>
      </c>
      <c r="C2136" s="41" t="s">
        <v>2315</v>
      </c>
    </row>
    <row r="2137" spans="2:3" x14ac:dyDescent="0.3">
      <c r="B2137" s="41" t="s">
        <v>3681</v>
      </c>
      <c r="C2137" s="41" t="s">
        <v>3682</v>
      </c>
    </row>
    <row r="2138" spans="2:3" x14ac:dyDescent="0.3">
      <c r="B2138" s="41" t="s">
        <v>3683</v>
      </c>
      <c r="C2138" s="41" t="s">
        <v>3684</v>
      </c>
    </row>
    <row r="2139" spans="2:3" x14ac:dyDescent="0.3">
      <c r="B2139" s="41" t="s">
        <v>3685</v>
      </c>
      <c r="C2139" s="41" t="s">
        <v>3686</v>
      </c>
    </row>
    <row r="2140" spans="2:3" x14ac:dyDescent="0.3">
      <c r="B2140" s="41" t="s">
        <v>3687</v>
      </c>
      <c r="C2140" s="41" t="s">
        <v>3688</v>
      </c>
    </row>
    <row r="2141" spans="2:3" x14ac:dyDescent="0.3">
      <c r="B2141" s="41" t="s">
        <v>3689</v>
      </c>
      <c r="C2141" s="41" t="s">
        <v>3690</v>
      </c>
    </row>
    <row r="2142" spans="2:3" x14ac:dyDescent="0.3">
      <c r="B2142" s="41" t="s">
        <v>3691</v>
      </c>
      <c r="C2142" s="41" t="s">
        <v>3692</v>
      </c>
    </row>
    <row r="2143" spans="2:3" x14ac:dyDescent="0.3">
      <c r="B2143" s="41" t="s">
        <v>3693</v>
      </c>
      <c r="C2143" s="41" t="s">
        <v>3694</v>
      </c>
    </row>
    <row r="2144" spans="2:3" x14ac:dyDescent="0.3">
      <c r="B2144" s="41" t="s">
        <v>3695</v>
      </c>
      <c r="C2144" s="41" t="s">
        <v>3696</v>
      </c>
    </row>
    <row r="2145" spans="2:3" x14ac:dyDescent="0.3">
      <c r="B2145" s="41" t="s">
        <v>3697</v>
      </c>
      <c r="C2145" s="41" t="s">
        <v>3698</v>
      </c>
    </row>
    <row r="2146" spans="2:3" x14ac:dyDescent="0.3">
      <c r="B2146" s="41" t="s">
        <v>3699</v>
      </c>
      <c r="C2146" s="41" t="s">
        <v>3700</v>
      </c>
    </row>
    <row r="2147" spans="2:3" x14ac:dyDescent="0.3">
      <c r="B2147" s="41" t="s">
        <v>3701</v>
      </c>
      <c r="C2147" s="41" t="s">
        <v>3702</v>
      </c>
    </row>
    <row r="2148" spans="2:3" x14ac:dyDescent="0.3">
      <c r="B2148" s="41" t="s">
        <v>3703</v>
      </c>
      <c r="C2148" s="41" t="s">
        <v>3704</v>
      </c>
    </row>
    <row r="2149" spans="2:3" x14ac:dyDescent="0.3">
      <c r="B2149" s="41" t="s">
        <v>3705</v>
      </c>
      <c r="C2149" s="41" t="s">
        <v>3706</v>
      </c>
    </row>
    <row r="2150" spans="2:3" x14ac:dyDescent="0.3">
      <c r="B2150" s="41" t="s">
        <v>3707</v>
      </c>
      <c r="C2150" s="41" t="s">
        <v>3708</v>
      </c>
    </row>
    <row r="2151" spans="2:3" x14ac:dyDescent="0.3">
      <c r="B2151" s="41" t="s">
        <v>3709</v>
      </c>
      <c r="C2151" s="41" t="s">
        <v>3710</v>
      </c>
    </row>
    <row r="2152" spans="2:3" x14ac:dyDescent="0.3">
      <c r="B2152" s="41" t="s">
        <v>3711</v>
      </c>
      <c r="C2152" s="41" t="s">
        <v>3712</v>
      </c>
    </row>
    <row r="2153" spans="2:3" x14ac:dyDescent="0.3">
      <c r="B2153" s="41" t="s">
        <v>3713</v>
      </c>
      <c r="C2153" s="41" t="s">
        <v>3714</v>
      </c>
    </row>
    <row r="2154" spans="2:3" x14ac:dyDescent="0.3">
      <c r="B2154" s="41" t="s">
        <v>3715</v>
      </c>
      <c r="C2154" s="41" t="s">
        <v>3716</v>
      </c>
    </row>
    <row r="2155" spans="2:3" x14ac:dyDescent="0.3">
      <c r="B2155" s="41" t="s">
        <v>3717</v>
      </c>
      <c r="C2155" s="41" t="s">
        <v>3718</v>
      </c>
    </row>
    <row r="2156" spans="2:3" x14ac:dyDescent="0.3">
      <c r="B2156" s="41" t="s">
        <v>3719</v>
      </c>
      <c r="C2156" s="41" t="s">
        <v>3720</v>
      </c>
    </row>
    <row r="2157" spans="2:3" x14ac:dyDescent="0.3">
      <c r="B2157" s="41" t="s">
        <v>3721</v>
      </c>
      <c r="C2157" s="41" t="s">
        <v>3722</v>
      </c>
    </row>
    <row r="2158" spans="2:3" x14ac:dyDescent="0.3">
      <c r="B2158" s="41" t="s">
        <v>3723</v>
      </c>
      <c r="C2158" s="41" t="s">
        <v>3724</v>
      </c>
    </row>
    <row r="2159" spans="2:3" x14ac:dyDescent="0.3">
      <c r="B2159" s="41" t="s">
        <v>3725</v>
      </c>
      <c r="C2159" s="41" t="s">
        <v>3700</v>
      </c>
    </row>
    <row r="2160" spans="2:3" x14ac:dyDescent="0.3">
      <c r="B2160" s="41" t="s">
        <v>3726</v>
      </c>
      <c r="C2160" s="41" t="s">
        <v>3727</v>
      </c>
    </row>
    <row r="2161" spans="2:3" x14ac:dyDescent="0.3">
      <c r="B2161" s="41" t="s">
        <v>1563</v>
      </c>
      <c r="C2161" s="41" t="s">
        <v>3728</v>
      </c>
    </row>
    <row r="2162" spans="2:3" x14ac:dyDescent="0.3">
      <c r="B2162" s="41" t="s">
        <v>1561</v>
      </c>
      <c r="C2162" s="41" t="s">
        <v>3729</v>
      </c>
    </row>
    <row r="2163" spans="2:3" x14ac:dyDescent="0.3">
      <c r="B2163" s="41" t="s">
        <v>1014</v>
      </c>
      <c r="C2163" s="41" t="s">
        <v>1013</v>
      </c>
    </row>
    <row r="2164" spans="2:3" x14ac:dyDescent="0.3">
      <c r="B2164" s="41" t="s">
        <v>1566</v>
      </c>
      <c r="C2164" s="41" t="s">
        <v>3730</v>
      </c>
    </row>
    <row r="2165" spans="2:3" x14ac:dyDescent="0.3">
      <c r="B2165" s="41" t="s">
        <v>387</v>
      </c>
      <c r="C2165" s="41" t="s">
        <v>3779</v>
      </c>
    </row>
    <row r="2166" spans="2:3" x14ac:dyDescent="0.3">
      <c r="B2166" s="41" t="s">
        <v>3775</v>
      </c>
      <c r="C2166" s="41" t="s">
        <v>3780</v>
      </c>
    </row>
    <row r="2167" spans="2:3" x14ac:dyDescent="0.3">
      <c r="B2167" s="41" t="s">
        <v>3778</v>
      </c>
      <c r="C2167" s="41" t="s">
        <v>3756</v>
      </c>
    </row>
    <row r="2168" spans="2:3" x14ac:dyDescent="0.3">
      <c r="B2168" s="41" t="s">
        <v>3776</v>
      </c>
      <c r="C2168" s="41" t="s">
        <v>3781</v>
      </c>
    </row>
    <row r="2169" spans="2:3" x14ac:dyDescent="0.3">
      <c r="B2169" s="41" t="s">
        <v>3777</v>
      </c>
      <c r="C2169" s="41" t="s">
        <v>3782</v>
      </c>
    </row>
    <row r="2170" spans="2:3" x14ac:dyDescent="0.3">
      <c r="B2170" s="41" t="s">
        <v>620</v>
      </c>
      <c r="C2170" s="41" t="s">
        <v>3783</v>
      </c>
    </row>
    <row r="2171" spans="2:3" x14ac:dyDescent="0.3">
      <c r="B2171" s="4" t="s">
        <v>3799</v>
      </c>
      <c r="C2171" s="4" t="s">
        <v>3784</v>
      </c>
    </row>
    <row r="2172" spans="2:3" x14ac:dyDescent="0.3">
      <c r="B2172" s="4" t="s">
        <v>3800</v>
      </c>
      <c r="C2172" s="68" t="s">
        <v>3785</v>
      </c>
    </row>
    <row r="2173" spans="2:3" x14ac:dyDescent="0.3">
      <c r="B2173" s="4" t="s">
        <v>428</v>
      </c>
      <c r="C2173" s="4" t="s">
        <v>3786</v>
      </c>
    </row>
    <row r="2174" spans="2:3" x14ac:dyDescent="0.3">
      <c r="B2174" s="4" t="s">
        <v>3801</v>
      </c>
      <c r="C2174" s="68" t="s">
        <v>3787</v>
      </c>
    </row>
    <row r="2175" spans="2:3" x14ac:dyDescent="0.3">
      <c r="B2175" s="4" t="s">
        <v>3802</v>
      </c>
      <c r="C2175" s="68" t="s">
        <v>3788</v>
      </c>
    </row>
    <row r="2176" spans="2:3" x14ac:dyDescent="0.3">
      <c r="B2176" s="4" t="s">
        <v>3803</v>
      </c>
      <c r="C2176" s="68" t="s">
        <v>3789</v>
      </c>
    </row>
    <row r="2177" spans="2:4" x14ac:dyDescent="0.3">
      <c r="B2177" s="4" t="s">
        <v>1012</v>
      </c>
      <c r="C2177" s="68" t="s">
        <v>3790</v>
      </c>
    </row>
    <row r="2178" spans="2:4" x14ac:dyDescent="0.3">
      <c r="B2178" s="4" t="s">
        <v>3804</v>
      </c>
      <c r="C2178" s="68" t="s">
        <v>3791</v>
      </c>
    </row>
    <row r="2179" spans="2:4" x14ac:dyDescent="0.3">
      <c r="B2179" s="4" t="s">
        <v>1014</v>
      </c>
      <c r="C2179" s="68" t="s">
        <v>3792</v>
      </c>
    </row>
    <row r="2180" spans="2:4" x14ac:dyDescent="0.3">
      <c r="B2180" s="4" t="s">
        <v>3805</v>
      </c>
      <c r="C2180" s="68" t="s">
        <v>3793</v>
      </c>
    </row>
    <row r="2181" spans="2:4" x14ac:dyDescent="0.3">
      <c r="B2181" s="4" t="s">
        <v>1015</v>
      </c>
      <c r="C2181" s="68" t="s">
        <v>1493</v>
      </c>
    </row>
    <row r="2182" spans="2:4" x14ac:dyDescent="0.3">
      <c r="B2182" s="4" t="s">
        <v>3806</v>
      </c>
      <c r="C2182" s="68" t="s">
        <v>3794</v>
      </c>
    </row>
    <row r="2183" spans="2:4" x14ac:dyDescent="0.3">
      <c r="B2183" s="4" t="s">
        <v>3807</v>
      </c>
      <c r="C2183" s="68" t="s">
        <v>3795</v>
      </c>
    </row>
    <row r="2184" spans="2:4" x14ac:dyDescent="0.3">
      <c r="B2184" s="4" t="s">
        <v>1016</v>
      </c>
      <c r="C2184" s="4" t="s">
        <v>3796</v>
      </c>
    </row>
    <row r="2185" spans="2:4" x14ac:dyDescent="0.3">
      <c r="B2185" s="4" t="s">
        <v>3808</v>
      </c>
      <c r="C2185" s="68" t="s">
        <v>3797</v>
      </c>
    </row>
    <row r="2186" spans="2:4" x14ac:dyDescent="0.3">
      <c r="B2186" s="59" t="s">
        <v>3874</v>
      </c>
      <c r="C2186" s="59" t="s">
        <v>3868</v>
      </c>
      <c r="D2186" s="59"/>
    </row>
    <row r="2187" spans="2:4" x14ac:dyDescent="0.3">
      <c r="B2187" s="59" t="s">
        <v>3875</v>
      </c>
      <c r="C2187" s="59" t="s">
        <v>3869</v>
      </c>
      <c r="D2187" s="59"/>
    </row>
    <row r="2188" spans="2:4" x14ac:dyDescent="0.3">
      <c r="B2188" s="59" t="s">
        <v>1018</v>
      </c>
      <c r="C2188" s="59" t="s">
        <v>3870</v>
      </c>
      <c r="D2188" s="59"/>
    </row>
    <row r="2189" spans="2:4" x14ac:dyDescent="0.3">
      <c r="B2189" s="59" t="s">
        <v>3876</v>
      </c>
      <c r="C2189" s="59" t="s">
        <v>3871</v>
      </c>
      <c r="D2189" s="59"/>
    </row>
    <row r="2190" spans="2:4" x14ac:dyDescent="0.3">
      <c r="B2190" s="59" t="s">
        <v>3877</v>
      </c>
      <c r="C2190" s="59" t="s">
        <v>3872</v>
      </c>
      <c r="D2190" s="59"/>
    </row>
    <row r="2191" spans="2:4" x14ac:dyDescent="0.3">
      <c r="B2191" s="59" t="s">
        <v>1020</v>
      </c>
      <c r="C2191" s="59" t="s">
        <v>1474</v>
      </c>
      <c r="D2191" s="59"/>
    </row>
    <row r="2192" spans="2:4" x14ac:dyDescent="0.3">
      <c r="B2192" s="59" t="s">
        <v>3878</v>
      </c>
      <c r="C2192" s="59" t="s">
        <v>3873</v>
      </c>
      <c r="D2192" s="59"/>
    </row>
  </sheetData>
  <autoFilter ref="M1:N2192"/>
  <mergeCells count="1">
    <mergeCell ref="G1:K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Q634"/>
  <sheetViews>
    <sheetView zoomScaleNormal="100" zoomScaleSheetLayoutView="70" workbookViewId="0">
      <pane ySplit="8" topLeftCell="A9" activePane="bottomLeft" state="frozen"/>
      <selection activeCellId="3" sqref="A84:XFD1048576 N83:XFD83 A83:L83 A1:XFD82"/>
      <selection pane="bottomLeft" activeCell="Q1" sqref="Q1"/>
    </sheetView>
  </sheetViews>
  <sheetFormatPr defaultColWidth="10.33203125" defaultRowHeight="13.2" x14ac:dyDescent="0.25"/>
  <cols>
    <col min="1" max="1" width="2.33203125" style="87" customWidth="1"/>
    <col min="2" max="2" width="42.5546875" style="87" bestFit="1" customWidth="1"/>
    <col min="3" max="5" width="2.33203125" style="87" customWidth="1"/>
    <col min="6" max="6" width="2.6640625" style="87" customWidth="1"/>
    <col min="7" max="7" width="2.44140625" style="87" customWidth="1"/>
    <col min="8" max="8" width="13.6640625" style="87" customWidth="1"/>
    <col min="9" max="9" width="2.44140625" style="87" customWidth="1"/>
    <col min="10" max="10" width="15.33203125" style="87" bestFit="1" customWidth="1"/>
    <col min="11" max="11" width="2.44140625" style="87" customWidth="1"/>
    <col min="12" max="12" width="15.33203125" style="87" customWidth="1"/>
    <col min="13" max="13" width="2.44140625" style="128" customWidth="1"/>
    <col min="14" max="14" width="16" style="87" customWidth="1"/>
    <col min="15" max="15" width="2.44140625" style="87" customWidth="1"/>
    <col min="16" max="16" width="25.33203125" style="64" customWidth="1"/>
    <col min="17" max="17" width="19.33203125" style="87" bestFit="1" customWidth="1"/>
    <col min="18" max="16384" width="10.33203125" style="87"/>
  </cols>
  <sheetData>
    <row r="1" spans="1:17" ht="19.2" customHeight="1" x14ac:dyDescent="0.3">
      <c r="A1" s="213" t="s">
        <v>4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86"/>
      <c r="Q1" s="81"/>
    </row>
    <row r="2" spans="1:17" ht="13.2" customHeight="1" x14ac:dyDescent="0.25">
      <c r="A2" s="214" t="s">
        <v>3811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88"/>
    </row>
    <row r="3" spans="1:17" ht="20.100000000000001" customHeight="1" x14ac:dyDescent="0.25">
      <c r="A3" s="215" t="s">
        <v>3860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88"/>
    </row>
    <row r="4" spans="1:17" ht="20.100000000000001" customHeight="1" x14ac:dyDescent="0.25">
      <c r="A4" s="215" t="s">
        <v>3919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88"/>
    </row>
    <row r="5" spans="1:17" s="89" customFormat="1" ht="36" customHeight="1" x14ac:dyDescent="0.25">
      <c r="O5" s="90"/>
      <c r="P5" s="91"/>
    </row>
    <row r="6" spans="1:17" s="89" customFormat="1" ht="36" customHeight="1" x14ac:dyDescent="0.25">
      <c r="J6" s="212">
        <v>2024</v>
      </c>
      <c r="K6" s="212"/>
      <c r="L6" s="212"/>
      <c r="M6" s="92"/>
      <c r="N6" s="93">
        <v>2023</v>
      </c>
      <c r="O6" s="90"/>
      <c r="P6" s="91"/>
    </row>
    <row r="7" spans="1:17" s="89" customFormat="1" ht="13.2" customHeight="1" x14ac:dyDescent="0.25">
      <c r="A7" s="88"/>
      <c r="B7" s="88"/>
      <c r="C7" s="88"/>
      <c r="D7" s="88"/>
      <c r="E7" s="88"/>
      <c r="F7" s="88"/>
      <c r="G7" s="88"/>
      <c r="H7" s="94" t="s">
        <v>0</v>
      </c>
      <c r="I7" s="94"/>
      <c r="J7" s="94"/>
      <c r="K7" s="94"/>
      <c r="L7" s="94" t="s">
        <v>3861</v>
      </c>
      <c r="M7" s="95"/>
      <c r="N7" s="94" t="s">
        <v>3861</v>
      </c>
      <c r="P7" s="96">
        <v>2024</v>
      </c>
    </row>
    <row r="8" spans="1:17" s="89" customFormat="1" ht="13.2" customHeight="1" x14ac:dyDescent="0.25">
      <c r="A8" s="97"/>
      <c r="B8" s="97"/>
      <c r="C8" s="97"/>
      <c r="D8" s="97"/>
      <c r="E8" s="97"/>
      <c r="F8" s="97"/>
      <c r="G8" s="98"/>
      <c r="H8" s="99" t="s">
        <v>3862</v>
      </c>
      <c r="I8" s="100"/>
      <c r="J8" s="101" t="s">
        <v>3863</v>
      </c>
      <c r="K8" s="95"/>
      <c r="L8" s="101" t="s">
        <v>3864</v>
      </c>
      <c r="M8" s="95"/>
      <c r="N8" s="101" t="s">
        <v>3864</v>
      </c>
      <c r="P8" s="102" t="s">
        <v>3865</v>
      </c>
      <c r="Q8" s="101" t="s">
        <v>3866</v>
      </c>
    </row>
    <row r="9" spans="1:17" s="89" customFormat="1" ht="9" customHeight="1" x14ac:dyDescent="0.25">
      <c r="A9" s="103"/>
      <c r="B9" s="103"/>
      <c r="C9" s="103"/>
      <c r="D9" s="103"/>
      <c r="E9" s="103"/>
      <c r="F9" s="103"/>
      <c r="G9" s="98"/>
      <c r="H9" s="100"/>
      <c r="I9" s="100"/>
      <c r="J9" s="95"/>
      <c r="K9" s="95"/>
      <c r="L9" s="95"/>
      <c r="M9" s="95"/>
      <c r="N9" s="95"/>
      <c r="P9" s="91"/>
    </row>
    <row r="10" spans="1:17" s="89" customFormat="1" ht="15" customHeight="1" x14ac:dyDescent="0.25">
      <c r="A10" s="104" t="s">
        <v>3854</v>
      </c>
      <c r="J10" s="105"/>
      <c r="K10" s="105"/>
      <c r="L10" s="105"/>
      <c r="M10" s="106"/>
      <c r="N10" s="105"/>
      <c r="O10" s="107"/>
      <c r="P10" s="91"/>
      <c r="Q10" s="108"/>
    </row>
    <row r="11" spans="1:17" s="89" customFormat="1" ht="15" customHeight="1" x14ac:dyDescent="0.25">
      <c r="A11" s="104"/>
      <c r="B11" s="104" t="s">
        <v>3855</v>
      </c>
      <c r="J11" s="109">
        <v>20554</v>
      </c>
      <c r="K11" s="110"/>
      <c r="L11" s="111">
        <v>0.27235541000000002</v>
      </c>
      <c r="M11" s="106"/>
      <c r="N11" s="112">
        <v>0.23250485000000001</v>
      </c>
      <c r="O11" s="107"/>
      <c r="P11" s="113">
        <v>125900086</v>
      </c>
      <c r="Q11" s="114">
        <v>3.9850560000000007E-2</v>
      </c>
    </row>
    <row r="12" spans="1:17" s="89" customFormat="1" ht="19.5" customHeight="1" x14ac:dyDescent="0.25">
      <c r="A12" s="104" t="s">
        <v>3856</v>
      </c>
      <c r="J12" s="105"/>
      <c r="K12" s="105"/>
      <c r="L12" s="115"/>
      <c r="M12" s="106"/>
      <c r="N12" s="115"/>
      <c r="O12" s="107"/>
      <c r="P12" s="91"/>
    </row>
    <row r="13" spans="1:17" s="107" customFormat="1" x14ac:dyDescent="0.25">
      <c r="A13" s="116"/>
      <c r="B13" s="42" t="s">
        <v>1051</v>
      </c>
      <c r="C13" s="117"/>
      <c r="D13" s="118"/>
      <c r="E13" s="119"/>
      <c r="F13" s="118"/>
      <c r="G13" s="120"/>
      <c r="H13" s="121" t="s">
        <v>629</v>
      </c>
      <c r="I13" s="119"/>
      <c r="J13" s="122">
        <v>82</v>
      </c>
      <c r="K13" s="110"/>
      <c r="L13" s="123">
        <v>8.6293999999999997E-4</v>
      </c>
      <c r="M13" s="110"/>
      <c r="N13" s="124">
        <v>9.4275000000000001E-4</v>
      </c>
      <c r="O13" s="125"/>
      <c r="P13" s="126">
        <v>398906</v>
      </c>
      <c r="Q13" s="127">
        <v>-7.9810000000000037E-5</v>
      </c>
    </row>
    <row r="14" spans="1:17" s="107" customFormat="1" x14ac:dyDescent="0.25">
      <c r="A14" s="116"/>
      <c r="B14" s="42" t="s">
        <v>1071</v>
      </c>
      <c r="C14" s="117"/>
      <c r="D14" s="118"/>
      <c r="E14" s="119"/>
      <c r="F14" s="118"/>
      <c r="G14" s="120"/>
      <c r="H14" s="121" t="s">
        <v>26</v>
      </c>
      <c r="I14" s="119"/>
      <c r="J14" s="122">
        <v>27</v>
      </c>
      <c r="K14" s="110"/>
      <c r="L14" s="123">
        <v>2.8414E-4</v>
      </c>
      <c r="M14" s="110"/>
      <c r="N14" s="124">
        <v>2.9598E-4</v>
      </c>
      <c r="O14" s="125"/>
      <c r="P14" s="126">
        <v>131348</v>
      </c>
      <c r="Q14" s="127">
        <v>-1.1839999999999995E-5</v>
      </c>
    </row>
    <row r="15" spans="1:17" s="107" customFormat="1" x14ac:dyDescent="0.25">
      <c r="A15" s="116"/>
      <c r="B15" s="42" t="s">
        <v>3897</v>
      </c>
      <c r="C15" s="117"/>
      <c r="D15" s="118"/>
      <c r="E15" s="119"/>
      <c r="F15" s="118"/>
      <c r="G15" s="120"/>
      <c r="H15" s="121" t="s">
        <v>3893</v>
      </c>
      <c r="I15" s="119"/>
      <c r="J15" s="122">
        <v>0</v>
      </c>
      <c r="K15" s="110"/>
      <c r="L15" s="123">
        <v>0</v>
      </c>
      <c r="M15" s="110"/>
      <c r="N15" s="124">
        <v>3.6942500000000001E-3</v>
      </c>
      <c r="O15" s="125"/>
      <c r="P15" s="126">
        <v>0</v>
      </c>
      <c r="Q15" s="127">
        <v>-3.6942500000000001E-3</v>
      </c>
    </row>
    <row r="16" spans="1:17" s="107" customFormat="1" x14ac:dyDescent="0.25">
      <c r="A16" s="116"/>
      <c r="B16" s="42" t="s">
        <v>931</v>
      </c>
      <c r="C16" s="117"/>
      <c r="D16" s="118"/>
      <c r="E16" s="119"/>
      <c r="F16" s="118"/>
      <c r="G16" s="120"/>
      <c r="H16" s="121" t="s">
        <v>630</v>
      </c>
      <c r="I16" s="119"/>
      <c r="J16" s="122">
        <v>4</v>
      </c>
      <c r="K16" s="110"/>
      <c r="L16" s="123">
        <v>4.2089999999999999E-5</v>
      </c>
      <c r="M16" s="110"/>
      <c r="N16" s="124">
        <v>4.3850000000000002E-5</v>
      </c>
      <c r="O16" s="125"/>
      <c r="P16" s="126">
        <v>19457</v>
      </c>
      <c r="Q16" s="127">
        <v>-1.7600000000000035E-6</v>
      </c>
    </row>
    <row r="17" spans="1:17" s="107" customFormat="1" x14ac:dyDescent="0.25">
      <c r="A17" s="116"/>
      <c r="B17" s="42" t="s">
        <v>3784</v>
      </c>
      <c r="C17" s="117"/>
      <c r="D17" s="118"/>
      <c r="E17" s="119"/>
      <c r="F17" s="118"/>
      <c r="G17" s="120"/>
      <c r="H17" s="121" t="s">
        <v>3799</v>
      </c>
      <c r="I17" s="119"/>
      <c r="J17" s="122">
        <v>61</v>
      </c>
      <c r="K17" s="110"/>
      <c r="L17" s="123">
        <v>6.4194000000000002E-4</v>
      </c>
      <c r="M17" s="110"/>
      <c r="N17" s="124">
        <v>6.5773000000000003E-4</v>
      </c>
      <c r="O17" s="125"/>
      <c r="P17" s="126">
        <v>296746</v>
      </c>
      <c r="Q17" s="127">
        <v>-1.579000000000001E-5</v>
      </c>
    </row>
    <row r="18" spans="1:17" s="107" customFormat="1" x14ac:dyDescent="0.25">
      <c r="A18" s="116"/>
      <c r="B18" s="42" t="s">
        <v>1107</v>
      </c>
      <c r="C18" s="117"/>
      <c r="D18" s="118"/>
      <c r="E18" s="119"/>
      <c r="F18" s="118"/>
      <c r="G18" s="120"/>
      <c r="H18" s="121" t="s">
        <v>27</v>
      </c>
      <c r="I18" s="119"/>
      <c r="J18" s="122">
        <v>119</v>
      </c>
      <c r="K18" s="110"/>
      <c r="L18" s="123">
        <v>1.25231E-3</v>
      </c>
      <c r="M18" s="110"/>
      <c r="N18" s="124">
        <v>1.32642E-3</v>
      </c>
      <c r="O18" s="125"/>
      <c r="P18" s="126">
        <v>578898</v>
      </c>
      <c r="Q18" s="127">
        <v>-7.4110000000000061E-5</v>
      </c>
    </row>
    <row r="19" spans="1:17" s="107" customFormat="1" x14ac:dyDescent="0.25">
      <c r="A19" s="116"/>
      <c r="B19" s="42" t="s">
        <v>937</v>
      </c>
      <c r="C19" s="117"/>
      <c r="D19" s="118"/>
      <c r="E19" s="119"/>
      <c r="F19" s="118"/>
      <c r="G19" s="120"/>
      <c r="H19" s="121" t="s">
        <v>631</v>
      </c>
      <c r="I19" s="119"/>
      <c r="J19" s="122">
        <v>88</v>
      </c>
      <c r="K19" s="110"/>
      <c r="L19" s="123">
        <v>9.2608000000000002E-4</v>
      </c>
      <c r="M19" s="110"/>
      <c r="N19" s="124">
        <v>9.3179000000000005E-4</v>
      </c>
      <c r="O19" s="125"/>
      <c r="P19" s="126">
        <v>428093</v>
      </c>
      <c r="Q19" s="127">
        <v>-5.710000000000025E-6</v>
      </c>
    </row>
    <row r="20" spans="1:17" s="107" customFormat="1" x14ac:dyDescent="0.25">
      <c r="A20" s="116"/>
      <c r="B20" s="42" t="s">
        <v>1204</v>
      </c>
      <c r="C20" s="117"/>
      <c r="D20" s="118"/>
      <c r="E20" s="119"/>
      <c r="F20" s="118"/>
      <c r="G20" s="120"/>
      <c r="H20" s="121" t="s">
        <v>28</v>
      </c>
      <c r="I20" s="119"/>
      <c r="J20" s="122">
        <v>114</v>
      </c>
      <c r="K20" s="110"/>
      <c r="L20" s="123">
        <v>1.19969E-3</v>
      </c>
      <c r="M20" s="110"/>
      <c r="N20" s="124">
        <v>1.23873E-3</v>
      </c>
      <c r="O20" s="125"/>
      <c r="P20" s="126">
        <v>554573</v>
      </c>
      <c r="Q20" s="127">
        <v>-3.9039999999999951E-5</v>
      </c>
    </row>
    <row r="21" spans="1:17" s="107" customFormat="1" x14ac:dyDescent="0.25">
      <c r="A21" s="116"/>
      <c r="B21" s="42" t="s">
        <v>1235</v>
      </c>
      <c r="C21" s="117"/>
      <c r="D21" s="118"/>
      <c r="E21" s="119"/>
      <c r="F21" s="118"/>
      <c r="G21" s="120"/>
      <c r="H21" s="121" t="s">
        <v>29</v>
      </c>
      <c r="I21" s="119"/>
      <c r="J21" s="122">
        <v>22</v>
      </c>
      <c r="K21" s="110"/>
      <c r="L21" s="123">
        <v>2.3152000000000001E-4</v>
      </c>
      <c r="M21" s="110"/>
      <c r="N21" s="124">
        <v>2.5212999999999999E-4</v>
      </c>
      <c r="O21" s="125"/>
      <c r="P21" s="126">
        <v>107023</v>
      </c>
      <c r="Q21" s="127">
        <v>-2.0609999999999981E-5</v>
      </c>
    </row>
    <row r="22" spans="1:17" s="107" customFormat="1" x14ac:dyDescent="0.25">
      <c r="A22" s="116"/>
      <c r="B22" s="42" t="s">
        <v>1252</v>
      </c>
      <c r="C22" s="117"/>
      <c r="D22" s="118"/>
      <c r="E22" s="119"/>
      <c r="F22" s="118"/>
      <c r="G22" s="120"/>
      <c r="H22" s="121" t="s">
        <v>30</v>
      </c>
      <c r="I22" s="119"/>
      <c r="J22" s="122">
        <v>0</v>
      </c>
      <c r="K22" s="110"/>
      <c r="L22" s="123">
        <v>0</v>
      </c>
      <c r="M22" s="110"/>
      <c r="N22" s="124">
        <v>0</v>
      </c>
      <c r="O22" s="125"/>
      <c r="P22" s="126">
        <v>0</v>
      </c>
      <c r="Q22" s="127">
        <v>0</v>
      </c>
    </row>
    <row r="23" spans="1:17" s="107" customFormat="1" x14ac:dyDescent="0.25">
      <c r="A23" s="116"/>
      <c r="B23" s="42" t="s">
        <v>1298</v>
      </c>
      <c r="C23" s="117"/>
      <c r="D23" s="118"/>
      <c r="E23" s="119"/>
      <c r="F23" s="118"/>
      <c r="G23" s="120"/>
      <c r="H23" s="121" t="s">
        <v>31</v>
      </c>
      <c r="I23" s="119"/>
      <c r="J23" s="122">
        <v>278</v>
      </c>
      <c r="K23" s="110"/>
      <c r="L23" s="123">
        <v>2.9255599999999998E-3</v>
      </c>
      <c r="M23" s="110"/>
      <c r="N23" s="124">
        <v>3.0474899999999999E-3</v>
      </c>
      <c r="O23" s="125"/>
      <c r="P23" s="126">
        <v>1352381</v>
      </c>
      <c r="Q23" s="127">
        <v>-1.2193000000000013E-4</v>
      </c>
    </row>
    <row r="24" spans="1:17" s="107" customFormat="1" x14ac:dyDescent="0.25">
      <c r="A24" s="116"/>
      <c r="B24" s="42" t="s">
        <v>1310</v>
      </c>
      <c r="C24" s="117"/>
      <c r="D24" s="118"/>
      <c r="E24" s="119"/>
      <c r="F24" s="118"/>
      <c r="G24" s="120"/>
      <c r="H24" s="121" t="s">
        <v>32</v>
      </c>
      <c r="I24" s="119"/>
      <c r="J24" s="122">
        <v>7</v>
      </c>
      <c r="K24" s="110"/>
      <c r="L24" s="123">
        <v>7.3670000000000004E-5</v>
      </c>
      <c r="M24" s="110"/>
      <c r="N24" s="124">
        <v>8.7700000000000004E-5</v>
      </c>
      <c r="O24" s="125"/>
      <c r="P24" s="126">
        <v>34055</v>
      </c>
      <c r="Q24" s="127">
        <v>-1.403E-5</v>
      </c>
    </row>
    <row r="25" spans="1:17" s="107" customFormat="1" x14ac:dyDescent="0.25">
      <c r="A25" s="116"/>
      <c r="B25" s="42" t="s">
        <v>3785</v>
      </c>
      <c r="C25" s="117"/>
      <c r="D25" s="118"/>
      <c r="E25" s="119"/>
      <c r="F25" s="118"/>
      <c r="G25" s="120"/>
      <c r="H25" s="121" t="s">
        <v>3800</v>
      </c>
      <c r="I25" s="119"/>
      <c r="J25" s="122">
        <v>216</v>
      </c>
      <c r="K25" s="110"/>
      <c r="L25" s="123">
        <v>2.2731000000000001E-3</v>
      </c>
      <c r="M25" s="110"/>
      <c r="N25" s="124">
        <v>2.4116799999999998E-3</v>
      </c>
      <c r="O25" s="125"/>
      <c r="P25" s="126">
        <v>1050772</v>
      </c>
      <c r="Q25" s="127">
        <v>-1.3857999999999969E-4</v>
      </c>
    </row>
    <row r="26" spans="1:17" s="107" customFormat="1" x14ac:dyDescent="0.25">
      <c r="A26" s="116"/>
      <c r="B26" s="42" t="s">
        <v>1333</v>
      </c>
      <c r="C26" s="117"/>
      <c r="D26" s="118"/>
      <c r="E26" s="119"/>
      <c r="F26" s="118"/>
      <c r="G26" s="120"/>
      <c r="H26" s="121" t="s">
        <v>33</v>
      </c>
      <c r="I26" s="119"/>
      <c r="J26" s="122">
        <v>0</v>
      </c>
      <c r="K26" s="110"/>
      <c r="L26" s="123">
        <v>0</v>
      </c>
      <c r="M26" s="110"/>
      <c r="N26" s="124">
        <v>3.1571099999999999E-3</v>
      </c>
      <c r="O26" s="125"/>
      <c r="P26" s="126">
        <v>0</v>
      </c>
      <c r="Q26" s="127">
        <v>-3.1571099999999999E-3</v>
      </c>
    </row>
    <row r="27" spans="1:17" s="107" customFormat="1" x14ac:dyDescent="0.25">
      <c r="A27" s="116"/>
      <c r="B27" s="42" t="s">
        <v>963</v>
      </c>
      <c r="C27" s="117"/>
      <c r="D27" s="118"/>
      <c r="E27" s="119"/>
      <c r="F27" s="118"/>
      <c r="G27" s="120"/>
      <c r="H27" s="121" t="s">
        <v>634</v>
      </c>
      <c r="I27" s="119"/>
      <c r="J27" s="122">
        <v>25</v>
      </c>
      <c r="K27" s="110"/>
      <c r="L27" s="123">
        <v>2.6309E-4</v>
      </c>
      <c r="M27" s="110"/>
      <c r="N27" s="124">
        <v>2.5212999999999999E-4</v>
      </c>
      <c r="O27" s="125"/>
      <c r="P27" s="126">
        <v>121617</v>
      </c>
      <c r="Q27" s="127">
        <v>1.0960000000000017E-5</v>
      </c>
    </row>
    <row r="28" spans="1:17" s="107" customFormat="1" x14ac:dyDescent="0.25">
      <c r="A28" s="116"/>
      <c r="B28" s="42" t="s">
        <v>1397</v>
      </c>
      <c r="C28" s="117"/>
      <c r="D28" s="118"/>
      <c r="E28" s="119"/>
      <c r="F28" s="118"/>
      <c r="G28" s="120"/>
      <c r="H28" s="121" t="s">
        <v>34</v>
      </c>
      <c r="I28" s="119"/>
      <c r="J28" s="122">
        <v>813</v>
      </c>
      <c r="K28" s="110"/>
      <c r="L28" s="123">
        <v>8.5556999999999994E-3</v>
      </c>
      <c r="M28" s="110"/>
      <c r="N28" s="124">
        <v>0</v>
      </c>
      <c r="O28" s="125"/>
      <c r="P28" s="126">
        <v>3954991</v>
      </c>
      <c r="Q28" s="127">
        <v>8.5556999999999994E-3</v>
      </c>
    </row>
    <row r="29" spans="1:17" s="107" customFormat="1" x14ac:dyDescent="0.25">
      <c r="A29" s="116"/>
      <c r="B29" s="42" t="s">
        <v>1408</v>
      </c>
      <c r="C29" s="117"/>
      <c r="D29" s="118"/>
      <c r="E29" s="119"/>
      <c r="F29" s="118"/>
      <c r="G29" s="120"/>
      <c r="H29" s="121" t="s">
        <v>35</v>
      </c>
      <c r="I29" s="119"/>
      <c r="J29" s="122">
        <v>34</v>
      </c>
      <c r="K29" s="110"/>
      <c r="L29" s="123">
        <v>3.5780000000000002E-4</v>
      </c>
      <c r="M29" s="110"/>
      <c r="N29" s="124">
        <v>3.7271E-4</v>
      </c>
      <c r="O29" s="125"/>
      <c r="P29" s="126">
        <v>165398</v>
      </c>
      <c r="Q29" s="127">
        <v>-1.4909999999999978E-5</v>
      </c>
    </row>
    <row r="30" spans="1:17" s="107" customFormat="1" x14ac:dyDescent="0.25">
      <c r="A30" s="116"/>
      <c r="B30" s="42" t="s">
        <v>1558</v>
      </c>
      <c r="C30" s="117"/>
      <c r="D30" s="118"/>
      <c r="E30" s="119"/>
      <c r="F30" s="118"/>
      <c r="G30" s="120"/>
      <c r="H30" s="121" t="s">
        <v>998</v>
      </c>
      <c r="I30" s="119"/>
      <c r="J30" s="122">
        <v>0</v>
      </c>
      <c r="K30" s="110"/>
      <c r="L30" s="123">
        <v>0</v>
      </c>
      <c r="M30" s="110"/>
      <c r="N30" s="124">
        <v>0</v>
      </c>
      <c r="O30" s="125"/>
      <c r="P30" s="126">
        <v>0</v>
      </c>
      <c r="Q30" s="127">
        <v>0</v>
      </c>
    </row>
    <row r="31" spans="1:17" s="107" customFormat="1" x14ac:dyDescent="0.25">
      <c r="A31" s="116"/>
      <c r="B31" s="42" t="s">
        <v>1423</v>
      </c>
      <c r="C31" s="117"/>
      <c r="D31" s="118"/>
      <c r="E31" s="119"/>
      <c r="F31" s="118"/>
      <c r="G31" s="120"/>
      <c r="H31" s="121" t="s">
        <v>36</v>
      </c>
      <c r="I31" s="119"/>
      <c r="J31" s="122">
        <v>1</v>
      </c>
      <c r="K31" s="110"/>
      <c r="L31" s="123">
        <v>1.0519999999999999E-5</v>
      </c>
      <c r="M31" s="110"/>
      <c r="N31" s="124">
        <v>1.096E-5</v>
      </c>
      <c r="O31" s="125"/>
      <c r="P31" s="126">
        <v>4863</v>
      </c>
      <c r="Q31" s="127">
        <v>-4.4000000000000087E-7</v>
      </c>
    </row>
    <row r="32" spans="1:17" s="107" customFormat="1" x14ac:dyDescent="0.25">
      <c r="A32" s="116"/>
      <c r="B32" s="42" t="s">
        <v>1440</v>
      </c>
      <c r="C32" s="117"/>
      <c r="D32" s="118"/>
      <c r="E32" s="119"/>
      <c r="F32" s="118"/>
      <c r="G32" s="120"/>
      <c r="H32" s="121" t="s">
        <v>37</v>
      </c>
      <c r="I32" s="119"/>
      <c r="J32" s="122">
        <v>0</v>
      </c>
      <c r="K32" s="110"/>
      <c r="L32" s="123">
        <v>0</v>
      </c>
      <c r="M32" s="110"/>
      <c r="N32" s="124">
        <v>0</v>
      </c>
      <c r="O32" s="125"/>
      <c r="P32" s="126">
        <v>0</v>
      </c>
      <c r="Q32" s="127">
        <v>0</v>
      </c>
    </row>
    <row r="33" spans="1:17" s="107" customFormat="1" x14ac:dyDescent="0.25">
      <c r="A33" s="116"/>
      <c r="B33" s="42" t="s">
        <v>1534</v>
      </c>
      <c r="C33" s="117"/>
      <c r="D33" s="118"/>
      <c r="E33" s="119"/>
      <c r="F33" s="118"/>
      <c r="G33" s="120"/>
      <c r="H33" s="121" t="s">
        <v>38</v>
      </c>
      <c r="I33" s="119"/>
      <c r="J33" s="122">
        <v>59</v>
      </c>
      <c r="K33" s="110"/>
      <c r="L33" s="123">
        <v>6.2089000000000003E-4</v>
      </c>
      <c r="M33" s="110"/>
      <c r="N33" s="124">
        <v>6.5773000000000003E-4</v>
      </c>
      <c r="O33" s="125"/>
      <c r="P33" s="126">
        <v>287015</v>
      </c>
      <c r="Q33" s="127">
        <v>-3.6840000000000006E-5</v>
      </c>
    </row>
    <row r="34" spans="1:17" s="107" customFormat="1" x14ac:dyDescent="0.25">
      <c r="A34" s="116"/>
      <c r="B34" s="42" t="s">
        <v>1554</v>
      </c>
      <c r="C34" s="117"/>
      <c r="D34" s="118"/>
      <c r="E34" s="119"/>
      <c r="F34" s="118"/>
      <c r="G34" s="120"/>
      <c r="H34" s="121" t="s">
        <v>636</v>
      </c>
      <c r="I34" s="119"/>
      <c r="J34" s="122">
        <v>110</v>
      </c>
      <c r="K34" s="110"/>
      <c r="L34" s="123">
        <v>1.1575999999999999E-3</v>
      </c>
      <c r="M34" s="110"/>
      <c r="N34" s="124">
        <v>1.22776E-3</v>
      </c>
      <c r="O34" s="125"/>
      <c r="P34" s="126">
        <v>535117</v>
      </c>
      <c r="Q34" s="127">
        <v>-7.0160000000000101E-5</v>
      </c>
    </row>
    <row r="35" spans="1:17" s="107" customFormat="1" x14ac:dyDescent="0.25">
      <c r="A35" s="116"/>
      <c r="B35" s="42" t="s">
        <v>987</v>
      </c>
      <c r="C35" s="117"/>
      <c r="D35" s="118"/>
      <c r="E35" s="119"/>
      <c r="F35" s="118"/>
      <c r="G35" s="120"/>
      <c r="H35" s="121" t="s">
        <v>637</v>
      </c>
      <c r="I35" s="119"/>
      <c r="J35" s="122">
        <v>8</v>
      </c>
      <c r="K35" s="110"/>
      <c r="L35" s="123">
        <v>8.4190000000000005E-5</v>
      </c>
      <c r="M35" s="110"/>
      <c r="N35" s="124">
        <v>8.7700000000000004E-5</v>
      </c>
      <c r="O35" s="125"/>
      <c r="P35" s="126">
        <v>38918</v>
      </c>
      <c r="Q35" s="127">
        <v>-3.5099999999999986E-6</v>
      </c>
    </row>
    <row r="36" spans="1:17" s="107" customFormat="1" x14ac:dyDescent="0.25">
      <c r="A36" s="116"/>
      <c r="B36" s="42" t="s">
        <v>1046</v>
      </c>
      <c r="C36" s="117"/>
      <c r="D36" s="118"/>
      <c r="E36" s="119"/>
      <c r="F36" s="118"/>
      <c r="G36" s="120"/>
      <c r="H36" s="121" t="s">
        <v>39</v>
      </c>
      <c r="I36" s="119"/>
      <c r="J36" s="122">
        <v>119</v>
      </c>
      <c r="K36" s="110"/>
      <c r="L36" s="123">
        <v>1.25231E-3</v>
      </c>
      <c r="M36" s="110"/>
      <c r="N36" s="124">
        <v>1.32642E-3</v>
      </c>
      <c r="O36" s="125"/>
      <c r="P36" s="126">
        <v>578898</v>
      </c>
      <c r="Q36" s="127">
        <v>-7.4110000000000061E-5</v>
      </c>
    </row>
    <row r="37" spans="1:17" s="107" customFormat="1" x14ac:dyDescent="0.25">
      <c r="A37" s="116"/>
      <c r="B37" s="42" t="s">
        <v>1098</v>
      </c>
      <c r="C37" s="117"/>
      <c r="D37" s="118"/>
      <c r="E37" s="119"/>
      <c r="F37" s="118"/>
      <c r="G37" s="120"/>
      <c r="H37" s="121" t="s">
        <v>40</v>
      </c>
      <c r="I37" s="119"/>
      <c r="J37" s="122">
        <v>180</v>
      </c>
      <c r="K37" s="110"/>
      <c r="L37" s="123">
        <v>1.8942500000000001E-3</v>
      </c>
      <c r="M37" s="110"/>
      <c r="N37" s="124">
        <v>1.94031E-3</v>
      </c>
      <c r="O37" s="125"/>
      <c r="P37" s="126">
        <v>875643</v>
      </c>
      <c r="Q37" s="127">
        <v>-4.6059999999999894E-5</v>
      </c>
    </row>
    <row r="38" spans="1:17" s="107" customFormat="1" x14ac:dyDescent="0.25">
      <c r="A38" s="116"/>
      <c r="B38" s="42" t="s">
        <v>1105</v>
      </c>
      <c r="C38" s="117"/>
      <c r="D38" s="118"/>
      <c r="E38" s="119"/>
      <c r="F38" s="118"/>
      <c r="G38" s="120"/>
      <c r="H38" s="121" t="s">
        <v>639</v>
      </c>
      <c r="I38" s="119"/>
      <c r="J38" s="122">
        <v>131</v>
      </c>
      <c r="K38" s="110"/>
      <c r="L38" s="123">
        <v>1.3785900000000001E-3</v>
      </c>
      <c r="M38" s="110"/>
      <c r="N38" s="124">
        <v>1.4908600000000001E-3</v>
      </c>
      <c r="O38" s="125"/>
      <c r="P38" s="126">
        <v>637272</v>
      </c>
      <c r="Q38" s="127">
        <v>-1.1227000000000003E-4</v>
      </c>
    </row>
    <row r="39" spans="1:17" s="107" customFormat="1" x14ac:dyDescent="0.25">
      <c r="A39" s="116"/>
      <c r="B39" s="42" t="s">
        <v>1214</v>
      </c>
      <c r="C39" s="117"/>
      <c r="D39" s="118"/>
      <c r="E39" s="119"/>
      <c r="F39" s="118"/>
      <c r="G39" s="120"/>
      <c r="H39" s="121" t="s">
        <v>41</v>
      </c>
      <c r="I39" s="119"/>
      <c r="J39" s="122">
        <v>128</v>
      </c>
      <c r="K39" s="110"/>
      <c r="L39" s="123">
        <v>1.34702E-3</v>
      </c>
      <c r="M39" s="110"/>
      <c r="N39" s="124">
        <v>1.3045000000000001E-3</v>
      </c>
      <c r="O39" s="125"/>
      <c r="P39" s="126">
        <v>622679</v>
      </c>
      <c r="Q39" s="127">
        <v>4.2519999999999884E-5</v>
      </c>
    </row>
    <row r="40" spans="1:17" s="107" customFormat="1" x14ac:dyDescent="0.25">
      <c r="A40" s="116"/>
      <c r="B40" s="42" t="s">
        <v>1214</v>
      </c>
      <c r="C40" s="117"/>
      <c r="D40" s="118"/>
      <c r="E40" s="119"/>
      <c r="F40" s="118"/>
      <c r="G40" s="120"/>
      <c r="H40" s="121" t="s">
        <v>42</v>
      </c>
      <c r="I40" s="119"/>
      <c r="J40" s="122">
        <v>5</v>
      </c>
      <c r="K40" s="110"/>
      <c r="L40" s="123">
        <v>5.2620000000000001E-5</v>
      </c>
      <c r="M40" s="110"/>
      <c r="N40" s="124">
        <v>5.4809999999999999E-5</v>
      </c>
      <c r="O40" s="125"/>
      <c r="P40" s="126">
        <v>24324</v>
      </c>
      <c r="Q40" s="127">
        <v>-2.1899999999999977E-6</v>
      </c>
    </row>
    <row r="41" spans="1:17" s="107" customFormat="1" x14ac:dyDescent="0.25">
      <c r="A41" s="116"/>
      <c r="B41" s="42" t="s">
        <v>1226</v>
      </c>
      <c r="C41" s="117"/>
      <c r="D41" s="118"/>
      <c r="E41" s="119"/>
      <c r="F41" s="118"/>
      <c r="G41" s="120"/>
      <c r="H41" s="121" t="s">
        <v>385</v>
      </c>
      <c r="I41" s="119"/>
      <c r="J41" s="122">
        <v>21</v>
      </c>
      <c r="K41" s="110"/>
      <c r="L41" s="123">
        <v>2.2100000000000001E-4</v>
      </c>
      <c r="M41" s="110"/>
      <c r="N41" s="124">
        <v>2.3021000000000001E-4</v>
      </c>
      <c r="O41" s="125"/>
      <c r="P41" s="126">
        <v>102160</v>
      </c>
      <c r="Q41" s="127">
        <v>-9.2100000000000016E-6</v>
      </c>
    </row>
    <row r="42" spans="1:17" s="107" customFormat="1" x14ac:dyDescent="0.25">
      <c r="A42" s="116"/>
      <c r="B42" s="42" t="s">
        <v>1244</v>
      </c>
      <c r="C42" s="117"/>
      <c r="D42" s="118"/>
      <c r="E42" s="119"/>
      <c r="F42" s="118"/>
      <c r="G42" s="120"/>
      <c r="H42" s="121" t="s">
        <v>43</v>
      </c>
      <c r="I42" s="119"/>
      <c r="J42" s="122">
        <v>732</v>
      </c>
      <c r="K42" s="110"/>
      <c r="L42" s="123">
        <v>7.7032799999999998E-3</v>
      </c>
      <c r="M42" s="110"/>
      <c r="N42" s="124">
        <v>7.9585400000000001E-3</v>
      </c>
      <c r="O42" s="125"/>
      <c r="P42" s="126">
        <v>3560948</v>
      </c>
      <c r="Q42" s="127">
        <v>-2.5526000000000021E-4</v>
      </c>
    </row>
    <row r="43" spans="1:17" s="107" customFormat="1" x14ac:dyDescent="0.25">
      <c r="A43" s="116"/>
      <c r="B43" s="42" t="s">
        <v>3779</v>
      </c>
      <c r="C43" s="117"/>
      <c r="D43" s="118"/>
      <c r="E43" s="119"/>
      <c r="F43" s="118"/>
      <c r="G43" s="120"/>
      <c r="H43" s="121" t="s">
        <v>387</v>
      </c>
      <c r="I43" s="119"/>
      <c r="J43" s="122">
        <v>15</v>
      </c>
      <c r="K43" s="110"/>
      <c r="L43" s="123">
        <v>1.5784999999999999E-4</v>
      </c>
      <c r="M43" s="110"/>
      <c r="N43" s="124">
        <v>1.4250999999999999E-4</v>
      </c>
      <c r="O43" s="125"/>
      <c r="P43" s="126">
        <v>72968</v>
      </c>
      <c r="Q43" s="127">
        <v>1.5339999999999999E-5</v>
      </c>
    </row>
    <row r="44" spans="1:17" s="107" customFormat="1" x14ac:dyDescent="0.25">
      <c r="A44" s="116"/>
      <c r="B44" s="42" t="s">
        <v>3751</v>
      </c>
      <c r="C44" s="117"/>
      <c r="D44" s="118"/>
      <c r="E44" s="119"/>
      <c r="F44" s="118"/>
      <c r="G44" s="120"/>
      <c r="H44" s="121" t="s">
        <v>3735</v>
      </c>
      <c r="I44" s="119"/>
      <c r="J44" s="122">
        <v>91</v>
      </c>
      <c r="K44" s="110"/>
      <c r="L44" s="123">
        <v>9.5764999999999999E-4</v>
      </c>
      <c r="M44" s="110"/>
      <c r="N44" s="124">
        <v>9.9755999999999998E-4</v>
      </c>
      <c r="O44" s="125"/>
      <c r="P44" s="126">
        <v>442687</v>
      </c>
      <c r="Q44" s="127">
        <v>-3.9909999999999989E-5</v>
      </c>
    </row>
    <row r="45" spans="1:17" s="107" customFormat="1" x14ac:dyDescent="0.25">
      <c r="A45" s="116"/>
      <c r="B45" s="42" t="s">
        <v>1531</v>
      </c>
      <c r="C45" s="117"/>
      <c r="D45" s="118"/>
      <c r="E45" s="119"/>
      <c r="F45" s="118"/>
      <c r="G45" s="120"/>
      <c r="H45" s="121" t="s">
        <v>44</v>
      </c>
      <c r="I45" s="119"/>
      <c r="J45" s="122">
        <v>22</v>
      </c>
      <c r="K45" s="110"/>
      <c r="L45" s="123">
        <v>2.3152000000000001E-4</v>
      </c>
      <c r="M45" s="110"/>
      <c r="N45" s="124">
        <v>2.4117E-4</v>
      </c>
      <c r="O45" s="125"/>
      <c r="P45" s="126">
        <v>107023</v>
      </c>
      <c r="Q45" s="127">
        <v>-9.6499999999999906E-6</v>
      </c>
    </row>
    <row r="46" spans="1:17" s="107" customFormat="1" x14ac:dyDescent="0.25">
      <c r="A46" s="116"/>
      <c r="B46" s="42" t="s">
        <v>1100</v>
      </c>
      <c r="C46" s="117"/>
      <c r="D46" s="118"/>
      <c r="E46" s="119"/>
      <c r="F46" s="118"/>
      <c r="G46" s="120"/>
      <c r="H46" s="121" t="s">
        <v>643</v>
      </c>
      <c r="I46" s="119"/>
      <c r="J46" s="122">
        <v>35</v>
      </c>
      <c r="K46" s="110"/>
      <c r="L46" s="123">
        <v>3.6832999999999999E-4</v>
      </c>
      <c r="M46" s="110"/>
      <c r="N46" s="124">
        <v>3.9463999999999998E-4</v>
      </c>
      <c r="O46" s="125"/>
      <c r="P46" s="126">
        <v>170266</v>
      </c>
      <c r="Q46" s="127">
        <v>-2.6309999999999984E-5</v>
      </c>
    </row>
    <row r="47" spans="1:17" s="107" customFormat="1" x14ac:dyDescent="0.25">
      <c r="A47" s="116"/>
      <c r="B47" s="42" t="s">
        <v>1119</v>
      </c>
      <c r="C47" s="117"/>
      <c r="D47" s="118"/>
      <c r="E47" s="119"/>
      <c r="F47" s="118"/>
      <c r="G47" s="120"/>
      <c r="H47" s="121" t="s">
        <v>644</v>
      </c>
      <c r="I47" s="119"/>
      <c r="J47" s="122">
        <v>52</v>
      </c>
      <c r="K47" s="110"/>
      <c r="L47" s="123">
        <v>5.4723E-4</v>
      </c>
      <c r="M47" s="110"/>
      <c r="N47" s="124">
        <v>5.5907000000000005E-4</v>
      </c>
      <c r="O47" s="125"/>
      <c r="P47" s="126">
        <v>252965</v>
      </c>
      <c r="Q47" s="127">
        <v>-1.1840000000000049E-5</v>
      </c>
    </row>
    <row r="48" spans="1:17" s="107" customFormat="1" x14ac:dyDescent="0.25">
      <c r="A48" s="116"/>
      <c r="B48" s="42" t="s">
        <v>1575</v>
      </c>
      <c r="C48" s="117"/>
      <c r="D48" s="118"/>
      <c r="E48" s="119"/>
      <c r="F48" s="118"/>
      <c r="G48" s="120"/>
      <c r="H48" s="121" t="s">
        <v>645</v>
      </c>
      <c r="I48" s="119"/>
      <c r="J48" s="122">
        <v>154</v>
      </c>
      <c r="K48" s="110"/>
      <c r="L48" s="123">
        <v>1.62064E-3</v>
      </c>
      <c r="M48" s="110"/>
      <c r="N48" s="124">
        <v>1.66625E-3</v>
      </c>
      <c r="O48" s="125"/>
      <c r="P48" s="126">
        <v>749163</v>
      </c>
      <c r="Q48" s="127">
        <v>-4.5609999999999965E-5</v>
      </c>
    </row>
    <row r="49" spans="1:17" s="107" customFormat="1" x14ac:dyDescent="0.25">
      <c r="A49" s="116"/>
      <c r="B49" s="42" t="s">
        <v>1427</v>
      </c>
      <c r="C49" s="117"/>
      <c r="D49" s="118"/>
      <c r="E49" s="119"/>
      <c r="F49" s="118"/>
      <c r="G49" s="120"/>
      <c r="H49" s="121" t="s">
        <v>45</v>
      </c>
      <c r="I49" s="119"/>
      <c r="J49" s="122">
        <v>19</v>
      </c>
      <c r="K49" s="110"/>
      <c r="L49" s="123">
        <v>1.9995000000000001E-4</v>
      </c>
      <c r="M49" s="110"/>
      <c r="N49" s="124">
        <v>2.0828E-4</v>
      </c>
      <c r="O49" s="125"/>
      <c r="P49" s="126">
        <v>92430</v>
      </c>
      <c r="Q49" s="127">
        <v>-8.3299999999999965E-6</v>
      </c>
    </row>
    <row r="50" spans="1:17" s="107" customFormat="1" x14ac:dyDescent="0.25">
      <c r="A50" s="116"/>
      <c r="B50" s="42" t="s">
        <v>1029</v>
      </c>
      <c r="C50" s="117"/>
      <c r="D50" s="118"/>
      <c r="E50" s="119"/>
      <c r="F50" s="118"/>
      <c r="G50" s="120"/>
      <c r="H50" s="121" t="s">
        <v>646</v>
      </c>
      <c r="I50" s="119"/>
      <c r="J50" s="122">
        <v>56</v>
      </c>
      <c r="K50" s="110"/>
      <c r="L50" s="123">
        <v>5.8931999999999995E-4</v>
      </c>
      <c r="M50" s="110"/>
      <c r="N50" s="124">
        <v>5.9195999999999999E-4</v>
      </c>
      <c r="O50" s="125"/>
      <c r="P50" s="126">
        <v>272421</v>
      </c>
      <c r="Q50" s="127">
        <v>-2.6400000000000425E-6</v>
      </c>
    </row>
    <row r="51" spans="1:17" s="107" customFormat="1" x14ac:dyDescent="0.25">
      <c r="A51" s="116"/>
      <c r="B51" s="42" t="s">
        <v>1068</v>
      </c>
      <c r="C51" s="117"/>
      <c r="D51" s="118"/>
      <c r="E51" s="119"/>
      <c r="F51" s="118"/>
      <c r="G51" s="120"/>
      <c r="H51" s="121" t="s">
        <v>46</v>
      </c>
      <c r="I51" s="119"/>
      <c r="J51" s="122">
        <v>10</v>
      </c>
      <c r="K51" s="110"/>
      <c r="L51" s="123">
        <v>1.0524E-4</v>
      </c>
      <c r="M51" s="110"/>
      <c r="N51" s="124">
        <v>1.2058E-4</v>
      </c>
      <c r="O51" s="125"/>
      <c r="P51" s="126">
        <v>48649</v>
      </c>
      <c r="Q51" s="127">
        <v>-1.5339999999999999E-5</v>
      </c>
    </row>
    <row r="52" spans="1:17" s="107" customFormat="1" x14ac:dyDescent="0.25">
      <c r="A52" s="116"/>
      <c r="B52" s="42" t="s">
        <v>1079</v>
      </c>
      <c r="C52" s="117"/>
      <c r="D52" s="118"/>
      <c r="E52" s="119"/>
      <c r="F52" s="118"/>
      <c r="G52" s="120"/>
      <c r="H52" s="121" t="s">
        <v>648</v>
      </c>
      <c r="I52" s="119"/>
      <c r="J52" s="122">
        <v>100</v>
      </c>
      <c r="K52" s="110"/>
      <c r="L52" s="123">
        <v>1.05236E-3</v>
      </c>
      <c r="M52" s="110"/>
      <c r="N52" s="124">
        <v>1.04141E-3</v>
      </c>
      <c r="O52" s="125"/>
      <c r="P52" s="126">
        <v>486468</v>
      </c>
      <c r="Q52" s="127">
        <v>1.0950000000000022E-5</v>
      </c>
    </row>
    <row r="53" spans="1:17" s="107" customFormat="1" x14ac:dyDescent="0.25">
      <c r="A53" s="116"/>
      <c r="B53" s="42" t="s">
        <v>1085</v>
      </c>
      <c r="C53" s="117"/>
      <c r="D53" s="118"/>
      <c r="E53" s="119"/>
      <c r="F53" s="118"/>
      <c r="G53" s="120"/>
      <c r="H53" s="121" t="s">
        <v>649</v>
      </c>
      <c r="I53" s="119"/>
      <c r="J53" s="122">
        <v>0</v>
      </c>
      <c r="K53" s="110"/>
      <c r="L53" s="123">
        <v>0</v>
      </c>
      <c r="M53" s="110"/>
      <c r="N53" s="124">
        <v>2.9598E-4</v>
      </c>
      <c r="O53" s="125"/>
      <c r="P53" s="126">
        <v>0</v>
      </c>
      <c r="Q53" s="127">
        <v>-2.9598E-4</v>
      </c>
    </row>
    <row r="54" spans="1:17" s="107" customFormat="1" x14ac:dyDescent="0.25">
      <c r="A54" s="116"/>
      <c r="B54" s="42" t="s">
        <v>1188</v>
      </c>
      <c r="C54" s="117"/>
      <c r="D54" s="118"/>
      <c r="E54" s="119"/>
      <c r="F54" s="118"/>
      <c r="G54" s="120"/>
      <c r="H54" s="121" t="s">
        <v>47</v>
      </c>
      <c r="I54" s="119"/>
      <c r="J54" s="122">
        <v>23</v>
      </c>
      <c r="K54" s="110"/>
      <c r="L54" s="123">
        <v>2.4204000000000001E-4</v>
      </c>
      <c r="M54" s="110"/>
      <c r="N54" s="124">
        <v>2.4117E-4</v>
      </c>
      <c r="O54" s="125"/>
      <c r="P54" s="126">
        <v>111886</v>
      </c>
      <c r="Q54" s="127">
        <v>8.7000000000001031E-7</v>
      </c>
    </row>
    <row r="55" spans="1:17" s="107" customFormat="1" x14ac:dyDescent="0.25">
      <c r="A55" s="116"/>
      <c r="B55" s="42" t="s">
        <v>3752</v>
      </c>
      <c r="C55" s="117"/>
      <c r="D55" s="118"/>
      <c r="E55" s="119"/>
      <c r="F55" s="118"/>
      <c r="G55" s="120"/>
      <c r="H55" s="121" t="s">
        <v>650</v>
      </c>
      <c r="I55" s="119"/>
      <c r="J55" s="122">
        <v>72</v>
      </c>
      <c r="K55" s="110"/>
      <c r="L55" s="123">
        <v>7.5770000000000004E-4</v>
      </c>
      <c r="M55" s="110"/>
      <c r="N55" s="124">
        <v>7.5639000000000001E-4</v>
      </c>
      <c r="O55" s="125"/>
      <c r="P55" s="126">
        <v>350257</v>
      </c>
      <c r="Q55" s="127">
        <v>1.3100000000000264E-6</v>
      </c>
    </row>
    <row r="56" spans="1:17" s="107" customFormat="1" x14ac:dyDescent="0.25">
      <c r="A56" s="116"/>
      <c r="B56" s="42" t="s">
        <v>1325</v>
      </c>
      <c r="C56" s="117"/>
      <c r="D56" s="118"/>
      <c r="E56" s="119"/>
      <c r="F56" s="118"/>
      <c r="G56" s="120"/>
      <c r="H56" s="121" t="s">
        <v>651</v>
      </c>
      <c r="I56" s="119"/>
      <c r="J56" s="122">
        <v>10</v>
      </c>
      <c r="K56" s="110"/>
      <c r="L56" s="123">
        <v>1.0524E-4</v>
      </c>
      <c r="M56" s="110"/>
      <c r="N56" s="124">
        <v>1.0962E-4</v>
      </c>
      <c r="O56" s="125"/>
      <c r="P56" s="126">
        <v>48649</v>
      </c>
      <c r="Q56" s="127">
        <v>-4.3799999999999953E-6</v>
      </c>
    </row>
    <row r="57" spans="1:17" s="107" customFormat="1" x14ac:dyDescent="0.25">
      <c r="A57" s="116"/>
      <c r="B57" s="42" t="s">
        <v>1399</v>
      </c>
      <c r="C57" s="117"/>
      <c r="D57" s="118"/>
      <c r="E57" s="119"/>
      <c r="F57" s="118"/>
      <c r="G57" s="120"/>
      <c r="H57" s="121" t="s">
        <v>48</v>
      </c>
      <c r="I57" s="119"/>
      <c r="J57" s="122">
        <v>71</v>
      </c>
      <c r="K57" s="110"/>
      <c r="L57" s="123">
        <v>7.4717999999999996E-4</v>
      </c>
      <c r="M57" s="110"/>
      <c r="N57" s="124">
        <v>8.1119999999999999E-4</v>
      </c>
      <c r="O57" s="125"/>
      <c r="P57" s="126">
        <v>345394</v>
      </c>
      <c r="Q57" s="127">
        <v>-6.4020000000000027E-5</v>
      </c>
    </row>
    <row r="58" spans="1:17" s="107" customFormat="1" x14ac:dyDescent="0.25">
      <c r="A58" s="116"/>
      <c r="B58" s="42" t="s">
        <v>1586</v>
      </c>
      <c r="C58" s="117"/>
      <c r="D58" s="118"/>
      <c r="E58" s="119"/>
      <c r="F58" s="118"/>
      <c r="G58" s="120"/>
      <c r="H58" s="121" t="s">
        <v>652</v>
      </c>
      <c r="I58" s="119"/>
      <c r="J58" s="122">
        <v>2</v>
      </c>
      <c r="K58" s="110"/>
      <c r="L58" s="123">
        <v>2.105E-5</v>
      </c>
      <c r="M58" s="110"/>
      <c r="N58" s="124">
        <v>3.2889999999999999E-5</v>
      </c>
      <c r="O58" s="125"/>
      <c r="P58" s="126">
        <v>9731</v>
      </c>
      <c r="Q58" s="127">
        <v>-1.1839999999999998E-5</v>
      </c>
    </row>
    <row r="59" spans="1:17" s="107" customFormat="1" x14ac:dyDescent="0.25">
      <c r="A59" s="116"/>
      <c r="B59" s="42" t="s">
        <v>1458</v>
      </c>
      <c r="C59" s="117"/>
      <c r="D59" s="118"/>
      <c r="E59" s="119"/>
      <c r="F59" s="118"/>
      <c r="G59" s="120"/>
      <c r="H59" s="121" t="s">
        <v>49</v>
      </c>
      <c r="I59" s="119"/>
      <c r="J59" s="122">
        <v>181</v>
      </c>
      <c r="K59" s="110"/>
      <c r="L59" s="123">
        <v>1.9047700000000001E-3</v>
      </c>
      <c r="M59" s="110"/>
      <c r="N59" s="124">
        <v>1.9731900000000001E-3</v>
      </c>
      <c r="O59" s="125"/>
      <c r="P59" s="126">
        <v>880506</v>
      </c>
      <c r="Q59" s="127">
        <v>-6.8420000000000026E-5</v>
      </c>
    </row>
    <row r="60" spans="1:17" s="107" customFormat="1" x14ac:dyDescent="0.25">
      <c r="A60" s="116"/>
      <c r="B60" s="42" t="s">
        <v>1116</v>
      </c>
      <c r="C60" s="117"/>
      <c r="D60" s="118"/>
      <c r="E60" s="119"/>
      <c r="F60" s="118"/>
      <c r="G60" s="120"/>
      <c r="H60" s="121" t="s">
        <v>655</v>
      </c>
      <c r="I60" s="119"/>
      <c r="J60" s="122">
        <v>62</v>
      </c>
      <c r="K60" s="110"/>
      <c r="L60" s="123">
        <v>6.5246E-4</v>
      </c>
      <c r="M60" s="110"/>
      <c r="N60" s="124">
        <v>6.6869E-4</v>
      </c>
      <c r="O60" s="125"/>
      <c r="P60" s="126">
        <v>301609</v>
      </c>
      <c r="Q60" s="127">
        <v>-1.6229999999999999E-5</v>
      </c>
    </row>
    <row r="61" spans="1:17" s="107" customFormat="1" x14ac:dyDescent="0.25">
      <c r="A61" s="116"/>
      <c r="B61" s="42" t="s">
        <v>2384</v>
      </c>
      <c r="C61" s="117"/>
      <c r="D61" s="118"/>
      <c r="E61" s="119"/>
      <c r="F61" s="118"/>
      <c r="G61" s="120"/>
      <c r="H61" s="121" t="s">
        <v>656</v>
      </c>
      <c r="I61" s="119"/>
      <c r="J61" s="122">
        <v>2308</v>
      </c>
      <c r="K61" s="110"/>
      <c r="L61" s="123">
        <v>2.4288489999999999E-2</v>
      </c>
      <c r="M61" s="110"/>
      <c r="N61" s="124">
        <v>2.520205E-2</v>
      </c>
      <c r="O61" s="125"/>
      <c r="P61" s="126">
        <v>11227692</v>
      </c>
      <c r="Q61" s="127">
        <v>-9.1356000000000076E-4</v>
      </c>
    </row>
    <row r="62" spans="1:17" s="107" customFormat="1" x14ac:dyDescent="0.25">
      <c r="A62" s="116"/>
      <c r="B62" s="42" t="s">
        <v>1456</v>
      </c>
      <c r="C62" s="117"/>
      <c r="D62" s="118"/>
      <c r="E62" s="119"/>
      <c r="F62" s="118"/>
      <c r="G62" s="120"/>
      <c r="H62" s="121" t="s">
        <v>657</v>
      </c>
      <c r="I62" s="119"/>
      <c r="J62" s="122">
        <v>31</v>
      </c>
      <c r="K62" s="110"/>
      <c r="L62" s="123">
        <v>3.2623E-4</v>
      </c>
      <c r="M62" s="110"/>
      <c r="N62" s="124">
        <v>3.1789999999999998E-4</v>
      </c>
      <c r="O62" s="125"/>
      <c r="P62" s="126">
        <v>150804</v>
      </c>
      <c r="Q62" s="127">
        <v>8.3300000000000236E-6</v>
      </c>
    </row>
    <row r="63" spans="1:17" s="107" customFormat="1" x14ac:dyDescent="0.25">
      <c r="A63" s="116"/>
      <c r="B63" s="42" t="s">
        <v>1485</v>
      </c>
      <c r="C63" s="117"/>
      <c r="D63" s="118"/>
      <c r="E63" s="119"/>
      <c r="F63" s="118"/>
      <c r="G63" s="120"/>
      <c r="H63" s="121" t="s">
        <v>50</v>
      </c>
      <c r="I63" s="119"/>
      <c r="J63" s="122">
        <v>58</v>
      </c>
      <c r="K63" s="110"/>
      <c r="L63" s="123">
        <v>6.1037000000000005E-4</v>
      </c>
      <c r="M63" s="110"/>
      <c r="N63" s="124">
        <v>6.6869E-4</v>
      </c>
      <c r="O63" s="125"/>
      <c r="P63" s="126">
        <v>282152</v>
      </c>
      <c r="Q63" s="127">
        <v>-5.8319999999999943E-5</v>
      </c>
    </row>
    <row r="64" spans="1:17" s="107" customFormat="1" x14ac:dyDescent="0.25">
      <c r="A64" s="116"/>
      <c r="B64" s="42" t="s">
        <v>1485</v>
      </c>
      <c r="C64" s="117"/>
      <c r="D64" s="118"/>
      <c r="E64" s="119"/>
      <c r="F64" s="118"/>
      <c r="G64" s="120"/>
      <c r="H64" s="121" t="s">
        <v>51</v>
      </c>
      <c r="I64" s="119"/>
      <c r="J64" s="122">
        <v>15</v>
      </c>
      <c r="K64" s="110"/>
      <c r="L64" s="123">
        <v>1.5784999999999999E-4</v>
      </c>
      <c r="M64" s="110"/>
      <c r="N64" s="124">
        <v>1.5347000000000001E-4</v>
      </c>
      <c r="O64" s="125"/>
      <c r="P64" s="126">
        <v>72968</v>
      </c>
      <c r="Q64" s="127">
        <v>4.3799999999999818E-6</v>
      </c>
    </row>
    <row r="65" spans="1:17" s="107" customFormat="1" x14ac:dyDescent="0.25">
      <c r="A65" s="116"/>
      <c r="B65" s="42" t="s">
        <v>1361</v>
      </c>
      <c r="C65" s="117"/>
      <c r="D65" s="118"/>
      <c r="E65" s="119"/>
      <c r="F65" s="118"/>
      <c r="G65" s="120"/>
      <c r="H65" s="121" t="s">
        <v>52</v>
      </c>
      <c r="I65" s="119"/>
      <c r="J65" s="122">
        <v>60</v>
      </c>
      <c r="K65" s="110"/>
      <c r="L65" s="123">
        <v>6.3142000000000005E-4</v>
      </c>
      <c r="M65" s="110"/>
      <c r="N65" s="124">
        <v>6.4676999999999996E-4</v>
      </c>
      <c r="O65" s="125"/>
      <c r="P65" s="126">
        <v>291883</v>
      </c>
      <c r="Q65" s="127">
        <v>-1.5349999999999912E-5</v>
      </c>
    </row>
    <row r="66" spans="1:17" s="107" customFormat="1" x14ac:dyDescent="0.25">
      <c r="A66" s="116"/>
      <c r="B66" s="42" t="s">
        <v>1282</v>
      </c>
      <c r="C66" s="117"/>
      <c r="D66" s="118"/>
      <c r="E66" s="119"/>
      <c r="F66" s="118"/>
      <c r="G66" s="120"/>
      <c r="H66" s="121" t="s">
        <v>53</v>
      </c>
      <c r="I66" s="119"/>
      <c r="J66" s="122">
        <v>88</v>
      </c>
      <c r="K66" s="110"/>
      <c r="L66" s="123">
        <v>9.2608000000000002E-4</v>
      </c>
      <c r="M66" s="110"/>
      <c r="N66" s="124">
        <v>9.6467000000000005E-4</v>
      </c>
      <c r="O66" s="125"/>
      <c r="P66" s="126">
        <v>428093</v>
      </c>
      <c r="Q66" s="127">
        <v>-3.8590000000000022E-5</v>
      </c>
    </row>
    <row r="67" spans="1:17" s="107" customFormat="1" x14ac:dyDescent="0.25">
      <c r="A67" s="116"/>
      <c r="B67" s="42" t="s">
        <v>1324</v>
      </c>
      <c r="C67" s="117"/>
      <c r="D67" s="118"/>
      <c r="E67" s="119"/>
      <c r="F67" s="118"/>
      <c r="G67" s="120"/>
      <c r="H67" s="121" t="s">
        <v>658</v>
      </c>
      <c r="I67" s="119"/>
      <c r="J67" s="122">
        <v>0</v>
      </c>
      <c r="K67" s="110"/>
      <c r="L67" s="123">
        <v>0</v>
      </c>
      <c r="M67" s="110"/>
      <c r="N67" s="124">
        <v>6.6869E-4</v>
      </c>
      <c r="O67" s="125"/>
      <c r="P67" s="126">
        <v>0</v>
      </c>
      <c r="Q67" s="127">
        <v>-6.6869E-4</v>
      </c>
    </row>
    <row r="68" spans="1:17" s="107" customFormat="1" x14ac:dyDescent="0.25">
      <c r="A68" s="116"/>
      <c r="B68" s="42" t="s">
        <v>1311</v>
      </c>
      <c r="C68" s="117"/>
      <c r="D68" s="118"/>
      <c r="E68" s="119"/>
      <c r="F68" s="118"/>
      <c r="G68" s="120"/>
      <c r="H68" s="121" t="s">
        <v>54</v>
      </c>
      <c r="I68" s="119"/>
      <c r="J68" s="122">
        <v>85</v>
      </c>
      <c r="K68" s="110"/>
      <c r="L68" s="123">
        <v>8.9451000000000005E-4</v>
      </c>
      <c r="M68" s="110"/>
      <c r="N68" s="124">
        <v>8.989E-4</v>
      </c>
      <c r="O68" s="125"/>
      <c r="P68" s="126">
        <v>413500</v>
      </c>
      <c r="Q68" s="127">
        <v>-4.3899999999999495E-6</v>
      </c>
    </row>
    <row r="69" spans="1:17" s="107" customFormat="1" x14ac:dyDescent="0.25">
      <c r="A69" s="116"/>
      <c r="B69" s="42" t="s">
        <v>1354</v>
      </c>
      <c r="C69" s="117"/>
      <c r="D69" s="118"/>
      <c r="E69" s="119"/>
      <c r="F69" s="118"/>
      <c r="G69" s="120"/>
      <c r="H69" s="121" t="s">
        <v>55</v>
      </c>
      <c r="I69" s="119"/>
      <c r="J69" s="122">
        <v>19</v>
      </c>
      <c r="K69" s="110"/>
      <c r="L69" s="123">
        <v>1.9995000000000001E-4</v>
      </c>
      <c r="M69" s="110"/>
      <c r="N69" s="124">
        <v>1.9731999999999999E-4</v>
      </c>
      <c r="O69" s="125"/>
      <c r="P69" s="126">
        <v>92430</v>
      </c>
      <c r="Q69" s="127">
        <v>2.6300000000000206E-6</v>
      </c>
    </row>
    <row r="70" spans="1:17" s="107" customFormat="1" x14ac:dyDescent="0.25">
      <c r="A70" s="116"/>
      <c r="B70" s="42" t="s">
        <v>1533</v>
      </c>
      <c r="C70" s="117"/>
      <c r="D70" s="118"/>
      <c r="E70" s="119"/>
      <c r="F70" s="118"/>
      <c r="G70" s="120"/>
      <c r="H70" s="121" t="s">
        <v>56</v>
      </c>
      <c r="I70" s="119"/>
      <c r="J70" s="122">
        <v>0</v>
      </c>
      <c r="K70" s="110"/>
      <c r="L70" s="123">
        <v>0</v>
      </c>
      <c r="M70" s="110"/>
      <c r="N70" s="124">
        <v>0</v>
      </c>
      <c r="O70" s="125"/>
      <c r="P70" s="126">
        <v>0</v>
      </c>
      <c r="Q70" s="127">
        <v>0</v>
      </c>
    </row>
    <row r="71" spans="1:17" s="107" customFormat="1" x14ac:dyDescent="0.25">
      <c r="A71" s="116"/>
      <c r="B71" s="42" t="s">
        <v>1247</v>
      </c>
      <c r="C71" s="117"/>
      <c r="D71" s="118"/>
      <c r="E71" s="119"/>
      <c r="F71" s="118"/>
      <c r="G71" s="120"/>
      <c r="H71" s="121" t="s">
        <v>57</v>
      </c>
      <c r="I71" s="119"/>
      <c r="J71" s="122">
        <v>15</v>
      </c>
      <c r="K71" s="110"/>
      <c r="L71" s="123">
        <v>1.5784999999999999E-4</v>
      </c>
      <c r="M71" s="110"/>
      <c r="N71" s="124">
        <v>1.6443E-4</v>
      </c>
      <c r="O71" s="125"/>
      <c r="P71" s="126">
        <v>72968</v>
      </c>
      <c r="Q71" s="127">
        <v>-6.5800000000000082E-6</v>
      </c>
    </row>
    <row r="72" spans="1:17" s="107" customFormat="1" x14ac:dyDescent="0.25">
      <c r="A72" s="116"/>
      <c r="B72" s="42" t="s">
        <v>1280</v>
      </c>
      <c r="C72" s="117"/>
      <c r="D72" s="118"/>
      <c r="E72" s="119"/>
      <c r="F72" s="118"/>
      <c r="G72" s="120"/>
      <c r="H72" s="121" t="s">
        <v>58</v>
      </c>
      <c r="I72" s="119"/>
      <c r="J72" s="122">
        <v>66</v>
      </c>
      <c r="K72" s="110"/>
      <c r="L72" s="123">
        <v>6.9455999999999999E-4</v>
      </c>
      <c r="M72" s="110"/>
      <c r="N72" s="124">
        <v>7.5639000000000001E-4</v>
      </c>
      <c r="O72" s="125"/>
      <c r="P72" s="126">
        <v>321070</v>
      </c>
      <c r="Q72" s="127">
        <v>-6.1830000000000023E-5</v>
      </c>
    </row>
    <row r="73" spans="1:17" s="107" customFormat="1" x14ac:dyDescent="0.25">
      <c r="A73" s="116"/>
      <c r="B73" s="42" t="s">
        <v>1211</v>
      </c>
      <c r="C73" s="117"/>
      <c r="D73" s="118"/>
      <c r="E73" s="119"/>
      <c r="F73" s="118"/>
      <c r="G73" s="120"/>
      <c r="H73" s="121" t="s">
        <v>396</v>
      </c>
      <c r="I73" s="119"/>
      <c r="J73" s="122">
        <v>22</v>
      </c>
      <c r="K73" s="110"/>
      <c r="L73" s="123">
        <v>2.3152000000000001E-4</v>
      </c>
      <c r="M73" s="110"/>
      <c r="N73" s="124">
        <v>2.7405000000000002E-4</v>
      </c>
      <c r="O73" s="125"/>
      <c r="P73" s="126">
        <v>107023</v>
      </c>
      <c r="Q73" s="127">
        <v>-4.2530000000000015E-5</v>
      </c>
    </row>
    <row r="74" spans="1:17" s="107" customFormat="1" x14ac:dyDescent="0.25">
      <c r="A74" s="116"/>
      <c r="B74" s="42" t="s">
        <v>1507</v>
      </c>
      <c r="C74" s="117"/>
      <c r="D74" s="118"/>
      <c r="E74" s="119"/>
      <c r="F74" s="118"/>
      <c r="G74" s="120"/>
      <c r="H74" s="121" t="s">
        <v>59</v>
      </c>
      <c r="I74" s="119"/>
      <c r="J74" s="122">
        <v>24</v>
      </c>
      <c r="K74" s="110"/>
      <c r="L74" s="123">
        <v>2.5256999999999998E-4</v>
      </c>
      <c r="M74" s="110"/>
      <c r="N74" s="124">
        <v>2.6309E-4</v>
      </c>
      <c r="O74" s="125"/>
      <c r="P74" s="126">
        <v>116754</v>
      </c>
      <c r="Q74" s="127">
        <v>-1.0520000000000028E-5</v>
      </c>
    </row>
    <row r="75" spans="1:17" s="107" customFormat="1" x14ac:dyDescent="0.25">
      <c r="A75" s="116"/>
      <c r="B75" s="42" t="s">
        <v>1431</v>
      </c>
      <c r="C75" s="117"/>
      <c r="D75" s="118"/>
      <c r="E75" s="119"/>
      <c r="F75" s="118"/>
      <c r="G75" s="120"/>
      <c r="H75" s="121" t="s">
        <v>60</v>
      </c>
      <c r="I75" s="119"/>
      <c r="J75" s="122">
        <v>72</v>
      </c>
      <c r="K75" s="110"/>
      <c r="L75" s="123">
        <v>7.5770000000000004E-4</v>
      </c>
      <c r="M75" s="110"/>
      <c r="N75" s="124">
        <v>8.1119999999999999E-4</v>
      </c>
      <c r="O75" s="125"/>
      <c r="P75" s="126">
        <v>350257</v>
      </c>
      <c r="Q75" s="127">
        <v>-5.3499999999999945E-5</v>
      </c>
    </row>
    <row r="76" spans="1:17" s="107" customFormat="1" x14ac:dyDescent="0.25">
      <c r="A76" s="116"/>
      <c r="B76" s="42" t="s">
        <v>1304</v>
      </c>
      <c r="C76" s="117"/>
      <c r="D76" s="118"/>
      <c r="E76" s="119"/>
      <c r="F76" s="118"/>
      <c r="G76" s="120"/>
      <c r="H76" s="121" t="s">
        <v>61</v>
      </c>
      <c r="I76" s="119"/>
      <c r="J76" s="122">
        <v>72</v>
      </c>
      <c r="K76" s="110"/>
      <c r="L76" s="123">
        <v>7.5770000000000004E-4</v>
      </c>
      <c r="M76" s="110"/>
      <c r="N76" s="124">
        <v>8.2215999999999995E-4</v>
      </c>
      <c r="O76" s="125"/>
      <c r="P76" s="126">
        <v>350257</v>
      </c>
      <c r="Q76" s="127">
        <v>-6.4459999999999908E-5</v>
      </c>
    </row>
    <row r="77" spans="1:17" s="107" customFormat="1" x14ac:dyDescent="0.25">
      <c r="A77" s="116"/>
      <c r="B77" s="42" t="s">
        <v>1472</v>
      </c>
      <c r="C77" s="117"/>
      <c r="D77" s="118"/>
      <c r="E77" s="119"/>
      <c r="F77" s="118"/>
      <c r="G77" s="120"/>
      <c r="H77" s="121" t="s">
        <v>660</v>
      </c>
      <c r="I77" s="119"/>
      <c r="J77" s="122">
        <v>0</v>
      </c>
      <c r="K77" s="110"/>
      <c r="L77" s="123">
        <v>0</v>
      </c>
      <c r="M77" s="110"/>
      <c r="N77" s="124">
        <v>0</v>
      </c>
      <c r="O77" s="125"/>
      <c r="P77" s="126">
        <v>0</v>
      </c>
      <c r="Q77" s="127">
        <v>0</v>
      </c>
    </row>
    <row r="78" spans="1:17" s="107" customFormat="1" x14ac:dyDescent="0.25">
      <c r="A78" s="116"/>
      <c r="B78" s="42" t="s">
        <v>939</v>
      </c>
      <c r="C78" s="117"/>
      <c r="D78" s="118"/>
      <c r="E78" s="119"/>
      <c r="F78" s="118"/>
      <c r="G78" s="120"/>
      <c r="H78" s="121" t="s">
        <v>62</v>
      </c>
      <c r="I78" s="119"/>
      <c r="J78" s="122">
        <v>0</v>
      </c>
      <c r="K78" s="110"/>
      <c r="L78" s="123">
        <v>0</v>
      </c>
      <c r="M78" s="110"/>
      <c r="N78" s="124">
        <v>0</v>
      </c>
      <c r="O78" s="125"/>
      <c r="P78" s="126">
        <v>0</v>
      </c>
      <c r="Q78" s="127">
        <v>0</v>
      </c>
    </row>
    <row r="79" spans="1:17" s="107" customFormat="1" x14ac:dyDescent="0.25">
      <c r="A79" s="116"/>
      <c r="B79" s="42" t="s">
        <v>1476</v>
      </c>
      <c r="C79" s="117"/>
      <c r="D79" s="118"/>
      <c r="E79" s="119"/>
      <c r="F79" s="118"/>
      <c r="G79" s="120"/>
      <c r="H79" s="121" t="s">
        <v>63</v>
      </c>
      <c r="I79" s="119"/>
      <c r="J79" s="122">
        <v>26</v>
      </c>
      <c r="K79" s="110"/>
      <c r="L79" s="123">
        <v>2.7360999999999998E-4</v>
      </c>
      <c r="M79" s="110"/>
      <c r="N79" s="124">
        <v>2.6309E-4</v>
      </c>
      <c r="O79" s="125"/>
      <c r="P79" s="126">
        <v>126480</v>
      </c>
      <c r="Q79" s="127">
        <v>1.0519999999999974E-5</v>
      </c>
    </row>
    <row r="80" spans="1:17" s="107" customFormat="1" x14ac:dyDescent="0.25">
      <c r="A80" s="116"/>
      <c r="B80" s="42" t="s">
        <v>1549</v>
      </c>
      <c r="C80" s="117"/>
      <c r="D80" s="118"/>
      <c r="E80" s="119"/>
      <c r="F80" s="118"/>
      <c r="G80" s="120"/>
      <c r="H80" s="121" t="s">
        <v>64</v>
      </c>
      <c r="I80" s="119"/>
      <c r="J80" s="122">
        <v>0</v>
      </c>
      <c r="K80" s="110"/>
      <c r="L80" s="123">
        <v>0</v>
      </c>
      <c r="M80" s="110"/>
      <c r="N80" s="124">
        <v>0</v>
      </c>
      <c r="O80" s="125"/>
      <c r="P80" s="126">
        <v>0</v>
      </c>
      <c r="Q80" s="127">
        <v>0</v>
      </c>
    </row>
    <row r="81" spans="1:17" s="107" customFormat="1" x14ac:dyDescent="0.25">
      <c r="A81" s="116"/>
      <c r="B81" s="42" t="s">
        <v>1120</v>
      </c>
      <c r="C81" s="117"/>
      <c r="D81" s="118"/>
      <c r="E81" s="119"/>
      <c r="F81" s="118"/>
      <c r="G81" s="120"/>
      <c r="H81" s="121" t="s">
        <v>65</v>
      </c>
      <c r="I81" s="119"/>
      <c r="J81" s="122">
        <v>32</v>
      </c>
      <c r="K81" s="110"/>
      <c r="L81" s="123">
        <v>3.3676000000000002E-4</v>
      </c>
      <c r="M81" s="110"/>
      <c r="N81" s="124">
        <v>3.1789999999999998E-4</v>
      </c>
      <c r="O81" s="125"/>
      <c r="P81" s="126">
        <v>155672</v>
      </c>
      <c r="Q81" s="127">
        <v>1.8860000000000046E-5</v>
      </c>
    </row>
    <row r="82" spans="1:17" s="107" customFormat="1" x14ac:dyDescent="0.25">
      <c r="A82" s="116"/>
      <c r="B82" s="42" t="s">
        <v>1156</v>
      </c>
      <c r="C82" s="117"/>
      <c r="D82" s="118"/>
      <c r="E82" s="119"/>
      <c r="F82" s="118"/>
      <c r="G82" s="120"/>
      <c r="H82" s="121" t="s">
        <v>666</v>
      </c>
      <c r="I82" s="119"/>
      <c r="J82" s="122">
        <v>0</v>
      </c>
      <c r="K82" s="110"/>
      <c r="L82" s="123">
        <v>0</v>
      </c>
      <c r="M82" s="110"/>
      <c r="N82" s="124">
        <v>0</v>
      </c>
      <c r="O82" s="125"/>
      <c r="P82" s="126">
        <v>0</v>
      </c>
      <c r="Q82" s="127">
        <v>0</v>
      </c>
    </row>
    <row r="83" spans="1:17" s="107" customFormat="1" x14ac:dyDescent="0.25">
      <c r="A83" s="116"/>
      <c r="B83" s="42" t="s">
        <v>1064</v>
      </c>
      <c r="C83" s="117"/>
      <c r="D83" s="118"/>
      <c r="E83" s="119"/>
      <c r="F83" s="118"/>
      <c r="G83" s="120"/>
      <c r="H83" s="121" t="s">
        <v>66</v>
      </c>
      <c r="I83" s="119"/>
      <c r="J83" s="122">
        <v>0</v>
      </c>
      <c r="K83" s="110"/>
      <c r="L83" s="123">
        <v>0</v>
      </c>
      <c r="M83" s="110"/>
      <c r="N83" s="124">
        <v>8.2215999999999995E-4</v>
      </c>
      <c r="O83" s="125"/>
      <c r="P83" s="126">
        <v>0</v>
      </c>
      <c r="Q83" s="127">
        <v>-8.2215999999999995E-4</v>
      </c>
    </row>
    <row r="84" spans="1:17" s="107" customFormat="1" x14ac:dyDescent="0.25">
      <c r="A84" s="116"/>
      <c r="B84" s="42" t="s">
        <v>1484</v>
      </c>
      <c r="C84" s="117"/>
      <c r="D84" s="118"/>
      <c r="E84" s="119"/>
      <c r="F84" s="118"/>
      <c r="G84" s="120"/>
      <c r="H84" s="121" t="s">
        <v>67</v>
      </c>
      <c r="I84" s="119"/>
      <c r="J84" s="122">
        <v>20</v>
      </c>
      <c r="K84" s="110"/>
      <c r="L84" s="123">
        <v>2.1047000000000001E-4</v>
      </c>
      <c r="M84" s="110"/>
      <c r="N84" s="124">
        <v>2.1923999999999999E-4</v>
      </c>
      <c r="O84" s="125"/>
      <c r="P84" s="126">
        <v>97293</v>
      </c>
      <c r="Q84" s="127">
        <v>-8.7699999999999855E-6</v>
      </c>
    </row>
    <row r="85" spans="1:17" s="107" customFormat="1" x14ac:dyDescent="0.25">
      <c r="A85" s="116"/>
      <c r="B85" s="42" t="s">
        <v>1193</v>
      </c>
      <c r="C85" s="117"/>
      <c r="D85" s="118"/>
      <c r="E85" s="119"/>
      <c r="F85" s="118"/>
      <c r="G85" s="120"/>
      <c r="H85" s="121" t="s">
        <v>667</v>
      </c>
      <c r="I85" s="119"/>
      <c r="J85" s="122">
        <v>136</v>
      </c>
      <c r="K85" s="110"/>
      <c r="L85" s="123">
        <v>1.43121E-3</v>
      </c>
      <c r="M85" s="110"/>
      <c r="N85" s="124">
        <v>1.47989E-3</v>
      </c>
      <c r="O85" s="125"/>
      <c r="P85" s="126">
        <v>661597</v>
      </c>
      <c r="Q85" s="127">
        <v>-4.8679999999999947E-5</v>
      </c>
    </row>
    <row r="86" spans="1:17" s="107" customFormat="1" x14ac:dyDescent="0.25">
      <c r="A86" s="116"/>
      <c r="B86" s="42" t="s">
        <v>1488</v>
      </c>
      <c r="C86" s="117"/>
      <c r="D86" s="118"/>
      <c r="E86" s="119"/>
      <c r="F86" s="118"/>
      <c r="G86" s="120"/>
      <c r="H86" s="121" t="s">
        <v>668</v>
      </c>
      <c r="I86" s="119"/>
      <c r="J86" s="122">
        <v>5</v>
      </c>
      <c r="K86" s="110"/>
      <c r="L86" s="123">
        <v>5.2620000000000001E-5</v>
      </c>
      <c r="M86" s="110"/>
      <c r="N86" s="124">
        <v>8.7700000000000004E-5</v>
      </c>
      <c r="O86" s="125"/>
      <c r="P86" s="126">
        <v>24324</v>
      </c>
      <c r="Q86" s="127">
        <v>-3.5080000000000003E-5</v>
      </c>
    </row>
    <row r="87" spans="1:17" s="107" customFormat="1" x14ac:dyDescent="0.25">
      <c r="A87" s="116"/>
      <c r="B87" s="42" t="s">
        <v>1268</v>
      </c>
      <c r="C87" s="117"/>
      <c r="D87" s="118"/>
      <c r="E87" s="119"/>
      <c r="F87" s="118"/>
      <c r="G87" s="120"/>
      <c r="H87" s="121" t="s">
        <v>68</v>
      </c>
      <c r="I87" s="119"/>
      <c r="J87" s="122">
        <v>46</v>
      </c>
      <c r="K87" s="110"/>
      <c r="L87" s="123">
        <v>4.8409000000000001E-4</v>
      </c>
      <c r="M87" s="110"/>
      <c r="N87" s="124">
        <v>4.9330000000000001E-4</v>
      </c>
      <c r="O87" s="125"/>
      <c r="P87" s="126">
        <v>223777</v>
      </c>
      <c r="Q87" s="127">
        <v>-9.2100000000000016E-6</v>
      </c>
    </row>
    <row r="88" spans="1:17" s="107" customFormat="1" x14ac:dyDescent="0.25">
      <c r="A88" s="116"/>
      <c r="B88" s="42" t="s">
        <v>1546</v>
      </c>
      <c r="C88" s="117"/>
      <c r="D88" s="118"/>
      <c r="E88" s="119"/>
      <c r="F88" s="118"/>
      <c r="G88" s="120"/>
      <c r="H88" s="121" t="s">
        <v>69</v>
      </c>
      <c r="I88" s="119"/>
      <c r="J88" s="122">
        <v>11</v>
      </c>
      <c r="K88" s="110"/>
      <c r="L88" s="123">
        <v>1.1576E-4</v>
      </c>
      <c r="M88" s="110"/>
      <c r="N88" s="124">
        <v>1.3155E-4</v>
      </c>
      <c r="O88" s="125"/>
      <c r="P88" s="126">
        <v>53512</v>
      </c>
      <c r="Q88" s="127">
        <v>-1.5789999999999996E-5</v>
      </c>
    </row>
    <row r="89" spans="1:17" s="107" customFormat="1" x14ac:dyDescent="0.25">
      <c r="A89" s="116"/>
      <c r="B89" s="42" t="s">
        <v>1134</v>
      </c>
      <c r="C89" s="117"/>
      <c r="D89" s="118"/>
      <c r="E89" s="119"/>
      <c r="F89" s="118"/>
      <c r="G89" s="120"/>
      <c r="H89" s="121" t="s">
        <v>70</v>
      </c>
      <c r="I89" s="119"/>
      <c r="J89" s="122">
        <v>29</v>
      </c>
      <c r="K89" s="110"/>
      <c r="L89" s="123">
        <v>3.0518E-4</v>
      </c>
      <c r="M89" s="110"/>
      <c r="N89" s="124">
        <v>3.1789999999999998E-4</v>
      </c>
      <c r="O89" s="125"/>
      <c r="P89" s="126">
        <v>141074</v>
      </c>
      <c r="Q89" s="127">
        <v>-1.2719999999999973E-5</v>
      </c>
    </row>
    <row r="90" spans="1:17" s="107" customFormat="1" x14ac:dyDescent="0.25">
      <c r="A90" s="116"/>
      <c r="B90" s="42" t="s">
        <v>1117</v>
      </c>
      <c r="C90" s="117"/>
      <c r="D90" s="118"/>
      <c r="E90" s="119"/>
      <c r="F90" s="118"/>
      <c r="G90" s="120"/>
      <c r="H90" s="121" t="s">
        <v>71</v>
      </c>
      <c r="I90" s="119"/>
      <c r="J90" s="122">
        <v>43</v>
      </c>
      <c r="K90" s="110"/>
      <c r="L90" s="123">
        <v>4.5251999999999998E-4</v>
      </c>
      <c r="M90" s="110"/>
      <c r="N90" s="124">
        <v>4.9330000000000001E-4</v>
      </c>
      <c r="O90" s="125"/>
      <c r="P90" s="126">
        <v>209184</v>
      </c>
      <c r="Q90" s="127">
        <v>-4.0780000000000026E-5</v>
      </c>
    </row>
    <row r="91" spans="1:17" s="107" customFormat="1" x14ac:dyDescent="0.25">
      <c r="A91" s="116"/>
      <c r="B91" s="42" t="s">
        <v>1482</v>
      </c>
      <c r="C91" s="117"/>
      <c r="D91" s="118"/>
      <c r="E91" s="119"/>
      <c r="F91" s="118"/>
      <c r="G91" s="120"/>
      <c r="H91" s="121" t="s">
        <v>72</v>
      </c>
      <c r="I91" s="119"/>
      <c r="J91" s="122">
        <v>354</v>
      </c>
      <c r="K91" s="110"/>
      <c r="L91" s="123">
        <v>3.72536E-3</v>
      </c>
      <c r="M91" s="110"/>
      <c r="N91" s="124">
        <v>3.88061E-3</v>
      </c>
      <c r="O91" s="125"/>
      <c r="P91" s="126">
        <v>1722099</v>
      </c>
      <c r="Q91" s="127">
        <v>-1.5525000000000001E-4</v>
      </c>
    </row>
    <row r="92" spans="1:17" s="107" customFormat="1" x14ac:dyDescent="0.25">
      <c r="A92" s="116"/>
      <c r="B92" s="42" t="s">
        <v>2390</v>
      </c>
      <c r="C92" s="117"/>
      <c r="D92" s="118"/>
      <c r="E92" s="119"/>
      <c r="F92" s="118"/>
      <c r="G92" s="120"/>
      <c r="H92" s="121" t="s">
        <v>670</v>
      </c>
      <c r="I92" s="119"/>
      <c r="J92" s="122">
        <v>0</v>
      </c>
      <c r="K92" s="110"/>
      <c r="L92" s="123">
        <v>0</v>
      </c>
      <c r="M92" s="110"/>
      <c r="N92" s="124">
        <v>3.7709900000000001E-3</v>
      </c>
      <c r="O92" s="125"/>
      <c r="P92" s="126">
        <v>0</v>
      </c>
      <c r="Q92" s="127">
        <v>-3.7709900000000001E-3</v>
      </c>
    </row>
    <row r="93" spans="1:17" s="107" customFormat="1" x14ac:dyDescent="0.25">
      <c r="A93" s="116"/>
      <c r="B93" s="42" t="s">
        <v>1346</v>
      </c>
      <c r="C93" s="117"/>
      <c r="D93" s="118"/>
      <c r="E93" s="119"/>
      <c r="F93" s="118"/>
      <c r="G93" s="120"/>
      <c r="H93" s="121" t="s">
        <v>73</v>
      </c>
      <c r="I93" s="119"/>
      <c r="J93" s="122">
        <v>0</v>
      </c>
      <c r="K93" s="110"/>
      <c r="L93" s="123">
        <v>0</v>
      </c>
      <c r="M93" s="110"/>
      <c r="N93" s="124">
        <v>2.7624699999999999E-3</v>
      </c>
      <c r="O93" s="125"/>
      <c r="P93" s="126">
        <v>0</v>
      </c>
      <c r="Q93" s="127">
        <v>-2.7624699999999999E-3</v>
      </c>
    </row>
    <row r="94" spans="1:17" s="107" customFormat="1" x14ac:dyDescent="0.25">
      <c r="A94" s="116"/>
      <c r="B94" s="42" t="s">
        <v>1216</v>
      </c>
      <c r="C94" s="117"/>
      <c r="D94" s="118"/>
      <c r="E94" s="119"/>
      <c r="F94" s="118"/>
      <c r="G94" s="120"/>
      <c r="H94" s="121" t="s">
        <v>671</v>
      </c>
      <c r="I94" s="119"/>
      <c r="J94" s="122">
        <v>24</v>
      </c>
      <c r="K94" s="110"/>
      <c r="L94" s="123">
        <v>2.5256999999999998E-4</v>
      </c>
      <c r="M94" s="110"/>
      <c r="N94" s="124">
        <v>2.7405000000000002E-4</v>
      </c>
      <c r="O94" s="125"/>
      <c r="P94" s="126">
        <v>116754</v>
      </c>
      <c r="Q94" s="127">
        <v>-2.1480000000000045E-5</v>
      </c>
    </row>
    <row r="95" spans="1:17" s="107" customFormat="1" x14ac:dyDescent="0.25">
      <c r="A95" s="116"/>
      <c r="B95" s="42" t="s">
        <v>1148</v>
      </c>
      <c r="C95" s="117"/>
      <c r="D95" s="118"/>
      <c r="E95" s="119"/>
      <c r="F95" s="118"/>
      <c r="G95" s="120"/>
      <c r="H95" s="121" t="s">
        <v>74</v>
      </c>
      <c r="I95" s="119"/>
      <c r="J95" s="122">
        <v>109</v>
      </c>
      <c r="K95" s="110"/>
      <c r="L95" s="123">
        <v>1.14707E-3</v>
      </c>
      <c r="M95" s="110"/>
      <c r="N95" s="124">
        <v>1.1510299999999999E-3</v>
      </c>
      <c r="O95" s="125"/>
      <c r="P95" s="126">
        <v>530249</v>
      </c>
      <c r="Q95" s="127">
        <v>-3.9599999999999011E-6</v>
      </c>
    </row>
    <row r="96" spans="1:17" s="107" customFormat="1" x14ac:dyDescent="0.25">
      <c r="A96" s="116"/>
      <c r="B96" s="42" t="s">
        <v>1056</v>
      </c>
      <c r="C96" s="117"/>
      <c r="D96" s="118"/>
      <c r="E96" s="119"/>
      <c r="F96" s="118"/>
      <c r="G96" s="120"/>
      <c r="H96" s="121" t="s">
        <v>416</v>
      </c>
      <c r="I96" s="119"/>
      <c r="J96" s="122">
        <v>18</v>
      </c>
      <c r="K96" s="110"/>
      <c r="L96" s="123">
        <v>1.8943000000000001E-4</v>
      </c>
      <c r="M96" s="110"/>
      <c r="N96" s="124">
        <v>1.9731999999999999E-4</v>
      </c>
      <c r="O96" s="125"/>
      <c r="P96" s="126">
        <v>87567</v>
      </c>
      <c r="Q96" s="127">
        <v>-7.8899999999999804E-6</v>
      </c>
    </row>
    <row r="97" spans="1:17" s="107" customFormat="1" x14ac:dyDescent="0.25">
      <c r="A97" s="116"/>
      <c r="B97" s="42" t="s">
        <v>1401</v>
      </c>
      <c r="C97" s="117"/>
      <c r="D97" s="118"/>
      <c r="E97" s="119"/>
      <c r="F97" s="118"/>
      <c r="G97" s="120"/>
      <c r="H97" s="121" t="s">
        <v>75</v>
      </c>
      <c r="I97" s="119"/>
      <c r="J97" s="122">
        <v>0</v>
      </c>
      <c r="K97" s="110"/>
      <c r="L97" s="123">
        <v>0</v>
      </c>
      <c r="M97" s="110"/>
      <c r="N97" s="124">
        <v>4.2753000000000002E-4</v>
      </c>
      <c r="O97" s="125"/>
      <c r="P97" s="126">
        <v>0</v>
      </c>
      <c r="Q97" s="127">
        <v>-4.2753000000000002E-4</v>
      </c>
    </row>
    <row r="98" spans="1:17" s="107" customFormat="1" x14ac:dyDescent="0.25">
      <c r="A98" s="116"/>
      <c r="B98" s="42" t="s">
        <v>1054</v>
      </c>
      <c r="C98" s="117"/>
      <c r="D98" s="118"/>
      <c r="E98" s="119"/>
      <c r="F98" s="118"/>
      <c r="G98" s="120"/>
      <c r="H98" s="121" t="s">
        <v>675</v>
      </c>
      <c r="I98" s="119"/>
      <c r="J98" s="122">
        <v>89</v>
      </c>
      <c r="K98" s="110"/>
      <c r="L98" s="123">
        <v>9.366E-4</v>
      </c>
      <c r="M98" s="110"/>
      <c r="N98" s="124">
        <v>9.2082000000000004E-4</v>
      </c>
      <c r="O98" s="125"/>
      <c r="P98" s="126">
        <v>432956</v>
      </c>
      <c r="Q98" s="127">
        <v>1.5779999999999961E-5</v>
      </c>
    </row>
    <row r="99" spans="1:17" s="107" customFormat="1" x14ac:dyDescent="0.25">
      <c r="A99" s="116"/>
      <c r="B99" s="42" t="s">
        <v>1560</v>
      </c>
      <c r="C99" s="117"/>
      <c r="D99" s="118"/>
      <c r="E99" s="119"/>
      <c r="F99" s="118"/>
      <c r="G99" s="120"/>
      <c r="H99" s="121" t="s">
        <v>999</v>
      </c>
      <c r="I99" s="119"/>
      <c r="J99" s="122">
        <v>0</v>
      </c>
      <c r="K99" s="110"/>
      <c r="L99" s="123">
        <v>0</v>
      </c>
      <c r="M99" s="110"/>
      <c r="N99" s="124">
        <v>0</v>
      </c>
      <c r="O99" s="125"/>
      <c r="P99" s="126">
        <v>0</v>
      </c>
      <c r="Q99" s="127">
        <v>0</v>
      </c>
    </row>
    <row r="100" spans="1:17" s="107" customFormat="1" x14ac:dyDescent="0.25">
      <c r="A100" s="116"/>
      <c r="B100" s="42" t="s">
        <v>3754</v>
      </c>
      <c r="C100" s="117"/>
      <c r="D100" s="118"/>
      <c r="E100" s="119"/>
      <c r="F100" s="118"/>
      <c r="G100" s="120"/>
      <c r="H100" s="121" t="s">
        <v>3737</v>
      </c>
      <c r="I100" s="119"/>
      <c r="J100" s="122">
        <v>14</v>
      </c>
      <c r="K100" s="110"/>
      <c r="L100" s="123">
        <v>1.4732999999999999E-4</v>
      </c>
      <c r="M100" s="110"/>
      <c r="N100" s="124">
        <v>1.6443E-4</v>
      </c>
      <c r="O100" s="125"/>
      <c r="P100" s="126">
        <v>68105</v>
      </c>
      <c r="Q100" s="127">
        <v>-1.7100000000000009E-5</v>
      </c>
    </row>
    <row r="101" spans="1:17" s="107" customFormat="1" x14ac:dyDescent="0.25">
      <c r="A101" s="116"/>
      <c r="B101" s="42" t="s">
        <v>1489</v>
      </c>
      <c r="C101" s="117"/>
      <c r="D101" s="118"/>
      <c r="E101" s="119"/>
      <c r="F101" s="118"/>
      <c r="G101" s="120"/>
      <c r="H101" s="121" t="s">
        <v>76</v>
      </c>
      <c r="I101" s="119"/>
      <c r="J101" s="122">
        <v>11</v>
      </c>
      <c r="K101" s="110"/>
      <c r="L101" s="123">
        <v>1.1576E-4</v>
      </c>
      <c r="M101" s="110"/>
      <c r="N101" s="124">
        <v>1.3155E-4</v>
      </c>
      <c r="O101" s="125"/>
      <c r="P101" s="126">
        <v>53512</v>
      </c>
      <c r="Q101" s="127">
        <v>-1.5789999999999996E-5</v>
      </c>
    </row>
    <row r="102" spans="1:17" s="107" customFormat="1" x14ac:dyDescent="0.25">
      <c r="A102" s="116"/>
      <c r="B102" s="42" t="s">
        <v>1633</v>
      </c>
      <c r="C102" s="117"/>
      <c r="D102" s="118"/>
      <c r="E102" s="119"/>
      <c r="F102" s="118"/>
      <c r="G102" s="120"/>
      <c r="H102" s="121" t="s">
        <v>678</v>
      </c>
      <c r="I102" s="119"/>
      <c r="J102" s="122">
        <v>3055</v>
      </c>
      <c r="K102" s="110"/>
      <c r="L102" s="123">
        <v>3.2149619999999997E-2</v>
      </c>
      <c r="M102" s="110"/>
      <c r="N102" s="124">
        <v>3.2765959999999997E-2</v>
      </c>
      <c r="O102" s="125"/>
      <c r="P102" s="126">
        <v>14861609</v>
      </c>
      <c r="Q102" s="127">
        <v>-6.1633999999999994E-4</v>
      </c>
    </row>
    <row r="103" spans="1:17" s="107" customFormat="1" x14ac:dyDescent="0.25">
      <c r="A103" s="116"/>
      <c r="B103" s="42" t="s">
        <v>3868</v>
      </c>
      <c r="C103" s="117"/>
      <c r="D103" s="118"/>
      <c r="E103" s="119"/>
      <c r="F103" s="118"/>
      <c r="G103" s="120"/>
      <c r="H103" s="121" t="s">
        <v>3874</v>
      </c>
      <c r="I103" s="119"/>
      <c r="J103" s="122">
        <v>107</v>
      </c>
      <c r="K103" s="110"/>
      <c r="L103" s="123">
        <v>1.1260300000000001E-3</v>
      </c>
      <c r="M103" s="110"/>
      <c r="N103" s="124">
        <v>1.1729500000000001E-3</v>
      </c>
      <c r="O103" s="125"/>
      <c r="P103" s="126">
        <v>520523</v>
      </c>
      <c r="Q103" s="127">
        <v>-4.6919999999999991E-5</v>
      </c>
    </row>
    <row r="104" spans="1:17" s="107" customFormat="1" x14ac:dyDescent="0.25">
      <c r="A104" s="116"/>
      <c r="B104" s="42" t="s">
        <v>2394</v>
      </c>
      <c r="C104" s="117"/>
      <c r="D104" s="118"/>
      <c r="E104" s="119"/>
      <c r="F104" s="118"/>
      <c r="G104" s="120"/>
      <c r="H104" s="121" t="s">
        <v>679</v>
      </c>
      <c r="I104" s="119"/>
      <c r="J104" s="122">
        <v>0</v>
      </c>
      <c r="K104" s="110"/>
      <c r="L104" s="123">
        <v>0</v>
      </c>
      <c r="M104" s="110"/>
      <c r="N104" s="124">
        <v>0</v>
      </c>
      <c r="O104" s="125"/>
      <c r="P104" s="126">
        <v>0</v>
      </c>
      <c r="Q104" s="127">
        <v>0</v>
      </c>
    </row>
    <row r="105" spans="1:17" s="107" customFormat="1" x14ac:dyDescent="0.25">
      <c r="A105" s="116"/>
      <c r="B105" s="42" t="s">
        <v>1028</v>
      </c>
      <c r="C105" s="117"/>
      <c r="D105" s="118"/>
      <c r="E105" s="119"/>
      <c r="F105" s="118"/>
      <c r="G105" s="120"/>
      <c r="H105" s="121" t="s">
        <v>77</v>
      </c>
      <c r="I105" s="119"/>
      <c r="J105" s="122">
        <v>10</v>
      </c>
      <c r="K105" s="110"/>
      <c r="L105" s="123">
        <v>1.0524E-4</v>
      </c>
      <c r="M105" s="110"/>
      <c r="N105" s="124">
        <v>1.2058E-4</v>
      </c>
      <c r="O105" s="125"/>
      <c r="P105" s="126">
        <v>48649</v>
      </c>
      <c r="Q105" s="127">
        <v>-1.5339999999999999E-5</v>
      </c>
    </row>
    <row r="106" spans="1:17" s="107" customFormat="1" x14ac:dyDescent="0.25">
      <c r="A106" s="116"/>
      <c r="B106" s="42" t="s">
        <v>1375</v>
      </c>
      <c r="C106" s="117"/>
      <c r="D106" s="118"/>
      <c r="E106" s="119"/>
      <c r="F106" s="118"/>
      <c r="G106" s="120"/>
      <c r="H106" s="121" t="s">
        <v>78</v>
      </c>
      <c r="I106" s="119"/>
      <c r="J106" s="122">
        <v>0</v>
      </c>
      <c r="K106" s="110"/>
      <c r="L106" s="123">
        <v>0</v>
      </c>
      <c r="M106" s="110"/>
      <c r="N106" s="124">
        <v>4.7136999999999998E-4</v>
      </c>
      <c r="O106" s="125"/>
      <c r="P106" s="126">
        <v>0</v>
      </c>
      <c r="Q106" s="127">
        <v>-4.7136999999999998E-4</v>
      </c>
    </row>
    <row r="107" spans="1:17" s="107" customFormat="1" x14ac:dyDescent="0.25">
      <c r="A107" s="116"/>
      <c r="B107" s="42" t="s">
        <v>1309</v>
      </c>
      <c r="C107" s="117"/>
      <c r="D107" s="118"/>
      <c r="E107" s="119"/>
      <c r="F107" s="118"/>
      <c r="G107" s="120"/>
      <c r="H107" s="121" t="s">
        <v>79</v>
      </c>
      <c r="I107" s="119"/>
      <c r="J107" s="122">
        <v>96</v>
      </c>
      <c r="K107" s="110"/>
      <c r="L107" s="123">
        <v>1.01027E-3</v>
      </c>
      <c r="M107" s="110"/>
      <c r="N107" s="124">
        <v>9.9755999999999998E-4</v>
      </c>
      <c r="O107" s="125"/>
      <c r="P107" s="126">
        <v>467011</v>
      </c>
      <c r="Q107" s="127">
        <v>1.2709999999999978E-5</v>
      </c>
    </row>
    <row r="108" spans="1:17" s="107" customFormat="1" x14ac:dyDescent="0.25">
      <c r="A108" s="116"/>
      <c r="B108" s="42" t="s">
        <v>1048</v>
      </c>
      <c r="C108" s="117"/>
      <c r="D108" s="118"/>
      <c r="E108" s="119"/>
      <c r="F108" s="118"/>
      <c r="G108" s="120"/>
      <c r="H108" s="121" t="s">
        <v>80</v>
      </c>
      <c r="I108" s="119"/>
      <c r="J108" s="122">
        <v>13</v>
      </c>
      <c r="K108" s="110"/>
      <c r="L108" s="123">
        <v>1.3681000000000001E-4</v>
      </c>
      <c r="M108" s="110"/>
      <c r="N108" s="124">
        <v>1.4250999999999999E-4</v>
      </c>
      <c r="O108" s="125"/>
      <c r="P108" s="126">
        <v>63242</v>
      </c>
      <c r="Q108" s="127">
        <v>-5.6999999999999759E-6</v>
      </c>
    </row>
    <row r="109" spans="1:17" s="107" customFormat="1" x14ac:dyDescent="0.25">
      <c r="A109" s="116"/>
      <c r="B109" s="42" t="s">
        <v>3755</v>
      </c>
      <c r="C109" s="117"/>
      <c r="D109" s="118"/>
      <c r="E109" s="119"/>
      <c r="F109" s="118"/>
      <c r="G109" s="120"/>
      <c r="H109" s="121" t="s">
        <v>1566</v>
      </c>
      <c r="I109" s="119"/>
      <c r="J109" s="122">
        <v>68</v>
      </c>
      <c r="K109" s="110"/>
      <c r="L109" s="123">
        <v>7.1560999999999999E-4</v>
      </c>
      <c r="M109" s="110"/>
      <c r="N109" s="124">
        <v>7.1254E-4</v>
      </c>
      <c r="O109" s="125"/>
      <c r="P109" s="126">
        <v>330801</v>
      </c>
      <c r="Q109" s="127">
        <v>3.0699999999999825E-6</v>
      </c>
    </row>
    <row r="110" spans="1:17" s="107" customFormat="1" x14ac:dyDescent="0.25">
      <c r="A110" s="116"/>
      <c r="B110" s="42" t="s">
        <v>1044</v>
      </c>
      <c r="C110" s="117"/>
      <c r="D110" s="118"/>
      <c r="E110" s="119"/>
      <c r="F110" s="118"/>
      <c r="G110" s="120"/>
      <c r="H110" s="121" t="s">
        <v>683</v>
      </c>
      <c r="I110" s="119"/>
      <c r="J110" s="122">
        <v>81</v>
      </c>
      <c r="K110" s="110"/>
      <c r="L110" s="123">
        <v>8.5240999999999995E-4</v>
      </c>
      <c r="M110" s="110"/>
      <c r="N110" s="124">
        <v>8.7697000000000003E-4</v>
      </c>
      <c r="O110" s="125"/>
      <c r="P110" s="126">
        <v>394038</v>
      </c>
      <c r="Q110" s="127">
        <v>-2.4560000000000077E-5</v>
      </c>
    </row>
    <row r="111" spans="1:17" s="107" customFormat="1" x14ac:dyDescent="0.25">
      <c r="A111" s="116"/>
      <c r="B111" s="42" t="s">
        <v>1455</v>
      </c>
      <c r="C111" s="117"/>
      <c r="D111" s="118"/>
      <c r="E111" s="119"/>
      <c r="F111" s="118"/>
      <c r="G111" s="120"/>
      <c r="H111" s="121" t="s">
        <v>81</v>
      </c>
      <c r="I111" s="119"/>
      <c r="J111" s="122">
        <v>0</v>
      </c>
      <c r="K111" s="110"/>
      <c r="L111" s="123">
        <v>0</v>
      </c>
      <c r="M111" s="110"/>
      <c r="N111" s="124">
        <v>0</v>
      </c>
      <c r="O111" s="125"/>
      <c r="P111" s="126">
        <v>0</v>
      </c>
      <c r="Q111" s="127">
        <v>0</v>
      </c>
    </row>
    <row r="112" spans="1:17" s="107" customFormat="1" x14ac:dyDescent="0.25">
      <c r="A112" s="116"/>
      <c r="B112" s="42" t="s">
        <v>1061</v>
      </c>
      <c r="C112" s="117"/>
      <c r="D112" s="118"/>
      <c r="E112" s="119"/>
      <c r="F112" s="118"/>
      <c r="G112" s="120"/>
      <c r="H112" s="121" t="s">
        <v>684</v>
      </c>
      <c r="I112" s="119"/>
      <c r="J112" s="122">
        <v>0</v>
      </c>
      <c r="K112" s="110"/>
      <c r="L112" s="123">
        <v>0</v>
      </c>
      <c r="M112" s="110"/>
      <c r="N112" s="124">
        <v>0</v>
      </c>
      <c r="O112" s="125"/>
      <c r="P112" s="126">
        <v>0</v>
      </c>
      <c r="Q112" s="127">
        <v>0</v>
      </c>
    </row>
    <row r="113" spans="1:17" s="107" customFormat="1" x14ac:dyDescent="0.25">
      <c r="A113" s="116"/>
      <c r="B113" s="42" t="s">
        <v>1292</v>
      </c>
      <c r="C113" s="117"/>
      <c r="D113" s="118"/>
      <c r="E113" s="119"/>
      <c r="F113" s="118"/>
      <c r="G113" s="120"/>
      <c r="H113" s="121" t="s">
        <v>82</v>
      </c>
      <c r="I113" s="119"/>
      <c r="J113" s="122">
        <v>203</v>
      </c>
      <c r="K113" s="110"/>
      <c r="L113" s="123">
        <v>2.1362899999999999E-3</v>
      </c>
      <c r="M113" s="110"/>
      <c r="N113" s="124">
        <v>2.2033999999999999E-3</v>
      </c>
      <c r="O113" s="125"/>
      <c r="P113" s="126">
        <v>987530</v>
      </c>
      <c r="Q113" s="127">
        <v>-6.711E-5</v>
      </c>
    </row>
    <row r="114" spans="1:17" s="107" customFormat="1" x14ac:dyDescent="0.25">
      <c r="A114" s="116"/>
      <c r="B114" s="42" t="s">
        <v>1362</v>
      </c>
      <c r="C114" s="117"/>
      <c r="D114" s="118"/>
      <c r="E114" s="119"/>
      <c r="F114" s="118"/>
      <c r="G114" s="120"/>
      <c r="H114" s="121" t="s">
        <v>83</v>
      </c>
      <c r="I114" s="119"/>
      <c r="J114" s="122">
        <v>256</v>
      </c>
      <c r="K114" s="110"/>
      <c r="L114" s="123">
        <v>2.69404E-3</v>
      </c>
      <c r="M114" s="110"/>
      <c r="N114" s="124">
        <v>2.9159400000000001E-3</v>
      </c>
      <c r="O114" s="125"/>
      <c r="P114" s="126">
        <v>1245357</v>
      </c>
      <c r="Q114" s="127">
        <v>-2.2190000000000014E-4</v>
      </c>
    </row>
    <row r="115" spans="1:17" s="107" customFormat="1" x14ac:dyDescent="0.25">
      <c r="A115" s="116"/>
      <c r="B115" s="42" t="s">
        <v>3786</v>
      </c>
      <c r="C115" s="117"/>
      <c r="D115" s="118"/>
      <c r="E115" s="119"/>
      <c r="F115" s="118"/>
      <c r="G115" s="120"/>
      <c r="H115" s="121" t="s">
        <v>428</v>
      </c>
      <c r="I115" s="119"/>
      <c r="J115" s="122">
        <v>0</v>
      </c>
      <c r="K115" s="110"/>
      <c r="L115" s="123">
        <v>0</v>
      </c>
      <c r="M115" s="110"/>
      <c r="N115" s="124">
        <v>0</v>
      </c>
      <c r="O115" s="125"/>
      <c r="P115" s="126">
        <v>0</v>
      </c>
      <c r="Q115" s="127">
        <v>0</v>
      </c>
    </row>
    <row r="116" spans="1:17" s="107" customFormat="1" x14ac:dyDescent="0.25">
      <c r="A116" s="116"/>
      <c r="B116" s="42" t="s">
        <v>938</v>
      </c>
      <c r="C116" s="117"/>
      <c r="D116" s="118"/>
      <c r="E116" s="119"/>
      <c r="F116" s="118"/>
      <c r="G116" s="120"/>
      <c r="H116" s="121" t="s">
        <v>685</v>
      </c>
      <c r="I116" s="119"/>
      <c r="J116" s="122">
        <v>7</v>
      </c>
      <c r="K116" s="110"/>
      <c r="L116" s="123">
        <v>7.3670000000000004E-5</v>
      </c>
      <c r="M116" s="110"/>
      <c r="N116" s="124">
        <v>7.674E-5</v>
      </c>
      <c r="O116" s="125"/>
      <c r="P116" s="126">
        <v>34055</v>
      </c>
      <c r="Q116" s="127">
        <v>-3.069999999999996E-6</v>
      </c>
    </row>
    <row r="117" spans="1:17" s="107" customFormat="1" x14ac:dyDescent="0.25">
      <c r="A117" s="116"/>
      <c r="B117" s="42" t="s">
        <v>1467</v>
      </c>
      <c r="C117" s="117"/>
      <c r="D117" s="118"/>
      <c r="E117" s="119"/>
      <c r="F117" s="118"/>
      <c r="G117" s="120"/>
      <c r="H117" s="121" t="s">
        <v>84</v>
      </c>
      <c r="I117" s="119"/>
      <c r="J117" s="122">
        <v>92</v>
      </c>
      <c r="K117" s="110"/>
      <c r="L117" s="123">
        <v>9.6816999999999997E-4</v>
      </c>
      <c r="M117" s="110"/>
      <c r="N117" s="124">
        <v>1.0194799999999999E-3</v>
      </c>
      <c r="O117" s="125"/>
      <c r="P117" s="126">
        <v>447550</v>
      </c>
      <c r="Q117" s="127">
        <v>-5.1309999999999941E-5</v>
      </c>
    </row>
    <row r="118" spans="1:17" s="107" customFormat="1" x14ac:dyDescent="0.25">
      <c r="A118" s="116"/>
      <c r="B118" s="42" t="s">
        <v>946</v>
      </c>
      <c r="C118" s="117"/>
      <c r="D118" s="118"/>
      <c r="E118" s="119"/>
      <c r="F118" s="118"/>
      <c r="G118" s="120"/>
      <c r="H118" s="121" t="s">
        <v>686</v>
      </c>
      <c r="I118" s="119"/>
      <c r="J118" s="122">
        <v>21</v>
      </c>
      <c r="K118" s="110"/>
      <c r="L118" s="123">
        <v>2.2100000000000001E-4</v>
      </c>
      <c r="M118" s="110"/>
      <c r="N118" s="124">
        <v>2.3021000000000001E-4</v>
      </c>
      <c r="O118" s="125"/>
      <c r="P118" s="126">
        <v>102160</v>
      </c>
      <c r="Q118" s="127">
        <v>-9.2100000000000016E-6</v>
      </c>
    </row>
    <row r="119" spans="1:17" s="107" customFormat="1" x14ac:dyDescent="0.25">
      <c r="A119" s="116"/>
      <c r="B119" s="42" t="s">
        <v>1648</v>
      </c>
      <c r="C119" s="117"/>
      <c r="D119" s="118"/>
      <c r="E119" s="119"/>
      <c r="F119" s="118"/>
      <c r="G119" s="120"/>
      <c r="H119" s="121" t="s">
        <v>687</v>
      </c>
      <c r="I119" s="119"/>
      <c r="J119" s="122">
        <v>271</v>
      </c>
      <c r="K119" s="110"/>
      <c r="L119" s="123">
        <v>2.8519000000000001E-3</v>
      </c>
      <c r="M119" s="110"/>
      <c r="N119" s="124">
        <v>2.8282400000000001E-3</v>
      </c>
      <c r="O119" s="125"/>
      <c r="P119" s="126">
        <v>1318330</v>
      </c>
      <c r="Q119" s="127">
        <v>2.366E-5</v>
      </c>
    </row>
    <row r="120" spans="1:17" s="107" customFormat="1" x14ac:dyDescent="0.25">
      <c r="A120" s="116"/>
      <c r="B120" s="42" t="s">
        <v>1313</v>
      </c>
      <c r="C120" s="117"/>
      <c r="D120" s="118"/>
      <c r="E120" s="119"/>
      <c r="F120" s="118"/>
      <c r="G120" s="120"/>
      <c r="H120" s="121" t="s">
        <v>85</v>
      </c>
      <c r="I120" s="119"/>
      <c r="J120" s="122">
        <v>40</v>
      </c>
      <c r="K120" s="110"/>
      <c r="L120" s="123">
        <v>4.2094000000000002E-4</v>
      </c>
      <c r="M120" s="110"/>
      <c r="N120" s="124">
        <v>4.7136999999999998E-4</v>
      </c>
      <c r="O120" s="125"/>
      <c r="P120" s="126">
        <v>194585</v>
      </c>
      <c r="Q120" s="127">
        <v>-5.0429999999999963E-5</v>
      </c>
    </row>
    <row r="121" spans="1:17" s="107" customFormat="1" x14ac:dyDescent="0.25">
      <c r="A121" s="116"/>
      <c r="B121" s="42" t="s">
        <v>1404</v>
      </c>
      <c r="C121" s="117"/>
      <c r="D121" s="118"/>
      <c r="E121" s="119"/>
      <c r="F121" s="118"/>
      <c r="G121" s="120"/>
      <c r="H121" s="121" t="s">
        <v>86</v>
      </c>
      <c r="I121" s="119"/>
      <c r="J121" s="122">
        <v>23</v>
      </c>
      <c r="K121" s="110"/>
      <c r="L121" s="123">
        <v>2.4204000000000001E-4</v>
      </c>
      <c r="M121" s="110"/>
      <c r="N121" s="124">
        <v>2.7405000000000002E-4</v>
      </c>
      <c r="O121" s="125"/>
      <c r="P121" s="126">
        <v>111886</v>
      </c>
      <c r="Q121" s="127">
        <v>-3.2010000000000014E-5</v>
      </c>
    </row>
    <row r="122" spans="1:17" s="107" customFormat="1" x14ac:dyDescent="0.25">
      <c r="A122" s="116"/>
      <c r="B122" s="42" t="s">
        <v>1343</v>
      </c>
      <c r="C122" s="117"/>
      <c r="D122" s="118"/>
      <c r="E122" s="119"/>
      <c r="F122" s="118"/>
      <c r="G122" s="120"/>
      <c r="H122" s="121" t="s">
        <v>87</v>
      </c>
      <c r="I122" s="119"/>
      <c r="J122" s="122">
        <v>47</v>
      </c>
      <c r="K122" s="110"/>
      <c r="L122" s="123">
        <v>4.9461000000000004E-4</v>
      </c>
      <c r="M122" s="110"/>
      <c r="N122" s="124">
        <v>5.3715000000000002E-4</v>
      </c>
      <c r="O122" s="125"/>
      <c r="P122" s="126">
        <v>228640</v>
      </c>
      <c r="Q122" s="127">
        <v>-4.2539999999999982E-5</v>
      </c>
    </row>
    <row r="123" spans="1:17" s="107" customFormat="1" x14ac:dyDescent="0.25">
      <c r="A123" s="116"/>
      <c r="B123" s="42" t="s">
        <v>1518</v>
      </c>
      <c r="C123" s="117"/>
      <c r="D123" s="118"/>
      <c r="E123" s="119"/>
      <c r="F123" s="118"/>
      <c r="G123" s="120"/>
      <c r="H123" s="121" t="s">
        <v>88</v>
      </c>
      <c r="I123" s="119"/>
      <c r="J123" s="122">
        <v>81</v>
      </c>
      <c r="K123" s="110"/>
      <c r="L123" s="123">
        <v>8.5240999999999995E-4</v>
      </c>
      <c r="M123" s="110"/>
      <c r="N123" s="124">
        <v>8.989E-4</v>
      </c>
      <c r="O123" s="125"/>
      <c r="P123" s="126">
        <v>394038</v>
      </c>
      <c r="Q123" s="127">
        <v>-4.6490000000000051E-5</v>
      </c>
    </row>
    <row r="124" spans="1:17" s="107" customFormat="1" x14ac:dyDescent="0.25">
      <c r="A124" s="116"/>
      <c r="B124" s="42" t="s">
        <v>1177</v>
      </c>
      <c r="C124" s="117"/>
      <c r="D124" s="118"/>
      <c r="E124" s="119"/>
      <c r="F124" s="118"/>
      <c r="G124" s="120"/>
      <c r="H124" s="121" t="s">
        <v>89</v>
      </c>
      <c r="I124" s="119"/>
      <c r="J124" s="122">
        <v>0</v>
      </c>
      <c r="K124" s="110"/>
      <c r="L124" s="123">
        <v>0</v>
      </c>
      <c r="M124" s="110"/>
      <c r="N124" s="124">
        <v>0</v>
      </c>
      <c r="O124" s="125"/>
      <c r="P124" s="126">
        <v>0</v>
      </c>
      <c r="Q124" s="127">
        <v>0</v>
      </c>
    </row>
    <row r="125" spans="1:17" s="107" customFormat="1" x14ac:dyDescent="0.25">
      <c r="A125" s="116"/>
      <c r="B125" s="42" t="s">
        <v>1502</v>
      </c>
      <c r="C125" s="117"/>
      <c r="D125" s="118"/>
      <c r="E125" s="119"/>
      <c r="F125" s="118"/>
      <c r="G125" s="120"/>
      <c r="H125" s="121" t="s">
        <v>90</v>
      </c>
      <c r="I125" s="119"/>
      <c r="J125" s="122">
        <v>39</v>
      </c>
      <c r="K125" s="110"/>
      <c r="L125" s="123">
        <v>4.1041999999999999E-4</v>
      </c>
      <c r="M125" s="110"/>
      <c r="N125" s="124">
        <v>3.9463999999999998E-4</v>
      </c>
      <c r="O125" s="125"/>
      <c r="P125" s="126">
        <v>189722</v>
      </c>
      <c r="Q125" s="127">
        <v>1.5780000000000015E-5</v>
      </c>
    </row>
    <row r="126" spans="1:17" s="107" customFormat="1" x14ac:dyDescent="0.25">
      <c r="A126" s="116"/>
      <c r="B126" s="42" t="s">
        <v>1135</v>
      </c>
      <c r="C126" s="117"/>
      <c r="D126" s="118"/>
      <c r="E126" s="119"/>
      <c r="F126" s="118"/>
      <c r="G126" s="120"/>
      <c r="H126" s="121" t="s">
        <v>91</v>
      </c>
      <c r="I126" s="119"/>
      <c r="J126" s="122">
        <v>0</v>
      </c>
      <c r="K126" s="110"/>
      <c r="L126" s="123">
        <v>0</v>
      </c>
      <c r="M126" s="110"/>
      <c r="N126" s="124">
        <v>0</v>
      </c>
      <c r="O126" s="125"/>
      <c r="P126" s="126">
        <v>0</v>
      </c>
      <c r="Q126" s="127">
        <v>0</v>
      </c>
    </row>
    <row r="127" spans="1:17" s="107" customFormat="1" x14ac:dyDescent="0.25">
      <c r="A127" s="116"/>
      <c r="B127" s="42" t="s">
        <v>1453</v>
      </c>
      <c r="C127" s="117"/>
      <c r="D127" s="118"/>
      <c r="E127" s="119"/>
      <c r="F127" s="118"/>
      <c r="G127" s="120"/>
      <c r="H127" s="121" t="s">
        <v>92</v>
      </c>
      <c r="I127" s="119"/>
      <c r="J127" s="122">
        <v>6</v>
      </c>
      <c r="K127" s="110"/>
      <c r="L127" s="123">
        <v>6.3139999999999995E-5</v>
      </c>
      <c r="M127" s="110"/>
      <c r="N127" s="124">
        <v>6.5770000000000002E-5</v>
      </c>
      <c r="O127" s="125"/>
      <c r="P127" s="126">
        <v>29187</v>
      </c>
      <c r="Q127" s="127">
        <v>-2.630000000000007E-6</v>
      </c>
    </row>
    <row r="128" spans="1:17" s="107" customFormat="1" x14ac:dyDescent="0.25">
      <c r="A128" s="116"/>
      <c r="B128" s="42" t="s">
        <v>1081</v>
      </c>
      <c r="C128" s="117"/>
      <c r="D128" s="118"/>
      <c r="E128" s="119"/>
      <c r="F128" s="118"/>
      <c r="G128" s="120"/>
      <c r="H128" s="121" t="s">
        <v>93</v>
      </c>
      <c r="I128" s="119"/>
      <c r="J128" s="122">
        <v>117</v>
      </c>
      <c r="K128" s="110"/>
      <c r="L128" s="123">
        <v>1.2312600000000001E-3</v>
      </c>
      <c r="M128" s="110"/>
      <c r="N128" s="124">
        <v>1.3045000000000001E-3</v>
      </c>
      <c r="O128" s="125"/>
      <c r="P128" s="126">
        <v>569167</v>
      </c>
      <c r="Q128" s="127">
        <v>-7.3240000000000024E-5</v>
      </c>
    </row>
    <row r="129" spans="1:17" s="107" customFormat="1" x14ac:dyDescent="0.25">
      <c r="A129" s="116"/>
      <c r="B129" s="42" t="s">
        <v>1539</v>
      </c>
      <c r="C129" s="117"/>
      <c r="D129" s="118"/>
      <c r="E129" s="119"/>
      <c r="F129" s="118"/>
      <c r="G129" s="120"/>
      <c r="H129" s="121" t="s">
        <v>689</v>
      </c>
      <c r="I129" s="119"/>
      <c r="J129" s="122">
        <v>9</v>
      </c>
      <c r="K129" s="110"/>
      <c r="L129" s="123">
        <v>9.4710000000000006E-5</v>
      </c>
      <c r="M129" s="110"/>
      <c r="N129" s="124">
        <v>8.7700000000000004E-5</v>
      </c>
      <c r="O129" s="125"/>
      <c r="P129" s="126">
        <v>43781</v>
      </c>
      <c r="Q129" s="127">
        <v>7.0100000000000023E-6</v>
      </c>
    </row>
    <row r="130" spans="1:17" s="107" customFormat="1" x14ac:dyDescent="0.25">
      <c r="A130" s="116"/>
      <c r="B130" s="42" t="s">
        <v>1149</v>
      </c>
      <c r="C130" s="117"/>
      <c r="D130" s="118"/>
      <c r="E130" s="119"/>
      <c r="F130" s="118"/>
      <c r="G130" s="120"/>
      <c r="H130" s="121" t="s">
        <v>94</v>
      </c>
      <c r="I130" s="119"/>
      <c r="J130" s="122">
        <v>198</v>
      </c>
      <c r="K130" s="110"/>
      <c r="L130" s="123">
        <v>2.0836800000000001E-3</v>
      </c>
      <c r="M130" s="110"/>
      <c r="N130" s="124">
        <v>2.1156999999999999E-3</v>
      </c>
      <c r="O130" s="125"/>
      <c r="P130" s="126">
        <v>963210</v>
      </c>
      <c r="Q130" s="127">
        <v>-3.2019999999999792E-5</v>
      </c>
    </row>
    <row r="131" spans="1:17" s="107" customFormat="1" x14ac:dyDescent="0.25">
      <c r="A131" s="116"/>
      <c r="B131" s="42" t="s">
        <v>981</v>
      </c>
      <c r="C131" s="117"/>
      <c r="D131" s="118"/>
      <c r="E131" s="119"/>
      <c r="F131" s="118"/>
      <c r="G131" s="120"/>
      <c r="H131" s="121" t="s">
        <v>691</v>
      </c>
      <c r="I131" s="119"/>
      <c r="J131" s="122">
        <v>4</v>
      </c>
      <c r="K131" s="110"/>
      <c r="L131" s="123">
        <v>4.2089999999999999E-5</v>
      </c>
      <c r="M131" s="110"/>
      <c r="N131" s="124">
        <v>5.4809999999999999E-5</v>
      </c>
      <c r="O131" s="125"/>
      <c r="P131" s="126">
        <v>19457</v>
      </c>
      <c r="Q131" s="127">
        <v>-1.272E-5</v>
      </c>
    </row>
    <row r="132" spans="1:17" s="107" customFormat="1" x14ac:dyDescent="0.25">
      <c r="A132" s="116"/>
      <c r="B132" s="42" t="s">
        <v>1432</v>
      </c>
      <c r="C132" s="117"/>
      <c r="D132" s="118"/>
      <c r="E132" s="119"/>
      <c r="F132" s="118"/>
      <c r="G132" s="120"/>
      <c r="H132" s="121" t="s">
        <v>693</v>
      </c>
      <c r="I132" s="119"/>
      <c r="J132" s="122">
        <v>122</v>
      </c>
      <c r="K132" s="110"/>
      <c r="L132" s="123">
        <v>1.28388E-3</v>
      </c>
      <c r="M132" s="110"/>
      <c r="N132" s="124">
        <v>1.3373899999999999E-3</v>
      </c>
      <c r="O132" s="125"/>
      <c r="P132" s="126">
        <v>593491</v>
      </c>
      <c r="Q132" s="127">
        <v>-5.3509999999999886E-5</v>
      </c>
    </row>
    <row r="133" spans="1:17" s="107" customFormat="1" x14ac:dyDescent="0.25">
      <c r="A133" s="116"/>
      <c r="B133" s="42" t="s">
        <v>1344</v>
      </c>
      <c r="C133" s="117"/>
      <c r="D133" s="118"/>
      <c r="E133" s="119"/>
      <c r="F133" s="118"/>
      <c r="G133" s="120"/>
      <c r="H133" s="121" t="s">
        <v>439</v>
      </c>
      <c r="I133" s="119"/>
      <c r="J133" s="122">
        <v>52</v>
      </c>
      <c r="K133" s="110"/>
      <c r="L133" s="123">
        <v>5.4723E-4</v>
      </c>
      <c r="M133" s="110"/>
      <c r="N133" s="124">
        <v>5.7003000000000002E-4</v>
      </c>
      <c r="O133" s="125"/>
      <c r="P133" s="126">
        <v>252965</v>
      </c>
      <c r="Q133" s="127">
        <v>-2.2800000000000012E-5</v>
      </c>
    </row>
    <row r="134" spans="1:17" s="107" customFormat="1" x14ac:dyDescent="0.25">
      <c r="A134" s="116"/>
      <c r="B134" s="42" t="s">
        <v>1494</v>
      </c>
      <c r="C134" s="117"/>
      <c r="D134" s="118"/>
      <c r="E134" s="119"/>
      <c r="F134" s="118"/>
      <c r="G134" s="120"/>
      <c r="H134" s="121" t="s">
        <v>95</v>
      </c>
      <c r="I134" s="119"/>
      <c r="J134" s="122">
        <v>21</v>
      </c>
      <c r="K134" s="110"/>
      <c r="L134" s="123">
        <v>2.2100000000000001E-4</v>
      </c>
      <c r="M134" s="110"/>
      <c r="N134" s="124">
        <v>2.4117E-4</v>
      </c>
      <c r="O134" s="125"/>
      <c r="P134" s="126">
        <v>102160</v>
      </c>
      <c r="Q134" s="127">
        <v>-2.0169999999999992E-5</v>
      </c>
    </row>
    <row r="135" spans="1:17" s="107" customFormat="1" x14ac:dyDescent="0.25">
      <c r="A135" s="116"/>
      <c r="B135" s="42" t="s">
        <v>3780</v>
      </c>
      <c r="C135" s="117"/>
      <c r="D135" s="118"/>
      <c r="E135" s="119"/>
      <c r="F135" s="118"/>
      <c r="G135" s="120"/>
      <c r="H135" s="121" t="s">
        <v>3775</v>
      </c>
      <c r="I135" s="119"/>
      <c r="J135" s="122">
        <v>0</v>
      </c>
      <c r="K135" s="110"/>
      <c r="L135" s="123">
        <v>0</v>
      </c>
      <c r="M135" s="110"/>
      <c r="N135" s="124">
        <v>1.84165E-3</v>
      </c>
      <c r="O135" s="125"/>
      <c r="P135" s="126">
        <v>0</v>
      </c>
      <c r="Q135" s="127">
        <v>-1.84165E-3</v>
      </c>
    </row>
    <row r="136" spans="1:17" s="107" customFormat="1" x14ac:dyDescent="0.25">
      <c r="A136" s="116"/>
      <c r="B136" s="42" t="s">
        <v>1090</v>
      </c>
      <c r="C136" s="117"/>
      <c r="D136" s="118"/>
      <c r="E136" s="119"/>
      <c r="F136" s="118"/>
      <c r="G136" s="120"/>
      <c r="H136" s="121" t="s">
        <v>96</v>
      </c>
      <c r="I136" s="119"/>
      <c r="J136" s="122">
        <v>0</v>
      </c>
      <c r="K136" s="110"/>
      <c r="L136" s="123">
        <v>0</v>
      </c>
      <c r="M136" s="110"/>
      <c r="N136" s="124">
        <v>0</v>
      </c>
      <c r="O136" s="125"/>
      <c r="P136" s="126">
        <v>0</v>
      </c>
      <c r="Q136" s="127">
        <v>0</v>
      </c>
    </row>
    <row r="137" spans="1:17" s="107" customFormat="1" x14ac:dyDescent="0.25">
      <c r="A137" s="116"/>
      <c r="B137" s="42" t="s">
        <v>1264</v>
      </c>
      <c r="C137" s="117"/>
      <c r="D137" s="118"/>
      <c r="E137" s="119"/>
      <c r="F137" s="118"/>
      <c r="G137" s="120"/>
      <c r="H137" s="121" t="s">
        <v>443</v>
      </c>
      <c r="I137" s="119"/>
      <c r="J137" s="122">
        <v>11</v>
      </c>
      <c r="K137" s="110"/>
      <c r="L137" s="123">
        <v>1.1576E-4</v>
      </c>
      <c r="M137" s="110"/>
      <c r="N137" s="124">
        <v>1.3155E-4</v>
      </c>
      <c r="O137" s="125"/>
      <c r="P137" s="126">
        <v>53512</v>
      </c>
      <c r="Q137" s="127">
        <v>-1.5789999999999996E-5</v>
      </c>
    </row>
    <row r="138" spans="1:17" s="107" customFormat="1" x14ac:dyDescent="0.25">
      <c r="A138" s="116"/>
      <c r="B138" s="42" t="s">
        <v>961</v>
      </c>
      <c r="C138" s="117"/>
      <c r="D138" s="118"/>
      <c r="E138" s="119"/>
      <c r="F138" s="118"/>
      <c r="G138" s="120"/>
      <c r="H138" s="121" t="s">
        <v>696</v>
      </c>
      <c r="I138" s="119"/>
      <c r="J138" s="122">
        <v>70</v>
      </c>
      <c r="K138" s="110"/>
      <c r="L138" s="123">
        <v>7.3665000000000004E-4</v>
      </c>
      <c r="M138" s="110"/>
      <c r="N138" s="124">
        <v>7.1254E-4</v>
      </c>
      <c r="O138" s="125"/>
      <c r="P138" s="126">
        <v>340527</v>
      </c>
      <c r="Q138" s="127">
        <v>2.4110000000000039E-5</v>
      </c>
    </row>
    <row r="139" spans="1:17" s="107" customFormat="1" x14ac:dyDescent="0.25">
      <c r="A139" s="116"/>
      <c r="B139" s="42" t="s">
        <v>1675</v>
      </c>
      <c r="C139" s="117"/>
      <c r="D139" s="118"/>
      <c r="E139" s="119"/>
      <c r="F139" s="118"/>
      <c r="G139" s="120"/>
      <c r="H139" s="121" t="s">
        <v>698</v>
      </c>
      <c r="I139" s="119"/>
      <c r="J139" s="122">
        <v>0</v>
      </c>
      <c r="K139" s="110"/>
      <c r="L139" s="123">
        <v>0</v>
      </c>
      <c r="M139" s="110"/>
      <c r="N139" s="124">
        <v>0</v>
      </c>
      <c r="O139" s="125"/>
      <c r="P139" s="126">
        <v>0</v>
      </c>
      <c r="Q139" s="127">
        <v>0</v>
      </c>
    </row>
    <row r="140" spans="1:17" s="107" customFormat="1" x14ac:dyDescent="0.25">
      <c r="A140" s="116"/>
      <c r="B140" s="42" t="s">
        <v>1505</v>
      </c>
      <c r="C140" s="117"/>
      <c r="D140" s="118"/>
      <c r="E140" s="119"/>
      <c r="F140" s="118"/>
      <c r="G140" s="120"/>
      <c r="H140" s="121" t="s">
        <v>97</v>
      </c>
      <c r="I140" s="119"/>
      <c r="J140" s="122">
        <v>40</v>
      </c>
      <c r="K140" s="110"/>
      <c r="L140" s="123">
        <v>4.2094000000000002E-4</v>
      </c>
      <c r="M140" s="110"/>
      <c r="N140" s="124">
        <v>4.8233999999999999E-4</v>
      </c>
      <c r="O140" s="125"/>
      <c r="P140" s="126">
        <v>194585</v>
      </c>
      <c r="Q140" s="127">
        <v>-6.1399999999999975E-5</v>
      </c>
    </row>
    <row r="141" spans="1:17" s="107" customFormat="1" x14ac:dyDescent="0.25">
      <c r="A141" s="116"/>
      <c r="B141" s="42" t="s">
        <v>1180</v>
      </c>
      <c r="C141" s="117"/>
      <c r="D141" s="118"/>
      <c r="E141" s="119"/>
      <c r="F141" s="118"/>
      <c r="G141" s="120"/>
      <c r="H141" s="121" t="s">
        <v>98</v>
      </c>
      <c r="I141" s="119"/>
      <c r="J141" s="122">
        <v>20</v>
      </c>
      <c r="K141" s="110"/>
      <c r="L141" s="123">
        <v>2.1047000000000001E-4</v>
      </c>
      <c r="M141" s="110"/>
      <c r="N141" s="124">
        <v>2.3021000000000001E-4</v>
      </c>
      <c r="O141" s="125"/>
      <c r="P141" s="126">
        <v>97293</v>
      </c>
      <c r="Q141" s="127">
        <v>-1.9739999999999997E-5</v>
      </c>
    </row>
    <row r="142" spans="1:17" s="107" customFormat="1" x14ac:dyDescent="0.25">
      <c r="A142" s="116"/>
      <c r="B142" s="42" t="s">
        <v>3902</v>
      </c>
      <c r="C142" s="117"/>
      <c r="D142" s="118"/>
      <c r="E142" s="119"/>
      <c r="F142" s="118"/>
      <c r="G142" s="120"/>
      <c r="H142" s="121" t="s">
        <v>1010</v>
      </c>
      <c r="I142" s="119"/>
      <c r="J142" s="122">
        <v>4</v>
      </c>
      <c r="K142" s="110"/>
      <c r="L142" s="123">
        <v>4.2089999999999999E-5</v>
      </c>
      <c r="M142" s="110"/>
      <c r="N142" s="124">
        <v>4.3850000000000002E-5</v>
      </c>
      <c r="O142" s="125"/>
      <c r="P142" s="126">
        <v>19457</v>
      </c>
      <c r="Q142" s="127">
        <v>-1.7600000000000035E-6</v>
      </c>
    </row>
    <row r="143" spans="1:17" s="107" customFormat="1" x14ac:dyDescent="0.25">
      <c r="A143" s="116"/>
      <c r="B143" s="42" t="s">
        <v>1091</v>
      </c>
      <c r="C143" s="117"/>
      <c r="D143" s="118"/>
      <c r="E143" s="119"/>
      <c r="F143" s="118"/>
      <c r="G143" s="120"/>
      <c r="H143" s="121" t="s">
        <v>99</v>
      </c>
      <c r="I143" s="119"/>
      <c r="J143" s="122">
        <v>127</v>
      </c>
      <c r="K143" s="110"/>
      <c r="L143" s="123">
        <v>1.3365E-3</v>
      </c>
      <c r="M143" s="110"/>
      <c r="N143" s="124">
        <v>1.3483499999999999E-3</v>
      </c>
      <c r="O143" s="125"/>
      <c r="P143" s="126">
        <v>617816</v>
      </c>
      <c r="Q143" s="127">
        <v>-1.1849999999999881E-5</v>
      </c>
    </row>
    <row r="144" spans="1:17" s="107" customFormat="1" x14ac:dyDescent="0.25">
      <c r="A144" s="116"/>
      <c r="B144" s="42" t="s">
        <v>1167</v>
      </c>
      <c r="C144" s="117"/>
      <c r="D144" s="118"/>
      <c r="E144" s="119"/>
      <c r="F144" s="118"/>
      <c r="G144" s="120"/>
      <c r="H144" s="121" t="s">
        <v>100</v>
      </c>
      <c r="I144" s="119"/>
      <c r="J144" s="122">
        <v>5147</v>
      </c>
      <c r="K144" s="110"/>
      <c r="L144" s="123">
        <v>5.4165020000000001E-2</v>
      </c>
      <c r="M144" s="110"/>
      <c r="N144" s="124">
        <v>5.5337079999999997E-2</v>
      </c>
      <c r="O144" s="125"/>
      <c r="P144" s="126">
        <v>25038534</v>
      </c>
      <c r="Q144" s="127">
        <v>-1.1720599999999956E-3</v>
      </c>
    </row>
    <row r="145" spans="1:17" s="107" customFormat="1" x14ac:dyDescent="0.25">
      <c r="A145" s="116"/>
      <c r="B145" s="42" t="s">
        <v>1315</v>
      </c>
      <c r="C145" s="117"/>
      <c r="D145" s="118"/>
      <c r="E145" s="119"/>
      <c r="F145" s="118"/>
      <c r="G145" s="120"/>
      <c r="H145" s="121" t="s">
        <v>699</v>
      </c>
      <c r="I145" s="119"/>
      <c r="J145" s="122">
        <v>1779</v>
      </c>
      <c r="K145" s="110"/>
      <c r="L145" s="123">
        <v>1.8721489999999997E-2</v>
      </c>
      <c r="M145" s="110"/>
      <c r="N145" s="124">
        <v>1.968808E-2</v>
      </c>
      <c r="O145" s="125"/>
      <c r="P145" s="126">
        <v>8654269</v>
      </c>
      <c r="Q145" s="127">
        <v>-9.6659000000000328E-4</v>
      </c>
    </row>
    <row r="146" spans="1:17" s="107" customFormat="1" x14ac:dyDescent="0.25">
      <c r="A146" s="116"/>
      <c r="B146" s="42" t="s">
        <v>1316</v>
      </c>
      <c r="C146" s="117"/>
      <c r="D146" s="118"/>
      <c r="E146" s="119"/>
      <c r="F146" s="118"/>
      <c r="G146" s="120"/>
      <c r="H146" s="121" t="s">
        <v>700</v>
      </c>
      <c r="I146" s="119"/>
      <c r="J146" s="122">
        <v>125</v>
      </c>
      <c r="K146" s="110"/>
      <c r="L146" s="123">
        <v>1.3154499999999999E-3</v>
      </c>
      <c r="M146" s="110"/>
      <c r="N146" s="124">
        <v>1.3045000000000001E-3</v>
      </c>
      <c r="O146" s="125"/>
      <c r="P146" s="126">
        <v>608085</v>
      </c>
      <c r="Q146" s="127">
        <v>1.0949999999999805E-5</v>
      </c>
    </row>
    <row r="147" spans="1:17" s="107" customFormat="1" x14ac:dyDescent="0.25">
      <c r="A147" s="116"/>
      <c r="B147" s="42" t="s">
        <v>1240</v>
      </c>
      <c r="C147" s="117"/>
      <c r="D147" s="118"/>
      <c r="E147" s="119"/>
      <c r="F147" s="118"/>
      <c r="G147" s="120"/>
      <c r="H147" s="121" t="s">
        <v>702</v>
      </c>
      <c r="I147" s="119"/>
      <c r="J147" s="122">
        <v>3977</v>
      </c>
      <c r="K147" s="110"/>
      <c r="L147" s="123">
        <v>4.1852389999999996E-2</v>
      </c>
      <c r="M147" s="110"/>
      <c r="N147" s="124">
        <v>4.2916929999999999E-2</v>
      </c>
      <c r="O147" s="125"/>
      <c r="P147" s="126">
        <v>19346850</v>
      </c>
      <c r="Q147" s="127">
        <v>-1.0645400000000027E-3</v>
      </c>
    </row>
    <row r="148" spans="1:17" s="107" customFormat="1" x14ac:dyDescent="0.25">
      <c r="A148" s="116"/>
      <c r="B148" s="42" t="s">
        <v>1076</v>
      </c>
      <c r="C148" s="117"/>
      <c r="D148" s="118"/>
      <c r="E148" s="119"/>
      <c r="F148" s="118"/>
      <c r="G148" s="120"/>
      <c r="H148" s="121" t="s">
        <v>447</v>
      </c>
      <c r="I148" s="119"/>
      <c r="J148" s="122">
        <v>29</v>
      </c>
      <c r="K148" s="110"/>
      <c r="L148" s="123">
        <v>3.0518E-4</v>
      </c>
      <c r="M148" s="110"/>
      <c r="N148" s="124">
        <v>2.9598E-4</v>
      </c>
      <c r="O148" s="125"/>
      <c r="P148" s="126">
        <v>141074</v>
      </c>
      <c r="Q148" s="127">
        <v>9.2000000000000068E-6</v>
      </c>
    </row>
    <row r="149" spans="1:17" s="107" customFormat="1" x14ac:dyDescent="0.25">
      <c r="A149" s="116"/>
      <c r="B149" s="42" t="s">
        <v>1171</v>
      </c>
      <c r="C149" s="117"/>
      <c r="D149" s="118"/>
      <c r="E149" s="119"/>
      <c r="F149" s="118"/>
      <c r="G149" s="120"/>
      <c r="H149" s="121" t="s">
        <v>101</v>
      </c>
      <c r="I149" s="119"/>
      <c r="J149" s="122">
        <v>1</v>
      </c>
      <c r="K149" s="110"/>
      <c r="L149" s="123">
        <v>1.0519999999999999E-5</v>
      </c>
      <c r="M149" s="110"/>
      <c r="N149" s="124">
        <v>1.096E-5</v>
      </c>
      <c r="O149" s="125"/>
      <c r="P149" s="126">
        <v>4863</v>
      </c>
      <c r="Q149" s="127">
        <v>-4.4000000000000087E-7</v>
      </c>
    </row>
    <row r="150" spans="1:17" s="107" customFormat="1" x14ac:dyDescent="0.25">
      <c r="A150" s="116"/>
      <c r="B150" s="42" t="s">
        <v>3756</v>
      </c>
      <c r="C150" s="117"/>
      <c r="D150" s="118"/>
      <c r="E150" s="119"/>
      <c r="F150" s="118"/>
      <c r="G150" s="120"/>
      <c r="H150" s="121" t="s">
        <v>102</v>
      </c>
      <c r="I150" s="119"/>
      <c r="J150" s="122">
        <v>0</v>
      </c>
      <c r="K150" s="110"/>
      <c r="L150" s="123">
        <v>0</v>
      </c>
      <c r="M150" s="110"/>
      <c r="N150" s="124">
        <v>0</v>
      </c>
      <c r="O150" s="125"/>
      <c r="P150" s="126">
        <v>0</v>
      </c>
      <c r="Q150" s="127">
        <v>0</v>
      </c>
    </row>
    <row r="151" spans="1:17" s="107" customFormat="1" x14ac:dyDescent="0.25">
      <c r="A151" s="116"/>
      <c r="B151" s="42" t="s">
        <v>1470</v>
      </c>
      <c r="C151" s="117"/>
      <c r="D151" s="118"/>
      <c r="E151" s="119"/>
      <c r="F151" s="118"/>
      <c r="G151" s="120"/>
      <c r="H151" s="121" t="s">
        <v>103</v>
      </c>
      <c r="I151" s="119"/>
      <c r="J151" s="122">
        <v>152</v>
      </c>
      <c r="K151" s="110"/>
      <c r="L151" s="123">
        <v>1.5995899999999999E-3</v>
      </c>
      <c r="M151" s="110"/>
      <c r="N151" s="124">
        <v>1.61144E-3</v>
      </c>
      <c r="O151" s="125"/>
      <c r="P151" s="126">
        <v>739433</v>
      </c>
      <c r="Q151" s="127">
        <v>-1.1850000000000098E-5</v>
      </c>
    </row>
    <row r="152" spans="1:17" s="107" customFormat="1" x14ac:dyDescent="0.25">
      <c r="A152" s="116"/>
      <c r="B152" s="42" t="s">
        <v>1499</v>
      </c>
      <c r="C152" s="117"/>
      <c r="D152" s="118"/>
      <c r="E152" s="119"/>
      <c r="F152" s="118"/>
      <c r="G152" s="120"/>
      <c r="H152" s="121" t="s">
        <v>703</v>
      </c>
      <c r="I152" s="119"/>
      <c r="J152" s="122">
        <v>0</v>
      </c>
      <c r="K152" s="110"/>
      <c r="L152" s="123">
        <v>0</v>
      </c>
      <c r="M152" s="110"/>
      <c r="N152" s="124">
        <v>0</v>
      </c>
      <c r="O152" s="125"/>
      <c r="P152" s="126">
        <v>0</v>
      </c>
      <c r="Q152" s="127">
        <v>0</v>
      </c>
    </row>
    <row r="153" spans="1:17" s="107" customFormat="1" x14ac:dyDescent="0.25">
      <c r="A153" s="116"/>
      <c r="B153" s="42" t="s">
        <v>1501</v>
      </c>
      <c r="C153" s="117"/>
      <c r="D153" s="118"/>
      <c r="E153" s="119"/>
      <c r="F153" s="118"/>
      <c r="G153" s="120"/>
      <c r="H153" s="121" t="s">
        <v>704</v>
      </c>
      <c r="I153" s="119"/>
      <c r="J153" s="122">
        <v>0</v>
      </c>
      <c r="K153" s="110"/>
      <c r="L153" s="123">
        <v>0</v>
      </c>
      <c r="M153" s="110"/>
      <c r="N153" s="124">
        <v>0</v>
      </c>
      <c r="O153" s="125"/>
      <c r="P153" s="126">
        <v>0</v>
      </c>
      <c r="Q153" s="127">
        <v>0</v>
      </c>
    </row>
    <row r="154" spans="1:17" s="107" customFormat="1" x14ac:dyDescent="0.25">
      <c r="A154" s="116"/>
      <c r="B154" s="42" t="s">
        <v>1690</v>
      </c>
      <c r="C154" s="117"/>
      <c r="D154" s="118"/>
      <c r="E154" s="119"/>
      <c r="F154" s="118"/>
      <c r="G154" s="120"/>
      <c r="H154" s="121" t="s">
        <v>706</v>
      </c>
      <c r="I154" s="119"/>
      <c r="J154" s="122">
        <v>1</v>
      </c>
      <c r="K154" s="110"/>
      <c r="L154" s="123">
        <v>1.0519999999999999E-5</v>
      </c>
      <c r="M154" s="110"/>
      <c r="N154" s="124">
        <v>1.096E-5</v>
      </c>
      <c r="O154" s="125"/>
      <c r="P154" s="126">
        <v>4863</v>
      </c>
      <c r="Q154" s="127">
        <v>-4.4000000000000087E-7</v>
      </c>
    </row>
    <row r="155" spans="1:17" s="107" customFormat="1" x14ac:dyDescent="0.25">
      <c r="A155" s="116"/>
      <c r="B155" s="42" t="s">
        <v>1692</v>
      </c>
      <c r="C155" s="117"/>
      <c r="D155" s="118"/>
      <c r="E155" s="119"/>
      <c r="F155" s="118"/>
      <c r="G155" s="120"/>
      <c r="H155" s="121" t="s">
        <v>708</v>
      </c>
      <c r="I155" s="119"/>
      <c r="J155" s="122">
        <v>7</v>
      </c>
      <c r="K155" s="110"/>
      <c r="L155" s="123">
        <v>7.3670000000000004E-5</v>
      </c>
      <c r="M155" s="110"/>
      <c r="N155" s="124">
        <v>7.674E-5</v>
      </c>
      <c r="O155" s="125"/>
      <c r="P155" s="126">
        <v>34055</v>
      </c>
      <c r="Q155" s="127">
        <v>-3.069999999999996E-6</v>
      </c>
    </row>
    <row r="156" spans="1:17" s="107" customFormat="1" x14ac:dyDescent="0.25">
      <c r="A156" s="116"/>
      <c r="B156" s="42" t="s">
        <v>1025</v>
      </c>
      <c r="C156" s="117"/>
      <c r="D156" s="118"/>
      <c r="E156" s="119"/>
      <c r="F156" s="118"/>
      <c r="G156" s="120"/>
      <c r="H156" s="121" t="s">
        <v>104</v>
      </c>
      <c r="I156" s="119"/>
      <c r="J156" s="122">
        <v>76</v>
      </c>
      <c r="K156" s="110"/>
      <c r="L156" s="123">
        <v>7.9978999999999998E-4</v>
      </c>
      <c r="M156" s="110"/>
      <c r="N156" s="124">
        <v>8.3312999999999996E-4</v>
      </c>
      <c r="O156" s="125"/>
      <c r="P156" s="126">
        <v>369714</v>
      </c>
      <c r="Q156" s="127">
        <v>-3.3339999999999976E-5</v>
      </c>
    </row>
    <row r="157" spans="1:17" s="107" customFormat="1" x14ac:dyDescent="0.25">
      <c r="A157" s="116"/>
      <c r="B157" s="42" t="s">
        <v>1045</v>
      </c>
      <c r="C157" s="117"/>
      <c r="D157" s="118"/>
      <c r="E157" s="119"/>
      <c r="F157" s="118"/>
      <c r="G157" s="120"/>
      <c r="H157" s="121" t="s">
        <v>105</v>
      </c>
      <c r="I157" s="119"/>
      <c r="J157" s="122">
        <v>2</v>
      </c>
      <c r="K157" s="110"/>
      <c r="L157" s="123">
        <v>2.105E-5</v>
      </c>
      <c r="M157" s="110"/>
      <c r="N157" s="124">
        <v>2.192E-5</v>
      </c>
      <c r="O157" s="125"/>
      <c r="P157" s="126">
        <v>9731</v>
      </c>
      <c r="Q157" s="127">
        <v>-8.7000000000000014E-7</v>
      </c>
    </row>
    <row r="158" spans="1:17" s="107" customFormat="1" x14ac:dyDescent="0.25">
      <c r="A158" s="116"/>
      <c r="B158" s="42" t="s">
        <v>2403</v>
      </c>
      <c r="C158" s="117"/>
      <c r="D158" s="118"/>
      <c r="E158" s="119"/>
      <c r="F158" s="118"/>
      <c r="G158" s="120"/>
      <c r="H158" s="121" t="s">
        <v>709</v>
      </c>
      <c r="I158" s="119"/>
      <c r="J158" s="122">
        <v>66</v>
      </c>
      <c r="K158" s="110"/>
      <c r="L158" s="123">
        <v>6.9455999999999999E-4</v>
      </c>
      <c r="M158" s="110"/>
      <c r="N158" s="124">
        <v>6.7966000000000001E-4</v>
      </c>
      <c r="O158" s="125"/>
      <c r="P158" s="126">
        <v>321070</v>
      </c>
      <c r="Q158" s="127">
        <v>1.4899999999999983E-5</v>
      </c>
    </row>
    <row r="159" spans="1:17" s="107" customFormat="1" x14ac:dyDescent="0.25">
      <c r="A159" s="116"/>
      <c r="B159" s="42" t="s">
        <v>1082</v>
      </c>
      <c r="C159" s="117"/>
      <c r="D159" s="118"/>
      <c r="E159" s="119"/>
      <c r="F159" s="118"/>
      <c r="G159" s="120"/>
      <c r="H159" s="121" t="s">
        <v>106</v>
      </c>
      <c r="I159" s="119"/>
      <c r="J159" s="122">
        <v>7</v>
      </c>
      <c r="K159" s="110"/>
      <c r="L159" s="123">
        <v>7.3670000000000004E-5</v>
      </c>
      <c r="M159" s="110"/>
      <c r="N159" s="124">
        <v>7.674E-5</v>
      </c>
      <c r="O159" s="125"/>
      <c r="P159" s="126">
        <v>34055</v>
      </c>
      <c r="Q159" s="127">
        <v>-3.069999999999996E-6</v>
      </c>
    </row>
    <row r="160" spans="1:17" s="107" customFormat="1" x14ac:dyDescent="0.25">
      <c r="A160" s="116"/>
      <c r="B160" s="42" t="s">
        <v>1109</v>
      </c>
      <c r="C160" s="117"/>
      <c r="D160" s="118"/>
      <c r="E160" s="119"/>
      <c r="F160" s="118"/>
      <c r="G160" s="120"/>
      <c r="H160" s="121" t="s">
        <v>107</v>
      </c>
      <c r="I160" s="119"/>
      <c r="J160" s="122">
        <v>21</v>
      </c>
      <c r="K160" s="110"/>
      <c r="L160" s="123">
        <v>2.2100000000000001E-4</v>
      </c>
      <c r="M160" s="110"/>
      <c r="N160" s="124">
        <v>2.4117E-4</v>
      </c>
      <c r="O160" s="125"/>
      <c r="P160" s="126">
        <v>102160</v>
      </c>
      <c r="Q160" s="127">
        <v>-2.0169999999999992E-5</v>
      </c>
    </row>
    <row r="161" spans="1:17" s="107" customFormat="1" x14ac:dyDescent="0.25">
      <c r="A161" s="116"/>
      <c r="B161" s="42" t="s">
        <v>1121</v>
      </c>
      <c r="C161" s="117"/>
      <c r="D161" s="118"/>
      <c r="E161" s="119"/>
      <c r="F161" s="118"/>
      <c r="G161" s="120"/>
      <c r="H161" s="121" t="s">
        <v>712</v>
      </c>
      <c r="I161" s="119"/>
      <c r="J161" s="122">
        <v>0</v>
      </c>
      <c r="K161" s="110"/>
      <c r="L161" s="123">
        <v>0</v>
      </c>
      <c r="M161" s="110"/>
      <c r="N161" s="124">
        <v>0</v>
      </c>
      <c r="O161" s="125"/>
      <c r="P161" s="126">
        <v>0</v>
      </c>
      <c r="Q161" s="127">
        <v>0</v>
      </c>
    </row>
    <row r="162" spans="1:17" s="107" customFormat="1" x14ac:dyDescent="0.25">
      <c r="A162" s="116"/>
      <c r="B162" s="42" t="s">
        <v>1144</v>
      </c>
      <c r="C162" s="117"/>
      <c r="D162" s="118"/>
      <c r="E162" s="119"/>
      <c r="F162" s="118"/>
      <c r="G162" s="120"/>
      <c r="H162" s="121" t="s">
        <v>108</v>
      </c>
      <c r="I162" s="119"/>
      <c r="J162" s="122">
        <v>64</v>
      </c>
      <c r="K162" s="110"/>
      <c r="L162" s="123">
        <v>6.7350999999999999E-4</v>
      </c>
      <c r="M162" s="110"/>
      <c r="N162" s="124">
        <v>6.5773000000000003E-4</v>
      </c>
      <c r="O162" s="125"/>
      <c r="P162" s="126">
        <v>311339</v>
      </c>
      <c r="Q162" s="127">
        <v>1.5779999999999961E-5</v>
      </c>
    </row>
    <row r="163" spans="1:17" s="107" customFormat="1" x14ac:dyDescent="0.25">
      <c r="A163" s="116"/>
      <c r="B163" s="42" t="s">
        <v>1161</v>
      </c>
      <c r="C163" s="117"/>
      <c r="D163" s="118"/>
      <c r="E163" s="119"/>
      <c r="F163" s="118"/>
      <c r="G163" s="120"/>
      <c r="H163" s="121" t="s">
        <v>109</v>
      </c>
      <c r="I163" s="119"/>
      <c r="J163" s="122">
        <v>23</v>
      </c>
      <c r="K163" s="110"/>
      <c r="L163" s="123">
        <v>2.4204000000000001E-4</v>
      </c>
      <c r="M163" s="110"/>
      <c r="N163" s="124">
        <v>2.9598E-4</v>
      </c>
      <c r="O163" s="125"/>
      <c r="P163" s="126">
        <v>111886</v>
      </c>
      <c r="Q163" s="127">
        <v>-5.3939999999999988E-5</v>
      </c>
    </row>
    <row r="164" spans="1:17" s="107" customFormat="1" x14ac:dyDescent="0.25">
      <c r="A164" s="116"/>
      <c r="B164" s="42" t="s">
        <v>1164</v>
      </c>
      <c r="C164" s="117"/>
      <c r="D164" s="118"/>
      <c r="E164" s="119"/>
      <c r="F164" s="118"/>
      <c r="G164" s="120"/>
      <c r="H164" s="121" t="s">
        <v>714</v>
      </c>
      <c r="I164" s="119"/>
      <c r="J164" s="122">
        <v>87</v>
      </c>
      <c r="K164" s="110"/>
      <c r="L164" s="123">
        <v>9.1555E-4</v>
      </c>
      <c r="M164" s="110"/>
      <c r="N164" s="124">
        <v>9.0985999999999997E-4</v>
      </c>
      <c r="O164" s="125"/>
      <c r="P164" s="126">
        <v>423226</v>
      </c>
      <c r="Q164" s="127">
        <v>5.6900000000000353E-6</v>
      </c>
    </row>
    <row r="165" spans="1:17" s="107" customFormat="1" x14ac:dyDescent="0.25">
      <c r="A165" s="116"/>
      <c r="B165" s="42" t="s">
        <v>1174</v>
      </c>
      <c r="C165" s="117"/>
      <c r="D165" s="118"/>
      <c r="E165" s="119"/>
      <c r="F165" s="118"/>
      <c r="G165" s="120"/>
      <c r="H165" s="121" t="s">
        <v>110</v>
      </c>
      <c r="I165" s="119"/>
      <c r="J165" s="122">
        <v>61</v>
      </c>
      <c r="K165" s="110"/>
      <c r="L165" s="123">
        <v>6.4194000000000002E-4</v>
      </c>
      <c r="M165" s="110"/>
      <c r="N165" s="124">
        <v>6.4676999999999996E-4</v>
      </c>
      <c r="O165" s="125"/>
      <c r="P165" s="126">
        <v>296746</v>
      </c>
      <c r="Q165" s="127">
        <v>-4.8299999999999385E-6</v>
      </c>
    </row>
    <row r="166" spans="1:17" s="107" customFormat="1" x14ac:dyDescent="0.25">
      <c r="A166" s="116"/>
      <c r="B166" s="42" t="s">
        <v>1191</v>
      </c>
      <c r="C166" s="117"/>
      <c r="D166" s="118"/>
      <c r="E166" s="119"/>
      <c r="F166" s="118"/>
      <c r="G166" s="120"/>
      <c r="H166" s="121" t="s">
        <v>111</v>
      </c>
      <c r="I166" s="119"/>
      <c r="J166" s="122">
        <v>5</v>
      </c>
      <c r="K166" s="110"/>
      <c r="L166" s="123">
        <v>5.2620000000000001E-5</v>
      </c>
      <c r="M166" s="110"/>
      <c r="N166" s="124">
        <v>6.5770000000000002E-5</v>
      </c>
      <c r="O166" s="125"/>
      <c r="P166" s="126">
        <v>24324</v>
      </c>
      <c r="Q166" s="127">
        <v>-1.3150000000000001E-5</v>
      </c>
    </row>
    <row r="167" spans="1:17" s="107" customFormat="1" x14ac:dyDescent="0.25">
      <c r="A167" s="116"/>
      <c r="B167" s="42" t="s">
        <v>1215</v>
      </c>
      <c r="C167" s="117"/>
      <c r="D167" s="118"/>
      <c r="E167" s="119"/>
      <c r="F167" s="118"/>
      <c r="G167" s="120"/>
      <c r="H167" s="121" t="s">
        <v>112</v>
      </c>
      <c r="I167" s="119"/>
      <c r="J167" s="122">
        <v>10</v>
      </c>
      <c r="K167" s="110"/>
      <c r="L167" s="123">
        <v>1.0524E-4</v>
      </c>
      <c r="M167" s="110"/>
      <c r="N167" s="124">
        <v>1.0962E-4</v>
      </c>
      <c r="O167" s="125"/>
      <c r="P167" s="126">
        <v>48649</v>
      </c>
      <c r="Q167" s="127">
        <v>-4.3799999999999953E-6</v>
      </c>
    </row>
    <row r="168" spans="1:17" s="107" customFormat="1" x14ac:dyDescent="0.25">
      <c r="A168" s="116"/>
      <c r="B168" s="42" t="s">
        <v>1225</v>
      </c>
      <c r="C168" s="117"/>
      <c r="D168" s="118"/>
      <c r="E168" s="119"/>
      <c r="F168" s="118"/>
      <c r="G168" s="120"/>
      <c r="H168" s="121" t="s">
        <v>717</v>
      </c>
      <c r="I168" s="119"/>
      <c r="J168" s="122">
        <v>11</v>
      </c>
      <c r="K168" s="110"/>
      <c r="L168" s="123">
        <v>1.1576E-4</v>
      </c>
      <c r="M168" s="110"/>
      <c r="N168" s="124">
        <v>1.2058E-4</v>
      </c>
      <c r="O168" s="125"/>
      <c r="P168" s="126">
        <v>53512</v>
      </c>
      <c r="Q168" s="127">
        <v>-4.8199999999999979E-6</v>
      </c>
    </row>
    <row r="169" spans="1:17" s="107" customFormat="1" x14ac:dyDescent="0.25">
      <c r="A169" s="116"/>
      <c r="B169" s="42" t="s">
        <v>1251</v>
      </c>
      <c r="C169" s="117"/>
      <c r="D169" s="118"/>
      <c r="E169" s="119"/>
      <c r="F169" s="118"/>
      <c r="G169" s="120"/>
      <c r="H169" s="121" t="s">
        <v>719</v>
      </c>
      <c r="I169" s="119"/>
      <c r="J169" s="122">
        <v>46</v>
      </c>
      <c r="K169" s="110"/>
      <c r="L169" s="123">
        <v>4.8409000000000001E-4</v>
      </c>
      <c r="M169" s="110"/>
      <c r="N169" s="124">
        <v>5.1522000000000004E-4</v>
      </c>
      <c r="O169" s="125"/>
      <c r="P169" s="126">
        <v>223777</v>
      </c>
      <c r="Q169" s="127">
        <v>-3.1130000000000036E-5</v>
      </c>
    </row>
    <row r="170" spans="1:17" s="107" customFormat="1" x14ac:dyDescent="0.25">
      <c r="A170" s="116"/>
      <c r="B170" s="42" t="s">
        <v>1265</v>
      </c>
      <c r="C170" s="117"/>
      <c r="D170" s="118"/>
      <c r="E170" s="119"/>
      <c r="F170" s="118"/>
      <c r="G170" s="120"/>
      <c r="H170" s="121" t="s">
        <v>113</v>
      </c>
      <c r="I170" s="119"/>
      <c r="J170" s="122">
        <v>38</v>
      </c>
      <c r="K170" s="110"/>
      <c r="L170" s="123">
        <v>3.9990000000000002E-4</v>
      </c>
      <c r="M170" s="110"/>
      <c r="N170" s="124">
        <v>3.7271E-4</v>
      </c>
      <c r="O170" s="125"/>
      <c r="P170" s="126">
        <v>184859</v>
      </c>
      <c r="Q170" s="127">
        <v>2.7190000000000016E-5</v>
      </c>
    </row>
    <row r="171" spans="1:17" s="107" customFormat="1" x14ac:dyDescent="0.25">
      <c r="A171" s="116"/>
      <c r="B171" s="42" t="s">
        <v>1272</v>
      </c>
      <c r="C171" s="117"/>
      <c r="D171" s="118"/>
      <c r="E171" s="119"/>
      <c r="F171" s="118"/>
      <c r="G171" s="120"/>
      <c r="H171" s="121" t="s">
        <v>114</v>
      </c>
      <c r="I171" s="119"/>
      <c r="J171" s="122">
        <v>0</v>
      </c>
      <c r="K171" s="110"/>
      <c r="L171" s="123">
        <v>0</v>
      </c>
      <c r="M171" s="110"/>
      <c r="N171" s="124">
        <v>0</v>
      </c>
      <c r="O171" s="125"/>
      <c r="P171" s="126">
        <v>0</v>
      </c>
      <c r="Q171" s="127">
        <v>0</v>
      </c>
    </row>
    <row r="172" spans="1:17" s="107" customFormat="1" x14ac:dyDescent="0.25">
      <c r="A172" s="116"/>
      <c r="B172" s="42" t="s">
        <v>1278</v>
      </c>
      <c r="C172" s="117"/>
      <c r="D172" s="118"/>
      <c r="E172" s="119"/>
      <c r="F172" s="118"/>
      <c r="G172" s="120"/>
      <c r="H172" s="121" t="s">
        <v>115</v>
      </c>
      <c r="I172" s="119"/>
      <c r="J172" s="122">
        <v>113</v>
      </c>
      <c r="K172" s="110"/>
      <c r="L172" s="123">
        <v>1.18917E-3</v>
      </c>
      <c r="M172" s="110"/>
      <c r="N172" s="124">
        <v>1.1510299999999999E-3</v>
      </c>
      <c r="O172" s="125"/>
      <c r="P172" s="126">
        <v>549710</v>
      </c>
      <c r="Q172" s="127">
        <v>3.8140000000000092E-5</v>
      </c>
    </row>
    <row r="173" spans="1:17" s="107" customFormat="1" x14ac:dyDescent="0.25">
      <c r="A173" s="116"/>
      <c r="B173" s="42" t="s">
        <v>3781</v>
      </c>
      <c r="C173" s="117"/>
      <c r="D173" s="118"/>
      <c r="E173" s="119"/>
      <c r="F173" s="118"/>
      <c r="G173" s="120"/>
      <c r="H173" s="121" t="s">
        <v>3776</v>
      </c>
      <c r="I173" s="119"/>
      <c r="J173" s="122">
        <v>59</v>
      </c>
      <c r="K173" s="110"/>
      <c r="L173" s="123">
        <v>6.2089000000000003E-4</v>
      </c>
      <c r="M173" s="110"/>
      <c r="N173" s="124">
        <v>6.1388000000000002E-4</v>
      </c>
      <c r="O173" s="125"/>
      <c r="P173" s="126">
        <v>287015</v>
      </c>
      <c r="Q173" s="127">
        <v>7.0100000000000023E-6</v>
      </c>
    </row>
    <row r="174" spans="1:17" s="107" customFormat="1" x14ac:dyDescent="0.25">
      <c r="A174" s="116"/>
      <c r="B174" s="42" t="s">
        <v>1328</v>
      </c>
      <c r="C174" s="117"/>
      <c r="D174" s="118"/>
      <c r="E174" s="119"/>
      <c r="F174" s="118"/>
      <c r="G174" s="120"/>
      <c r="H174" s="121" t="s">
        <v>116</v>
      </c>
      <c r="I174" s="119"/>
      <c r="J174" s="122">
        <v>64</v>
      </c>
      <c r="K174" s="110"/>
      <c r="L174" s="123">
        <v>6.7350999999999999E-4</v>
      </c>
      <c r="M174" s="110"/>
      <c r="N174" s="124">
        <v>6.4676999999999996E-4</v>
      </c>
      <c r="O174" s="125"/>
      <c r="P174" s="126">
        <v>311339</v>
      </c>
      <c r="Q174" s="127">
        <v>2.6740000000000032E-5</v>
      </c>
    </row>
    <row r="175" spans="1:17" s="107" customFormat="1" x14ac:dyDescent="0.25">
      <c r="A175" s="116"/>
      <c r="B175" s="42" t="s">
        <v>1351</v>
      </c>
      <c r="C175" s="117"/>
      <c r="D175" s="118"/>
      <c r="E175" s="119"/>
      <c r="F175" s="118"/>
      <c r="G175" s="120"/>
      <c r="H175" s="121" t="s">
        <v>117</v>
      </c>
      <c r="I175" s="119"/>
      <c r="J175" s="122">
        <v>54</v>
      </c>
      <c r="K175" s="110"/>
      <c r="L175" s="123">
        <v>5.6828E-4</v>
      </c>
      <c r="M175" s="110"/>
      <c r="N175" s="124">
        <v>5.8100000000000003E-4</v>
      </c>
      <c r="O175" s="125"/>
      <c r="P175" s="126">
        <v>262695</v>
      </c>
      <c r="Q175" s="127">
        <v>-1.2720000000000027E-5</v>
      </c>
    </row>
    <row r="176" spans="1:17" s="107" customFormat="1" x14ac:dyDescent="0.25">
      <c r="A176" s="116"/>
      <c r="B176" s="42" t="s">
        <v>3758</v>
      </c>
      <c r="C176" s="117"/>
      <c r="D176" s="118"/>
      <c r="E176" s="119"/>
      <c r="F176" s="118"/>
      <c r="G176" s="120"/>
      <c r="H176" s="121" t="s">
        <v>3738</v>
      </c>
      <c r="I176" s="119"/>
      <c r="J176" s="122">
        <v>0</v>
      </c>
      <c r="K176" s="110"/>
      <c r="L176" s="123">
        <v>0</v>
      </c>
      <c r="M176" s="110"/>
      <c r="N176" s="124">
        <v>0</v>
      </c>
      <c r="O176" s="125"/>
      <c r="P176" s="126">
        <v>0</v>
      </c>
      <c r="Q176" s="127">
        <v>0</v>
      </c>
    </row>
    <row r="177" spans="1:17" s="107" customFormat="1" x14ac:dyDescent="0.25">
      <c r="A177" s="116"/>
      <c r="B177" s="42" t="s">
        <v>1496</v>
      </c>
      <c r="C177" s="117"/>
      <c r="D177" s="118"/>
      <c r="E177" s="119"/>
      <c r="F177" s="118"/>
      <c r="G177" s="120"/>
      <c r="H177" s="121" t="s">
        <v>118</v>
      </c>
      <c r="I177" s="119"/>
      <c r="J177" s="122">
        <v>182</v>
      </c>
      <c r="K177" s="110"/>
      <c r="L177" s="123">
        <v>1.9153E-3</v>
      </c>
      <c r="M177" s="110"/>
      <c r="N177" s="124">
        <v>7.0158000000000004E-4</v>
      </c>
      <c r="O177" s="125"/>
      <c r="P177" s="126">
        <v>885374</v>
      </c>
      <c r="Q177" s="127">
        <v>1.2137199999999999E-3</v>
      </c>
    </row>
    <row r="178" spans="1:17" s="107" customFormat="1" x14ac:dyDescent="0.25">
      <c r="A178" s="116"/>
      <c r="B178" s="42" t="s">
        <v>1363</v>
      </c>
      <c r="C178" s="117"/>
      <c r="D178" s="118"/>
      <c r="E178" s="119"/>
      <c r="F178" s="118"/>
      <c r="G178" s="120"/>
      <c r="H178" s="121" t="s">
        <v>119</v>
      </c>
      <c r="I178" s="119"/>
      <c r="J178" s="122">
        <v>31</v>
      </c>
      <c r="K178" s="110"/>
      <c r="L178" s="123">
        <v>3.2623E-4</v>
      </c>
      <c r="M178" s="110"/>
      <c r="N178" s="124">
        <v>3.3983E-4</v>
      </c>
      <c r="O178" s="125"/>
      <c r="P178" s="126">
        <v>150804</v>
      </c>
      <c r="Q178" s="127">
        <v>-1.3600000000000005E-5</v>
      </c>
    </row>
    <row r="179" spans="1:17" s="107" customFormat="1" x14ac:dyDescent="0.25">
      <c r="A179" s="116"/>
      <c r="B179" s="42" t="s">
        <v>1388</v>
      </c>
      <c r="C179" s="117"/>
      <c r="D179" s="118"/>
      <c r="E179" s="119"/>
      <c r="F179" s="118"/>
      <c r="G179" s="120"/>
      <c r="H179" s="121" t="s">
        <v>120</v>
      </c>
      <c r="I179" s="119"/>
      <c r="J179" s="122">
        <v>49</v>
      </c>
      <c r="K179" s="110"/>
      <c r="L179" s="123">
        <v>5.1566000000000003E-4</v>
      </c>
      <c r="M179" s="110"/>
      <c r="N179" s="124">
        <v>5.2618000000000001E-4</v>
      </c>
      <c r="O179" s="125"/>
      <c r="P179" s="126">
        <v>238371</v>
      </c>
      <c r="Q179" s="127">
        <v>-1.0519999999999974E-5</v>
      </c>
    </row>
    <row r="180" spans="1:17" s="107" customFormat="1" x14ac:dyDescent="0.25">
      <c r="A180" s="116"/>
      <c r="B180" s="42" t="s">
        <v>1394</v>
      </c>
      <c r="C180" s="117"/>
      <c r="D180" s="118"/>
      <c r="E180" s="119"/>
      <c r="F180" s="118"/>
      <c r="G180" s="120"/>
      <c r="H180" s="121" t="s">
        <v>121</v>
      </c>
      <c r="I180" s="119"/>
      <c r="J180" s="122">
        <v>378</v>
      </c>
      <c r="K180" s="110"/>
      <c r="L180" s="123">
        <v>3.9779300000000002E-3</v>
      </c>
      <c r="M180" s="110"/>
      <c r="N180" s="124">
        <v>4.0998600000000003E-3</v>
      </c>
      <c r="O180" s="125"/>
      <c r="P180" s="126">
        <v>1838853</v>
      </c>
      <c r="Q180" s="127">
        <v>-1.2193000000000013E-4</v>
      </c>
    </row>
    <row r="181" spans="1:17" s="107" customFormat="1" x14ac:dyDescent="0.25">
      <c r="A181" s="116"/>
      <c r="B181" s="42" t="s">
        <v>967</v>
      </c>
      <c r="C181" s="117"/>
      <c r="D181" s="118"/>
      <c r="E181" s="119"/>
      <c r="F181" s="118"/>
      <c r="G181" s="120"/>
      <c r="H181" s="121" t="s">
        <v>723</v>
      </c>
      <c r="I181" s="119"/>
      <c r="J181" s="122">
        <v>148</v>
      </c>
      <c r="K181" s="110"/>
      <c r="L181" s="123">
        <v>1.5574899999999999E-3</v>
      </c>
      <c r="M181" s="110"/>
      <c r="N181" s="124">
        <v>1.5456700000000001E-3</v>
      </c>
      <c r="O181" s="125"/>
      <c r="P181" s="126">
        <v>719971</v>
      </c>
      <c r="Q181" s="127">
        <v>1.1819999999999843E-5</v>
      </c>
    </row>
    <row r="182" spans="1:17" s="107" customFormat="1" x14ac:dyDescent="0.25">
      <c r="A182" s="116"/>
      <c r="B182" s="42" t="s">
        <v>1402</v>
      </c>
      <c r="C182" s="117"/>
      <c r="D182" s="118"/>
      <c r="E182" s="119"/>
      <c r="F182" s="118"/>
      <c r="G182" s="120"/>
      <c r="H182" s="121" t="s">
        <v>724</v>
      </c>
      <c r="I182" s="119"/>
      <c r="J182" s="122">
        <v>18</v>
      </c>
      <c r="K182" s="110"/>
      <c r="L182" s="123">
        <v>1.8943000000000001E-4</v>
      </c>
      <c r="M182" s="110"/>
      <c r="N182" s="124">
        <v>1.9731999999999999E-4</v>
      </c>
      <c r="O182" s="125"/>
      <c r="P182" s="126">
        <v>87567</v>
      </c>
      <c r="Q182" s="127">
        <v>-7.8899999999999804E-6</v>
      </c>
    </row>
    <row r="183" spans="1:17" s="107" customFormat="1" x14ac:dyDescent="0.25">
      <c r="A183" s="116"/>
      <c r="B183" s="42" t="s">
        <v>1441</v>
      </c>
      <c r="C183" s="117"/>
      <c r="D183" s="118"/>
      <c r="E183" s="119"/>
      <c r="F183" s="118"/>
      <c r="G183" s="120"/>
      <c r="H183" s="121" t="s">
        <v>122</v>
      </c>
      <c r="I183" s="119"/>
      <c r="J183" s="122">
        <v>24</v>
      </c>
      <c r="K183" s="110"/>
      <c r="L183" s="123">
        <v>2.5256999999999998E-4</v>
      </c>
      <c r="M183" s="110"/>
      <c r="N183" s="124">
        <v>2.6309E-4</v>
      </c>
      <c r="O183" s="125"/>
      <c r="P183" s="126">
        <v>116754</v>
      </c>
      <c r="Q183" s="127">
        <v>-1.0520000000000028E-5</v>
      </c>
    </row>
    <row r="184" spans="1:17" s="107" customFormat="1" x14ac:dyDescent="0.25">
      <c r="A184" s="116"/>
      <c r="B184" s="42" t="s">
        <v>1446</v>
      </c>
      <c r="C184" s="117"/>
      <c r="D184" s="118"/>
      <c r="E184" s="119"/>
      <c r="F184" s="118"/>
      <c r="G184" s="120"/>
      <c r="H184" s="121" t="s">
        <v>123</v>
      </c>
      <c r="I184" s="119"/>
      <c r="J184" s="122">
        <v>107</v>
      </c>
      <c r="K184" s="110"/>
      <c r="L184" s="123">
        <v>1.1260300000000001E-3</v>
      </c>
      <c r="M184" s="110"/>
      <c r="N184" s="124">
        <v>1.1729500000000001E-3</v>
      </c>
      <c r="O184" s="125"/>
      <c r="P184" s="126">
        <v>520523</v>
      </c>
      <c r="Q184" s="127">
        <v>-4.6919999999999991E-5</v>
      </c>
    </row>
    <row r="185" spans="1:17" s="107" customFormat="1" x14ac:dyDescent="0.25">
      <c r="A185" s="116"/>
      <c r="B185" s="42" t="s">
        <v>1465</v>
      </c>
      <c r="C185" s="117"/>
      <c r="D185" s="118"/>
      <c r="E185" s="119"/>
      <c r="F185" s="118"/>
      <c r="G185" s="120"/>
      <c r="H185" s="121" t="s">
        <v>124</v>
      </c>
      <c r="I185" s="119"/>
      <c r="J185" s="122">
        <v>40</v>
      </c>
      <c r="K185" s="110"/>
      <c r="L185" s="123">
        <v>4.2094000000000002E-4</v>
      </c>
      <c r="M185" s="110"/>
      <c r="N185" s="124">
        <v>4.0559999999999999E-4</v>
      </c>
      <c r="O185" s="125"/>
      <c r="P185" s="126">
        <v>194585</v>
      </c>
      <c r="Q185" s="127">
        <v>1.5340000000000026E-5</v>
      </c>
    </row>
    <row r="186" spans="1:17" s="107" customFormat="1" x14ac:dyDescent="0.25">
      <c r="A186" s="116"/>
      <c r="B186" s="42" t="s">
        <v>1466</v>
      </c>
      <c r="C186" s="117"/>
      <c r="D186" s="118"/>
      <c r="E186" s="119"/>
      <c r="F186" s="118"/>
      <c r="G186" s="120"/>
      <c r="H186" s="121" t="s">
        <v>125</v>
      </c>
      <c r="I186" s="119"/>
      <c r="J186" s="122">
        <v>57</v>
      </c>
      <c r="K186" s="110"/>
      <c r="L186" s="123">
        <v>5.9984999999999997E-4</v>
      </c>
      <c r="M186" s="110"/>
      <c r="N186" s="124">
        <v>6.6869E-4</v>
      </c>
      <c r="O186" s="125"/>
      <c r="P186" s="126">
        <v>277289</v>
      </c>
      <c r="Q186" s="127">
        <v>-6.8840000000000025E-5</v>
      </c>
    </row>
    <row r="187" spans="1:17" s="107" customFormat="1" x14ac:dyDescent="0.25">
      <c r="A187" s="116"/>
      <c r="B187" s="42" t="s">
        <v>1478</v>
      </c>
      <c r="C187" s="117"/>
      <c r="D187" s="118"/>
      <c r="E187" s="119"/>
      <c r="F187" s="118"/>
      <c r="G187" s="120"/>
      <c r="H187" s="121" t="s">
        <v>126</v>
      </c>
      <c r="I187" s="119"/>
      <c r="J187" s="122">
        <v>105</v>
      </c>
      <c r="K187" s="110"/>
      <c r="L187" s="123">
        <v>1.10498E-3</v>
      </c>
      <c r="M187" s="110"/>
      <c r="N187" s="124">
        <v>1.18392E-3</v>
      </c>
      <c r="O187" s="125"/>
      <c r="P187" s="126">
        <v>510792</v>
      </c>
      <c r="Q187" s="127">
        <v>-7.894E-5</v>
      </c>
    </row>
    <row r="188" spans="1:17" s="107" customFormat="1" x14ac:dyDescent="0.25">
      <c r="A188" s="116"/>
      <c r="B188" s="42" t="s">
        <v>1486</v>
      </c>
      <c r="C188" s="117"/>
      <c r="D188" s="118"/>
      <c r="E188" s="119"/>
      <c r="F188" s="118"/>
      <c r="G188" s="120"/>
      <c r="H188" s="121" t="s">
        <v>127</v>
      </c>
      <c r="I188" s="119"/>
      <c r="J188" s="122">
        <v>44</v>
      </c>
      <c r="K188" s="110"/>
      <c r="L188" s="123">
        <v>4.6304000000000001E-4</v>
      </c>
      <c r="M188" s="110"/>
      <c r="N188" s="124">
        <v>5.0425999999999997E-4</v>
      </c>
      <c r="O188" s="125"/>
      <c r="P188" s="126">
        <v>214047</v>
      </c>
      <c r="Q188" s="127">
        <v>-4.1219999999999961E-5</v>
      </c>
    </row>
    <row r="189" spans="1:17" s="107" customFormat="1" x14ac:dyDescent="0.25">
      <c r="A189" s="116"/>
      <c r="B189" s="42" t="s">
        <v>3910</v>
      </c>
      <c r="C189" s="117"/>
      <c r="D189" s="118"/>
      <c r="E189" s="119"/>
      <c r="F189" s="118"/>
      <c r="G189" s="120"/>
      <c r="H189" s="121" t="s">
        <v>1011</v>
      </c>
      <c r="I189" s="119"/>
      <c r="J189" s="122">
        <v>4</v>
      </c>
      <c r="K189" s="110"/>
      <c r="L189" s="123">
        <v>4.2089999999999999E-5</v>
      </c>
      <c r="M189" s="110"/>
      <c r="N189" s="124">
        <v>0</v>
      </c>
      <c r="O189" s="125"/>
      <c r="P189" s="126">
        <v>19457</v>
      </c>
      <c r="Q189" s="127">
        <v>4.2089999999999999E-5</v>
      </c>
    </row>
    <row r="190" spans="1:17" s="107" customFormat="1" x14ac:dyDescent="0.25">
      <c r="A190" s="116"/>
      <c r="B190" s="42" t="s">
        <v>1527</v>
      </c>
      <c r="C190" s="117"/>
      <c r="D190" s="118"/>
      <c r="E190" s="119"/>
      <c r="F190" s="118"/>
      <c r="G190" s="120"/>
      <c r="H190" s="121" t="s">
        <v>128</v>
      </c>
      <c r="I190" s="119"/>
      <c r="J190" s="122">
        <v>92</v>
      </c>
      <c r="K190" s="110"/>
      <c r="L190" s="123">
        <v>9.6816999999999997E-4</v>
      </c>
      <c r="M190" s="110"/>
      <c r="N190" s="124">
        <v>9.6467000000000005E-4</v>
      </c>
      <c r="O190" s="125"/>
      <c r="P190" s="126">
        <v>447550</v>
      </c>
      <c r="Q190" s="127">
        <v>3.4999999999999224E-6</v>
      </c>
    </row>
    <row r="191" spans="1:17" s="107" customFormat="1" x14ac:dyDescent="0.25">
      <c r="A191" s="116"/>
      <c r="B191" s="42" t="s">
        <v>1532</v>
      </c>
      <c r="C191" s="117"/>
      <c r="D191" s="118"/>
      <c r="E191" s="119"/>
      <c r="F191" s="118"/>
      <c r="G191" s="120"/>
      <c r="H191" s="121" t="s">
        <v>727</v>
      </c>
      <c r="I191" s="119"/>
      <c r="J191" s="122">
        <v>14</v>
      </c>
      <c r="K191" s="110"/>
      <c r="L191" s="123">
        <v>1.4732999999999999E-4</v>
      </c>
      <c r="M191" s="110"/>
      <c r="N191" s="124">
        <v>1.5347000000000001E-4</v>
      </c>
      <c r="O191" s="125"/>
      <c r="P191" s="126">
        <v>68105</v>
      </c>
      <c r="Q191" s="127">
        <v>-6.1400000000000191E-6</v>
      </c>
    </row>
    <row r="192" spans="1:17" s="107" customFormat="1" x14ac:dyDescent="0.25">
      <c r="A192" s="116"/>
      <c r="B192" s="42" t="s">
        <v>1535</v>
      </c>
      <c r="C192" s="117"/>
      <c r="D192" s="118"/>
      <c r="E192" s="119"/>
      <c r="F192" s="118"/>
      <c r="G192" s="120"/>
      <c r="H192" s="121" t="s">
        <v>129</v>
      </c>
      <c r="I192" s="119"/>
      <c r="J192" s="122">
        <v>13</v>
      </c>
      <c r="K192" s="110"/>
      <c r="L192" s="123">
        <v>1.3681000000000001E-4</v>
      </c>
      <c r="M192" s="110"/>
      <c r="N192" s="124">
        <v>1.3155E-4</v>
      </c>
      <c r="O192" s="125"/>
      <c r="P192" s="126">
        <v>63242</v>
      </c>
      <c r="Q192" s="127">
        <v>5.260000000000014E-6</v>
      </c>
    </row>
    <row r="193" spans="1:17" s="107" customFormat="1" x14ac:dyDescent="0.25">
      <c r="A193" s="116"/>
      <c r="B193" s="42" t="s">
        <v>1550</v>
      </c>
      <c r="C193" s="117"/>
      <c r="D193" s="118"/>
      <c r="E193" s="119"/>
      <c r="F193" s="118"/>
      <c r="G193" s="120"/>
      <c r="H193" s="121" t="s">
        <v>130</v>
      </c>
      <c r="I193" s="119"/>
      <c r="J193" s="122">
        <v>0</v>
      </c>
      <c r="K193" s="110"/>
      <c r="L193" s="123">
        <v>0</v>
      </c>
      <c r="M193" s="110"/>
      <c r="N193" s="124">
        <v>7.0158000000000004E-4</v>
      </c>
      <c r="O193" s="125"/>
      <c r="P193" s="126">
        <v>0</v>
      </c>
      <c r="Q193" s="127">
        <v>-7.0158000000000004E-4</v>
      </c>
    </row>
    <row r="194" spans="1:17" s="107" customFormat="1" x14ac:dyDescent="0.25">
      <c r="A194" s="116"/>
      <c r="B194" s="42" t="s">
        <v>1024</v>
      </c>
      <c r="C194" s="117"/>
      <c r="D194" s="118"/>
      <c r="E194" s="119"/>
      <c r="F194" s="118"/>
      <c r="G194" s="120"/>
      <c r="H194" s="121" t="s">
        <v>131</v>
      </c>
      <c r="I194" s="119"/>
      <c r="J194" s="122">
        <v>9</v>
      </c>
      <c r="K194" s="110"/>
      <c r="L194" s="123">
        <v>9.4710000000000006E-5</v>
      </c>
      <c r="M194" s="110"/>
      <c r="N194" s="124">
        <v>9.8659999999999994E-5</v>
      </c>
      <c r="O194" s="125"/>
      <c r="P194" s="126">
        <v>43781</v>
      </c>
      <c r="Q194" s="127">
        <v>-3.9499999999999876E-6</v>
      </c>
    </row>
    <row r="195" spans="1:17" s="107" customFormat="1" x14ac:dyDescent="0.25">
      <c r="A195" s="116"/>
      <c r="B195" s="42" t="s">
        <v>1065</v>
      </c>
      <c r="C195" s="117"/>
      <c r="D195" s="118"/>
      <c r="E195" s="119"/>
      <c r="F195" s="118"/>
      <c r="G195" s="120"/>
      <c r="H195" s="121" t="s">
        <v>729</v>
      </c>
      <c r="I195" s="119"/>
      <c r="J195" s="122">
        <v>77</v>
      </c>
      <c r="K195" s="110"/>
      <c r="L195" s="123">
        <v>8.1032000000000001E-4</v>
      </c>
      <c r="M195" s="110"/>
      <c r="N195" s="124">
        <v>8.5504999999999999E-4</v>
      </c>
      <c r="O195" s="125"/>
      <c r="P195" s="126">
        <v>374582</v>
      </c>
      <c r="Q195" s="127">
        <v>-4.4729999999999987E-5</v>
      </c>
    </row>
    <row r="196" spans="1:17" s="107" customFormat="1" x14ac:dyDescent="0.25">
      <c r="A196" s="116"/>
      <c r="B196" s="42" t="s">
        <v>1075</v>
      </c>
      <c r="C196" s="117"/>
      <c r="D196" s="118"/>
      <c r="E196" s="119"/>
      <c r="F196" s="118"/>
      <c r="G196" s="120"/>
      <c r="H196" s="121" t="s">
        <v>491</v>
      </c>
      <c r="I196" s="119"/>
      <c r="J196" s="122">
        <v>20</v>
      </c>
      <c r="K196" s="110"/>
      <c r="L196" s="123">
        <v>2.1047000000000001E-4</v>
      </c>
      <c r="M196" s="110"/>
      <c r="N196" s="124">
        <v>2.4117E-4</v>
      </c>
      <c r="O196" s="125"/>
      <c r="P196" s="126">
        <v>97293</v>
      </c>
      <c r="Q196" s="127">
        <v>-3.0699999999999987E-5</v>
      </c>
    </row>
    <row r="197" spans="1:17" s="107" customFormat="1" x14ac:dyDescent="0.25">
      <c r="A197" s="116"/>
      <c r="B197" s="42" t="s">
        <v>1111</v>
      </c>
      <c r="C197" s="117"/>
      <c r="D197" s="118"/>
      <c r="E197" s="119"/>
      <c r="F197" s="118"/>
      <c r="G197" s="120"/>
      <c r="H197" s="121" t="s">
        <v>132</v>
      </c>
      <c r="I197" s="119"/>
      <c r="J197" s="122">
        <v>86</v>
      </c>
      <c r="K197" s="110"/>
      <c r="L197" s="123">
        <v>9.0503000000000003E-4</v>
      </c>
      <c r="M197" s="110"/>
      <c r="N197" s="124">
        <v>8.8794000000000004E-4</v>
      </c>
      <c r="O197" s="125"/>
      <c r="P197" s="126">
        <v>418363</v>
      </c>
      <c r="Q197" s="127">
        <v>1.7089999999999987E-5</v>
      </c>
    </row>
    <row r="198" spans="1:17" s="107" customFormat="1" x14ac:dyDescent="0.25">
      <c r="A198" s="116"/>
      <c r="B198" s="42" t="s">
        <v>1113</v>
      </c>
      <c r="C198" s="117"/>
      <c r="D198" s="118"/>
      <c r="E198" s="119"/>
      <c r="F198" s="118"/>
      <c r="G198" s="120"/>
      <c r="H198" s="121" t="s">
        <v>133</v>
      </c>
      <c r="I198" s="119"/>
      <c r="J198" s="122">
        <v>74</v>
      </c>
      <c r="K198" s="110"/>
      <c r="L198" s="123">
        <v>7.7875000000000004E-4</v>
      </c>
      <c r="M198" s="110"/>
      <c r="N198" s="124">
        <v>8.6600999999999996E-4</v>
      </c>
      <c r="O198" s="125"/>
      <c r="P198" s="126">
        <v>359988</v>
      </c>
      <c r="Q198" s="127">
        <v>-8.725999999999992E-5</v>
      </c>
    </row>
    <row r="199" spans="1:17" s="107" customFormat="1" x14ac:dyDescent="0.25">
      <c r="A199" s="116"/>
      <c r="B199" s="42" t="s">
        <v>1123</v>
      </c>
      <c r="C199" s="117"/>
      <c r="D199" s="118"/>
      <c r="E199" s="119"/>
      <c r="F199" s="118"/>
      <c r="G199" s="120"/>
      <c r="H199" s="121" t="s">
        <v>732</v>
      </c>
      <c r="I199" s="119"/>
      <c r="J199" s="122">
        <v>18</v>
      </c>
      <c r="K199" s="110"/>
      <c r="L199" s="123">
        <v>1.8943000000000001E-4</v>
      </c>
      <c r="M199" s="110"/>
      <c r="N199" s="124">
        <v>1.8636E-4</v>
      </c>
      <c r="O199" s="125"/>
      <c r="P199" s="126">
        <v>87567</v>
      </c>
      <c r="Q199" s="127">
        <v>3.0700000000000096E-6</v>
      </c>
    </row>
    <row r="200" spans="1:17" s="107" customFormat="1" x14ac:dyDescent="0.25">
      <c r="A200" s="116"/>
      <c r="B200" s="42" t="s">
        <v>1125</v>
      </c>
      <c r="C200" s="117"/>
      <c r="D200" s="118"/>
      <c r="E200" s="119"/>
      <c r="F200" s="118"/>
      <c r="G200" s="120"/>
      <c r="H200" s="121" t="s">
        <v>134</v>
      </c>
      <c r="I200" s="119"/>
      <c r="J200" s="122">
        <v>66</v>
      </c>
      <c r="K200" s="110"/>
      <c r="L200" s="123">
        <v>6.9455999999999999E-4</v>
      </c>
      <c r="M200" s="110"/>
      <c r="N200" s="124">
        <v>7.0158000000000004E-4</v>
      </c>
      <c r="O200" s="125"/>
      <c r="P200" s="126">
        <v>321070</v>
      </c>
      <c r="Q200" s="127">
        <v>-7.0200000000000514E-6</v>
      </c>
    </row>
    <row r="201" spans="1:17" s="107" customFormat="1" x14ac:dyDescent="0.25">
      <c r="A201" s="116"/>
      <c r="B201" s="42" t="s">
        <v>1130</v>
      </c>
      <c r="C201" s="117"/>
      <c r="D201" s="118"/>
      <c r="E201" s="119"/>
      <c r="F201" s="118"/>
      <c r="G201" s="120"/>
      <c r="H201" s="121" t="s">
        <v>135</v>
      </c>
      <c r="I201" s="119"/>
      <c r="J201" s="122">
        <v>7</v>
      </c>
      <c r="K201" s="110"/>
      <c r="L201" s="123">
        <v>7.3670000000000004E-5</v>
      </c>
      <c r="M201" s="110"/>
      <c r="N201" s="124">
        <v>7.674E-5</v>
      </c>
      <c r="O201" s="125"/>
      <c r="P201" s="126">
        <v>34055</v>
      </c>
      <c r="Q201" s="127">
        <v>-3.069999999999996E-6</v>
      </c>
    </row>
    <row r="202" spans="1:17" s="107" customFormat="1" x14ac:dyDescent="0.25">
      <c r="A202" s="116"/>
      <c r="B202" s="42" t="s">
        <v>1131</v>
      </c>
      <c r="C202" s="117"/>
      <c r="D202" s="118"/>
      <c r="E202" s="119"/>
      <c r="F202" s="118"/>
      <c r="G202" s="120"/>
      <c r="H202" s="121" t="s">
        <v>136</v>
      </c>
      <c r="I202" s="119"/>
      <c r="J202" s="122">
        <v>16</v>
      </c>
      <c r="K202" s="110"/>
      <c r="L202" s="123">
        <v>1.6838000000000001E-4</v>
      </c>
      <c r="M202" s="110"/>
      <c r="N202" s="124">
        <v>1.5347000000000001E-4</v>
      </c>
      <c r="O202" s="125"/>
      <c r="P202" s="126">
        <v>77836</v>
      </c>
      <c r="Q202" s="127">
        <v>1.4910000000000005E-5</v>
      </c>
    </row>
    <row r="203" spans="1:17" s="107" customFormat="1" x14ac:dyDescent="0.25">
      <c r="A203" s="116"/>
      <c r="B203" s="42" t="s">
        <v>1138</v>
      </c>
      <c r="C203" s="117"/>
      <c r="D203" s="118"/>
      <c r="E203" s="119"/>
      <c r="F203" s="118"/>
      <c r="G203" s="120"/>
      <c r="H203" s="121" t="s">
        <v>137</v>
      </c>
      <c r="I203" s="119"/>
      <c r="J203" s="122">
        <v>35</v>
      </c>
      <c r="K203" s="110"/>
      <c r="L203" s="123">
        <v>3.6832999999999999E-4</v>
      </c>
      <c r="M203" s="110"/>
      <c r="N203" s="124">
        <v>3.7271E-4</v>
      </c>
      <c r="O203" s="125"/>
      <c r="P203" s="126">
        <v>170266</v>
      </c>
      <c r="Q203" s="127">
        <v>-4.3800000000000089E-6</v>
      </c>
    </row>
    <row r="204" spans="1:17" s="107" customFormat="1" x14ac:dyDescent="0.25">
      <c r="A204" s="116"/>
      <c r="B204" s="42" t="s">
        <v>1140</v>
      </c>
      <c r="C204" s="117"/>
      <c r="D204" s="118"/>
      <c r="E204" s="119"/>
      <c r="F204" s="118"/>
      <c r="G204" s="120"/>
      <c r="H204" s="121" t="s">
        <v>138</v>
      </c>
      <c r="I204" s="119"/>
      <c r="J204" s="122">
        <v>262</v>
      </c>
      <c r="K204" s="110"/>
      <c r="L204" s="123">
        <v>2.7571900000000001E-3</v>
      </c>
      <c r="M204" s="110"/>
      <c r="N204" s="124">
        <v>2.74055E-3</v>
      </c>
      <c r="O204" s="125"/>
      <c r="P204" s="126">
        <v>1274549</v>
      </c>
      <c r="Q204" s="127">
        <v>1.6640000000000058E-5</v>
      </c>
    </row>
    <row r="205" spans="1:17" s="107" customFormat="1" x14ac:dyDescent="0.25">
      <c r="A205" s="116"/>
      <c r="B205" s="42" t="s">
        <v>1145</v>
      </c>
      <c r="C205" s="117"/>
      <c r="D205" s="118"/>
      <c r="E205" s="119"/>
      <c r="F205" s="118"/>
      <c r="G205" s="120"/>
      <c r="H205" s="121" t="s">
        <v>733</v>
      </c>
      <c r="I205" s="119"/>
      <c r="J205" s="122">
        <v>12</v>
      </c>
      <c r="K205" s="110"/>
      <c r="L205" s="123">
        <v>1.2627999999999999E-4</v>
      </c>
      <c r="M205" s="110"/>
      <c r="N205" s="124">
        <v>1.3155E-4</v>
      </c>
      <c r="O205" s="125"/>
      <c r="P205" s="126">
        <v>58375</v>
      </c>
      <c r="Q205" s="127">
        <v>-5.2700000000000088E-6</v>
      </c>
    </row>
    <row r="206" spans="1:17" s="107" customFormat="1" x14ac:dyDescent="0.25">
      <c r="A206" s="116"/>
      <c r="B206" s="42" t="s">
        <v>1150</v>
      </c>
      <c r="C206" s="117"/>
      <c r="D206" s="118"/>
      <c r="E206" s="119"/>
      <c r="F206" s="118"/>
      <c r="G206" s="120"/>
      <c r="H206" s="121" t="s">
        <v>139</v>
      </c>
      <c r="I206" s="119"/>
      <c r="J206" s="122">
        <v>2</v>
      </c>
      <c r="K206" s="110"/>
      <c r="L206" s="123">
        <v>2.105E-5</v>
      </c>
      <c r="M206" s="110"/>
      <c r="N206" s="124">
        <v>2.192E-5</v>
      </c>
      <c r="O206" s="125"/>
      <c r="P206" s="126">
        <v>9731</v>
      </c>
      <c r="Q206" s="127">
        <v>-8.7000000000000014E-7</v>
      </c>
    </row>
    <row r="207" spans="1:17" s="107" customFormat="1" x14ac:dyDescent="0.25">
      <c r="A207" s="116"/>
      <c r="B207" s="42" t="s">
        <v>1146</v>
      </c>
      <c r="C207" s="117"/>
      <c r="D207" s="118"/>
      <c r="E207" s="119"/>
      <c r="F207" s="118"/>
      <c r="G207" s="120"/>
      <c r="H207" s="121" t="s">
        <v>140</v>
      </c>
      <c r="I207" s="119"/>
      <c r="J207" s="122">
        <v>61</v>
      </c>
      <c r="K207" s="110"/>
      <c r="L207" s="123">
        <v>6.4194000000000002E-4</v>
      </c>
      <c r="M207" s="110"/>
      <c r="N207" s="124">
        <v>7.0158000000000004E-4</v>
      </c>
      <c r="O207" s="125"/>
      <c r="P207" s="126">
        <v>296746</v>
      </c>
      <c r="Q207" s="127">
        <v>-5.9640000000000019E-5</v>
      </c>
    </row>
    <row r="208" spans="1:17" s="107" customFormat="1" x14ac:dyDescent="0.25">
      <c r="A208" s="116"/>
      <c r="B208" s="42" t="s">
        <v>2439</v>
      </c>
      <c r="C208" s="117"/>
      <c r="D208" s="118"/>
      <c r="E208" s="119"/>
      <c r="F208" s="118"/>
      <c r="G208" s="120"/>
      <c r="H208" s="121" t="s">
        <v>994</v>
      </c>
      <c r="I208" s="119"/>
      <c r="J208" s="122">
        <v>163</v>
      </c>
      <c r="K208" s="110"/>
      <c r="L208" s="123">
        <v>1.71535E-3</v>
      </c>
      <c r="M208" s="110"/>
      <c r="N208" s="124">
        <v>1.8197199999999999E-3</v>
      </c>
      <c r="O208" s="125"/>
      <c r="P208" s="126">
        <v>792944</v>
      </c>
      <c r="Q208" s="127">
        <v>-1.043699999999999E-4</v>
      </c>
    </row>
    <row r="209" spans="1:17" s="107" customFormat="1" x14ac:dyDescent="0.25">
      <c r="A209" s="116"/>
      <c r="B209" s="42" t="s">
        <v>1153</v>
      </c>
      <c r="C209" s="117"/>
      <c r="D209" s="118"/>
      <c r="E209" s="119"/>
      <c r="F209" s="118"/>
      <c r="G209" s="120"/>
      <c r="H209" s="121" t="s">
        <v>141</v>
      </c>
      <c r="I209" s="119"/>
      <c r="J209" s="122">
        <v>37</v>
      </c>
      <c r="K209" s="110"/>
      <c r="L209" s="123">
        <v>3.8936999999999999E-4</v>
      </c>
      <c r="M209" s="110"/>
      <c r="N209" s="124">
        <v>3.9463999999999998E-4</v>
      </c>
      <c r="O209" s="125"/>
      <c r="P209" s="126">
        <v>179992</v>
      </c>
      <c r="Q209" s="127">
        <v>-5.2699999999999817E-6</v>
      </c>
    </row>
    <row r="210" spans="1:17" s="107" customFormat="1" x14ac:dyDescent="0.25">
      <c r="A210" s="116"/>
      <c r="B210" s="42" t="s">
        <v>1159</v>
      </c>
      <c r="C210" s="117"/>
      <c r="D210" s="118"/>
      <c r="E210" s="119"/>
      <c r="F210" s="118"/>
      <c r="G210" s="120"/>
      <c r="H210" s="121" t="s">
        <v>734</v>
      </c>
      <c r="I210" s="119"/>
      <c r="J210" s="122">
        <v>0</v>
      </c>
      <c r="K210" s="110"/>
      <c r="L210" s="123">
        <v>0</v>
      </c>
      <c r="M210" s="110"/>
      <c r="N210" s="124">
        <v>2.9598E-4</v>
      </c>
      <c r="O210" s="125"/>
      <c r="P210" s="126">
        <v>0</v>
      </c>
      <c r="Q210" s="127">
        <v>-2.9598E-4</v>
      </c>
    </row>
    <row r="211" spans="1:17" s="107" customFormat="1" x14ac:dyDescent="0.25">
      <c r="A211" s="116"/>
      <c r="B211" s="42" t="s">
        <v>1202</v>
      </c>
      <c r="C211" s="117"/>
      <c r="D211" s="118"/>
      <c r="E211" s="119"/>
      <c r="F211" s="118"/>
      <c r="G211" s="120"/>
      <c r="H211" s="121" t="s">
        <v>142</v>
      </c>
      <c r="I211" s="119"/>
      <c r="J211" s="122">
        <v>22</v>
      </c>
      <c r="K211" s="110"/>
      <c r="L211" s="123">
        <v>2.3152000000000001E-4</v>
      </c>
      <c r="M211" s="110"/>
      <c r="N211" s="124">
        <v>2.5212999999999999E-4</v>
      </c>
      <c r="O211" s="125"/>
      <c r="P211" s="126">
        <v>107023</v>
      </c>
      <c r="Q211" s="127">
        <v>-2.0609999999999981E-5</v>
      </c>
    </row>
    <row r="212" spans="1:17" s="107" customFormat="1" x14ac:dyDescent="0.25">
      <c r="A212" s="116"/>
      <c r="B212" s="42" t="s">
        <v>1201</v>
      </c>
      <c r="C212" s="117"/>
      <c r="D212" s="118"/>
      <c r="E212" s="119"/>
      <c r="F212" s="118"/>
      <c r="G212" s="120"/>
      <c r="H212" s="121" t="s">
        <v>737</v>
      </c>
      <c r="I212" s="119"/>
      <c r="J212" s="122">
        <v>71</v>
      </c>
      <c r="K212" s="110"/>
      <c r="L212" s="123">
        <v>7.4717999999999996E-4</v>
      </c>
      <c r="M212" s="110"/>
      <c r="N212" s="124">
        <v>7.1254E-4</v>
      </c>
      <c r="O212" s="125"/>
      <c r="P212" s="126">
        <v>345394</v>
      </c>
      <c r="Q212" s="127">
        <v>3.4639999999999953E-5</v>
      </c>
    </row>
    <row r="213" spans="1:17" s="107" customFormat="1" x14ac:dyDescent="0.25">
      <c r="A213" s="116"/>
      <c r="B213" s="42" t="s">
        <v>1210</v>
      </c>
      <c r="C213" s="117"/>
      <c r="D213" s="118"/>
      <c r="E213" s="119"/>
      <c r="F213" s="118"/>
      <c r="G213" s="120"/>
      <c r="H213" s="121" t="s">
        <v>143</v>
      </c>
      <c r="I213" s="119"/>
      <c r="J213" s="122">
        <v>16</v>
      </c>
      <c r="K213" s="110"/>
      <c r="L213" s="123">
        <v>1.6838000000000001E-4</v>
      </c>
      <c r="M213" s="110"/>
      <c r="N213" s="124">
        <v>1.7539000000000001E-4</v>
      </c>
      <c r="O213" s="125"/>
      <c r="P213" s="126">
        <v>77836</v>
      </c>
      <c r="Q213" s="127">
        <v>-7.0100000000000023E-6</v>
      </c>
    </row>
    <row r="214" spans="1:17" s="107" customFormat="1" x14ac:dyDescent="0.25">
      <c r="A214" s="116"/>
      <c r="B214" s="42" t="s">
        <v>3761</v>
      </c>
      <c r="C214" s="117"/>
      <c r="D214" s="118"/>
      <c r="E214" s="119"/>
      <c r="F214" s="118"/>
      <c r="G214" s="120"/>
      <c r="H214" s="121" t="s">
        <v>144</v>
      </c>
      <c r="I214" s="119"/>
      <c r="J214" s="122">
        <v>59</v>
      </c>
      <c r="K214" s="110"/>
      <c r="L214" s="123">
        <v>6.2089000000000003E-4</v>
      </c>
      <c r="M214" s="110"/>
      <c r="N214" s="124">
        <v>7.2349999999999997E-4</v>
      </c>
      <c r="O214" s="125"/>
      <c r="P214" s="126">
        <v>287015</v>
      </c>
      <c r="Q214" s="127">
        <v>-1.0260999999999994E-4</v>
      </c>
    </row>
    <row r="215" spans="1:17" s="107" customFormat="1" x14ac:dyDescent="0.25">
      <c r="A215" s="116"/>
      <c r="B215" s="42" t="s">
        <v>1261</v>
      </c>
      <c r="C215" s="117"/>
      <c r="D215" s="118"/>
      <c r="E215" s="119"/>
      <c r="F215" s="118"/>
      <c r="G215" s="120"/>
      <c r="H215" s="121" t="s">
        <v>145</v>
      </c>
      <c r="I215" s="119"/>
      <c r="J215" s="122">
        <v>2</v>
      </c>
      <c r="K215" s="110"/>
      <c r="L215" s="123">
        <v>2.105E-5</v>
      </c>
      <c r="M215" s="110"/>
      <c r="N215" s="124">
        <v>2.192E-5</v>
      </c>
      <c r="O215" s="125"/>
      <c r="P215" s="126">
        <v>9731</v>
      </c>
      <c r="Q215" s="127">
        <v>-8.7000000000000014E-7</v>
      </c>
    </row>
    <row r="216" spans="1:17" s="107" customFormat="1" x14ac:dyDescent="0.25">
      <c r="A216" s="116"/>
      <c r="B216" s="42" t="s">
        <v>1262</v>
      </c>
      <c r="C216" s="117"/>
      <c r="D216" s="118"/>
      <c r="E216" s="119"/>
      <c r="F216" s="118"/>
      <c r="G216" s="120"/>
      <c r="H216" s="121" t="s">
        <v>146</v>
      </c>
      <c r="I216" s="119"/>
      <c r="J216" s="122">
        <v>235</v>
      </c>
      <c r="K216" s="110"/>
      <c r="L216" s="123">
        <v>2.4730500000000001E-3</v>
      </c>
      <c r="M216" s="110"/>
      <c r="N216" s="124">
        <v>2.4884099999999999E-3</v>
      </c>
      <c r="O216" s="125"/>
      <c r="P216" s="126">
        <v>1143202</v>
      </c>
      <c r="Q216" s="127">
        <v>-1.5359999999999853E-5</v>
      </c>
    </row>
    <row r="217" spans="1:17" s="107" customFormat="1" x14ac:dyDescent="0.25">
      <c r="A217" s="116"/>
      <c r="B217" s="42" t="s">
        <v>1273</v>
      </c>
      <c r="C217" s="117"/>
      <c r="D217" s="118"/>
      <c r="E217" s="119"/>
      <c r="F217" s="118"/>
      <c r="G217" s="120"/>
      <c r="H217" s="121" t="s">
        <v>503</v>
      </c>
      <c r="I217" s="119"/>
      <c r="J217" s="122">
        <v>0</v>
      </c>
      <c r="K217" s="110"/>
      <c r="L217" s="123">
        <v>0</v>
      </c>
      <c r="M217" s="110"/>
      <c r="N217" s="124">
        <v>1.096E-5</v>
      </c>
      <c r="O217" s="125"/>
      <c r="P217" s="126">
        <v>0</v>
      </c>
      <c r="Q217" s="127">
        <v>-1.096E-5</v>
      </c>
    </row>
    <row r="218" spans="1:17" s="107" customFormat="1" x14ac:dyDescent="0.25">
      <c r="A218" s="116"/>
      <c r="B218" s="42" t="s">
        <v>1275</v>
      </c>
      <c r="C218" s="117"/>
      <c r="D218" s="118"/>
      <c r="E218" s="119"/>
      <c r="F218" s="118"/>
      <c r="G218" s="120"/>
      <c r="H218" s="121" t="s">
        <v>147</v>
      </c>
      <c r="I218" s="119"/>
      <c r="J218" s="122">
        <v>6</v>
      </c>
      <c r="K218" s="110"/>
      <c r="L218" s="123">
        <v>6.3139999999999995E-5</v>
      </c>
      <c r="M218" s="110"/>
      <c r="N218" s="124">
        <v>5.4809999999999999E-5</v>
      </c>
      <c r="O218" s="125"/>
      <c r="P218" s="126">
        <v>29187</v>
      </c>
      <c r="Q218" s="127">
        <v>8.3299999999999965E-6</v>
      </c>
    </row>
    <row r="219" spans="1:17" s="107" customFormat="1" x14ac:dyDescent="0.25">
      <c r="A219" s="116"/>
      <c r="B219" s="42" t="s">
        <v>3788</v>
      </c>
      <c r="C219" s="117"/>
      <c r="D219" s="118"/>
      <c r="E219" s="119"/>
      <c r="F219" s="118"/>
      <c r="G219" s="120"/>
      <c r="H219" s="121" t="s">
        <v>3802</v>
      </c>
      <c r="I219" s="119"/>
      <c r="J219" s="122">
        <v>0</v>
      </c>
      <c r="K219" s="110"/>
      <c r="L219" s="123">
        <v>0</v>
      </c>
      <c r="M219" s="110"/>
      <c r="N219" s="124">
        <v>0</v>
      </c>
      <c r="O219" s="125"/>
      <c r="P219" s="126">
        <v>0</v>
      </c>
      <c r="Q219" s="127">
        <v>0</v>
      </c>
    </row>
    <row r="220" spans="1:17" s="107" customFormat="1" x14ac:dyDescent="0.25">
      <c r="A220" s="116"/>
      <c r="B220" s="42" t="s">
        <v>1756</v>
      </c>
      <c r="C220" s="117"/>
      <c r="D220" s="118"/>
      <c r="E220" s="119"/>
      <c r="F220" s="118"/>
      <c r="G220" s="120"/>
      <c r="H220" s="121" t="s">
        <v>740</v>
      </c>
      <c r="I220" s="119"/>
      <c r="J220" s="122">
        <v>431</v>
      </c>
      <c r="K220" s="110"/>
      <c r="L220" s="123">
        <v>4.5356800000000003E-3</v>
      </c>
      <c r="M220" s="110"/>
      <c r="N220" s="124">
        <v>4.7575899999999999E-3</v>
      </c>
      <c r="O220" s="125"/>
      <c r="P220" s="126">
        <v>2096681</v>
      </c>
      <c r="Q220" s="127">
        <v>-2.2190999999999964E-4</v>
      </c>
    </row>
    <row r="221" spans="1:17" s="107" customFormat="1" x14ac:dyDescent="0.25">
      <c r="A221" s="116"/>
      <c r="B221" s="42" t="s">
        <v>1296</v>
      </c>
      <c r="C221" s="117"/>
      <c r="D221" s="118"/>
      <c r="E221" s="119"/>
      <c r="F221" s="118"/>
      <c r="G221" s="120"/>
      <c r="H221" s="121" t="s">
        <v>742</v>
      </c>
      <c r="I221" s="119"/>
      <c r="J221" s="122">
        <v>251</v>
      </c>
      <c r="K221" s="110"/>
      <c r="L221" s="123">
        <v>2.6414300000000002E-3</v>
      </c>
      <c r="M221" s="110"/>
      <c r="N221" s="124">
        <v>2.64189E-3</v>
      </c>
      <c r="O221" s="125"/>
      <c r="P221" s="126">
        <v>1221038</v>
      </c>
      <c r="Q221" s="127">
        <v>-4.5999999999987023E-7</v>
      </c>
    </row>
    <row r="222" spans="1:17" s="107" customFormat="1" x14ac:dyDescent="0.25">
      <c r="A222" s="116"/>
      <c r="B222" s="42" t="s">
        <v>1299</v>
      </c>
      <c r="C222" s="117"/>
      <c r="D222" s="118"/>
      <c r="E222" s="119"/>
      <c r="F222" s="118"/>
      <c r="G222" s="120"/>
      <c r="H222" s="121" t="s">
        <v>148</v>
      </c>
      <c r="I222" s="119"/>
      <c r="J222" s="122">
        <v>44</v>
      </c>
      <c r="K222" s="110"/>
      <c r="L222" s="123">
        <v>4.6304000000000001E-4</v>
      </c>
      <c r="M222" s="110"/>
      <c r="N222" s="124">
        <v>4.3848999999999998E-4</v>
      </c>
      <c r="O222" s="125"/>
      <c r="P222" s="126">
        <v>214047</v>
      </c>
      <c r="Q222" s="127">
        <v>2.4550000000000028E-5</v>
      </c>
    </row>
    <row r="223" spans="1:17" s="107" customFormat="1" x14ac:dyDescent="0.25">
      <c r="A223" s="116"/>
      <c r="B223" s="42" t="s">
        <v>1299</v>
      </c>
      <c r="C223" s="117"/>
      <c r="D223" s="118"/>
      <c r="E223" s="119"/>
      <c r="F223" s="118"/>
      <c r="G223" s="120"/>
      <c r="H223" s="121" t="s">
        <v>149</v>
      </c>
      <c r="I223" s="119"/>
      <c r="J223" s="122">
        <v>42</v>
      </c>
      <c r="K223" s="110"/>
      <c r="L223" s="123">
        <v>4.4199000000000002E-4</v>
      </c>
      <c r="M223" s="110"/>
      <c r="N223" s="124">
        <v>4.4945E-4</v>
      </c>
      <c r="O223" s="125"/>
      <c r="P223" s="126">
        <v>204316</v>
      </c>
      <c r="Q223" s="127">
        <v>-7.4599999999999862E-6</v>
      </c>
    </row>
    <row r="224" spans="1:17" s="107" customFormat="1" x14ac:dyDescent="0.25">
      <c r="A224" s="116"/>
      <c r="B224" s="42" t="s">
        <v>1003</v>
      </c>
      <c r="C224" s="117"/>
      <c r="D224" s="118"/>
      <c r="E224" s="119"/>
      <c r="F224" s="118"/>
      <c r="G224" s="120"/>
      <c r="H224" s="121" t="s">
        <v>743</v>
      </c>
      <c r="I224" s="119"/>
      <c r="J224" s="122">
        <v>0</v>
      </c>
      <c r="K224" s="110"/>
      <c r="L224" s="123">
        <v>0</v>
      </c>
      <c r="M224" s="110"/>
      <c r="N224" s="124">
        <v>0</v>
      </c>
      <c r="O224" s="125"/>
      <c r="P224" s="126">
        <v>0</v>
      </c>
      <c r="Q224" s="127">
        <v>0</v>
      </c>
    </row>
    <row r="225" spans="1:17" s="107" customFormat="1" x14ac:dyDescent="0.25">
      <c r="A225" s="116"/>
      <c r="B225" s="42" t="s">
        <v>1312</v>
      </c>
      <c r="C225" s="117"/>
      <c r="D225" s="118"/>
      <c r="E225" s="119"/>
      <c r="F225" s="118"/>
      <c r="G225" s="120"/>
      <c r="H225" s="121" t="s">
        <v>150</v>
      </c>
      <c r="I225" s="119"/>
      <c r="J225" s="122">
        <v>0</v>
      </c>
      <c r="K225" s="110"/>
      <c r="L225" s="123">
        <v>0</v>
      </c>
      <c r="M225" s="110"/>
      <c r="N225" s="124">
        <v>0</v>
      </c>
      <c r="O225" s="125"/>
      <c r="P225" s="126">
        <v>0</v>
      </c>
      <c r="Q225" s="127">
        <v>0</v>
      </c>
    </row>
    <row r="226" spans="1:17" s="107" customFormat="1" x14ac:dyDescent="0.25">
      <c r="A226" s="116"/>
      <c r="B226" s="42" t="s">
        <v>1327</v>
      </c>
      <c r="C226" s="117"/>
      <c r="D226" s="118"/>
      <c r="E226" s="119"/>
      <c r="F226" s="118"/>
      <c r="G226" s="120"/>
      <c r="H226" s="121" t="s">
        <v>744</v>
      </c>
      <c r="I226" s="119"/>
      <c r="J226" s="122">
        <v>38</v>
      </c>
      <c r="K226" s="110"/>
      <c r="L226" s="123">
        <v>3.9990000000000002E-4</v>
      </c>
      <c r="M226" s="110"/>
      <c r="N226" s="124">
        <v>4.1656000000000001E-4</v>
      </c>
      <c r="O226" s="125"/>
      <c r="P226" s="126">
        <v>184859</v>
      </c>
      <c r="Q226" s="127">
        <v>-1.6659999999999993E-5</v>
      </c>
    </row>
    <row r="227" spans="1:17" s="107" customFormat="1" x14ac:dyDescent="0.25">
      <c r="A227" s="116"/>
      <c r="B227" s="42" t="s">
        <v>1330</v>
      </c>
      <c r="C227" s="117"/>
      <c r="D227" s="118"/>
      <c r="E227" s="119"/>
      <c r="F227" s="118"/>
      <c r="G227" s="120"/>
      <c r="H227" s="121" t="s">
        <v>745</v>
      </c>
      <c r="I227" s="119"/>
      <c r="J227" s="122">
        <v>16</v>
      </c>
      <c r="K227" s="110"/>
      <c r="L227" s="123">
        <v>1.6838000000000001E-4</v>
      </c>
      <c r="M227" s="110"/>
      <c r="N227" s="124">
        <v>1.8636E-4</v>
      </c>
      <c r="O227" s="125"/>
      <c r="P227" s="126">
        <v>77836</v>
      </c>
      <c r="Q227" s="127">
        <v>-1.7979999999999987E-5</v>
      </c>
    </row>
    <row r="228" spans="1:17" s="107" customFormat="1" x14ac:dyDescent="0.25">
      <c r="A228" s="116"/>
      <c r="B228" s="42" t="s">
        <v>1336</v>
      </c>
      <c r="C228" s="117"/>
      <c r="D228" s="118"/>
      <c r="E228" s="119"/>
      <c r="F228" s="118"/>
      <c r="G228" s="120"/>
      <c r="H228" s="121" t="s">
        <v>151</v>
      </c>
      <c r="I228" s="119"/>
      <c r="J228" s="122">
        <v>10</v>
      </c>
      <c r="K228" s="110"/>
      <c r="L228" s="123">
        <v>1.0524E-4</v>
      </c>
      <c r="M228" s="110"/>
      <c r="N228" s="124">
        <v>1.0962E-4</v>
      </c>
      <c r="O228" s="125"/>
      <c r="P228" s="126">
        <v>48649</v>
      </c>
      <c r="Q228" s="127">
        <v>-4.3799999999999953E-6</v>
      </c>
    </row>
    <row r="229" spans="1:17" s="107" customFormat="1" x14ac:dyDescent="0.25">
      <c r="A229" s="116"/>
      <c r="B229" s="42" t="s">
        <v>2416</v>
      </c>
      <c r="C229" s="117"/>
      <c r="D229" s="118"/>
      <c r="E229" s="119"/>
      <c r="F229" s="118"/>
      <c r="G229" s="120"/>
      <c r="H229" s="121" t="s">
        <v>746</v>
      </c>
      <c r="I229" s="119"/>
      <c r="J229" s="122">
        <v>154</v>
      </c>
      <c r="K229" s="110"/>
      <c r="L229" s="123">
        <v>1.62064E-3</v>
      </c>
      <c r="M229" s="110"/>
      <c r="N229" s="124">
        <v>1.72106E-3</v>
      </c>
      <c r="O229" s="125"/>
      <c r="P229" s="126">
        <v>749163</v>
      </c>
      <c r="Q229" s="127">
        <v>-1.0041999999999994E-4</v>
      </c>
    </row>
    <row r="230" spans="1:17" s="107" customFormat="1" x14ac:dyDescent="0.25">
      <c r="A230" s="116"/>
      <c r="B230" s="42" t="s">
        <v>1345</v>
      </c>
      <c r="C230" s="117"/>
      <c r="D230" s="118"/>
      <c r="E230" s="119"/>
      <c r="F230" s="118"/>
      <c r="G230" s="120"/>
      <c r="H230" s="121" t="s">
        <v>152</v>
      </c>
      <c r="I230" s="119"/>
      <c r="J230" s="122">
        <v>146</v>
      </c>
      <c r="K230" s="110"/>
      <c r="L230" s="123">
        <v>1.53645E-3</v>
      </c>
      <c r="M230" s="110"/>
      <c r="N230" s="124">
        <v>1.56759E-3</v>
      </c>
      <c r="O230" s="125"/>
      <c r="P230" s="126">
        <v>710245</v>
      </c>
      <c r="Q230" s="127">
        <v>-3.1140000000000031E-5</v>
      </c>
    </row>
    <row r="231" spans="1:17" s="107" customFormat="1" x14ac:dyDescent="0.25">
      <c r="A231" s="116"/>
      <c r="B231" s="42" t="s">
        <v>1349</v>
      </c>
      <c r="C231" s="117"/>
      <c r="D231" s="118"/>
      <c r="E231" s="119"/>
      <c r="F231" s="118"/>
      <c r="G231" s="120"/>
      <c r="H231" s="121" t="s">
        <v>153</v>
      </c>
      <c r="I231" s="119"/>
      <c r="J231" s="122">
        <v>47</v>
      </c>
      <c r="K231" s="110"/>
      <c r="L231" s="123">
        <v>4.9461000000000004E-4</v>
      </c>
      <c r="M231" s="110"/>
      <c r="N231" s="124">
        <v>5.0425999999999997E-4</v>
      </c>
      <c r="O231" s="125"/>
      <c r="P231" s="126">
        <v>228640</v>
      </c>
      <c r="Q231" s="127">
        <v>-9.6499999999999364E-6</v>
      </c>
    </row>
    <row r="232" spans="1:17" s="107" customFormat="1" x14ac:dyDescent="0.25">
      <c r="A232" s="116"/>
      <c r="B232" s="42" t="s">
        <v>1355</v>
      </c>
      <c r="C232" s="117"/>
      <c r="D232" s="118"/>
      <c r="E232" s="119"/>
      <c r="F232" s="118"/>
      <c r="G232" s="120"/>
      <c r="H232" s="121" t="s">
        <v>154</v>
      </c>
      <c r="I232" s="119"/>
      <c r="J232" s="122">
        <v>15</v>
      </c>
      <c r="K232" s="110"/>
      <c r="L232" s="123">
        <v>1.5784999999999999E-4</v>
      </c>
      <c r="M232" s="110"/>
      <c r="N232" s="124">
        <v>1.5347000000000001E-4</v>
      </c>
      <c r="O232" s="125"/>
      <c r="P232" s="126">
        <v>72968</v>
      </c>
      <c r="Q232" s="127">
        <v>4.3799999999999818E-6</v>
      </c>
    </row>
    <row r="233" spans="1:17" s="107" customFormat="1" x14ac:dyDescent="0.25">
      <c r="A233" s="116"/>
      <c r="B233" s="42" t="s">
        <v>1391</v>
      </c>
      <c r="C233" s="117"/>
      <c r="D233" s="118"/>
      <c r="E233" s="119"/>
      <c r="F233" s="118"/>
      <c r="G233" s="120"/>
      <c r="H233" s="121" t="s">
        <v>155</v>
      </c>
      <c r="I233" s="119"/>
      <c r="J233" s="122">
        <v>7</v>
      </c>
      <c r="K233" s="110"/>
      <c r="L233" s="123">
        <v>7.3670000000000004E-5</v>
      </c>
      <c r="M233" s="110"/>
      <c r="N233" s="124">
        <v>7.674E-5</v>
      </c>
      <c r="O233" s="125"/>
      <c r="P233" s="126">
        <v>34055</v>
      </c>
      <c r="Q233" s="127">
        <v>-3.069999999999996E-6</v>
      </c>
    </row>
    <row r="234" spans="1:17" s="107" customFormat="1" x14ac:dyDescent="0.25">
      <c r="A234" s="116"/>
      <c r="B234" s="42" t="s">
        <v>1411</v>
      </c>
      <c r="C234" s="117"/>
      <c r="D234" s="118"/>
      <c r="E234" s="119"/>
      <c r="F234" s="118"/>
      <c r="G234" s="120"/>
      <c r="H234" s="121" t="s">
        <v>156</v>
      </c>
      <c r="I234" s="119"/>
      <c r="J234" s="122">
        <v>9</v>
      </c>
      <c r="K234" s="110"/>
      <c r="L234" s="123">
        <v>9.4710000000000006E-5</v>
      </c>
      <c r="M234" s="110"/>
      <c r="N234" s="124">
        <v>1.2058E-4</v>
      </c>
      <c r="O234" s="125"/>
      <c r="P234" s="126">
        <v>43781</v>
      </c>
      <c r="Q234" s="127">
        <v>-2.5869999999999995E-5</v>
      </c>
    </row>
    <row r="235" spans="1:17" s="107" customFormat="1" x14ac:dyDescent="0.25">
      <c r="A235" s="116"/>
      <c r="B235" s="42" t="s">
        <v>1416</v>
      </c>
      <c r="C235" s="117"/>
      <c r="D235" s="118"/>
      <c r="E235" s="119"/>
      <c r="F235" s="118"/>
      <c r="G235" s="120"/>
      <c r="H235" s="121" t="s">
        <v>157</v>
      </c>
      <c r="I235" s="119"/>
      <c r="J235" s="122">
        <v>165</v>
      </c>
      <c r="K235" s="110"/>
      <c r="L235" s="123">
        <v>1.7363999999999999E-3</v>
      </c>
      <c r="M235" s="110"/>
      <c r="N235" s="124">
        <v>1.80876E-3</v>
      </c>
      <c r="O235" s="125"/>
      <c r="P235" s="126">
        <v>802675</v>
      </c>
      <c r="Q235" s="127">
        <v>-7.2360000000000046E-5</v>
      </c>
    </row>
    <row r="236" spans="1:17" s="107" customFormat="1" x14ac:dyDescent="0.25">
      <c r="A236" s="116"/>
      <c r="B236" s="42" t="s">
        <v>2417</v>
      </c>
      <c r="C236" s="117"/>
      <c r="D236" s="118"/>
      <c r="E236" s="119"/>
      <c r="F236" s="118"/>
      <c r="G236" s="120"/>
      <c r="H236" s="121" t="s">
        <v>748</v>
      </c>
      <c r="I236" s="119"/>
      <c r="J236" s="122">
        <v>143</v>
      </c>
      <c r="K236" s="110"/>
      <c r="L236" s="123">
        <v>1.5048800000000001E-3</v>
      </c>
      <c r="M236" s="110"/>
      <c r="N236" s="124">
        <v>1.4908600000000001E-3</v>
      </c>
      <c r="O236" s="125"/>
      <c r="P236" s="126">
        <v>695652</v>
      </c>
      <c r="Q236" s="127">
        <v>1.4020000000000005E-5</v>
      </c>
    </row>
    <row r="237" spans="1:17" s="107" customFormat="1" x14ac:dyDescent="0.25">
      <c r="A237" s="116"/>
      <c r="B237" s="42" t="s">
        <v>1438</v>
      </c>
      <c r="C237" s="117"/>
      <c r="D237" s="118"/>
      <c r="E237" s="119"/>
      <c r="F237" s="118"/>
      <c r="G237" s="120"/>
      <c r="H237" s="121" t="s">
        <v>749</v>
      </c>
      <c r="I237" s="119"/>
      <c r="J237" s="122">
        <v>108</v>
      </c>
      <c r="K237" s="110"/>
      <c r="L237" s="123">
        <v>1.1365500000000001E-3</v>
      </c>
      <c r="M237" s="110"/>
      <c r="N237" s="124">
        <v>1.1729500000000001E-3</v>
      </c>
      <c r="O237" s="125"/>
      <c r="P237" s="126">
        <v>525386</v>
      </c>
      <c r="Q237" s="127">
        <v>-3.6400000000000017E-5</v>
      </c>
    </row>
    <row r="238" spans="1:17" s="107" customFormat="1" x14ac:dyDescent="0.25">
      <c r="A238" s="116"/>
      <c r="B238" s="42" t="s">
        <v>1448</v>
      </c>
      <c r="C238" s="117"/>
      <c r="D238" s="118"/>
      <c r="E238" s="119"/>
      <c r="F238" s="118"/>
      <c r="G238" s="120"/>
      <c r="H238" s="121" t="s">
        <v>158</v>
      </c>
      <c r="I238" s="119"/>
      <c r="J238" s="122">
        <v>244</v>
      </c>
      <c r="K238" s="110"/>
      <c r="L238" s="123">
        <v>2.5677600000000001E-3</v>
      </c>
      <c r="M238" s="110"/>
      <c r="N238" s="124">
        <v>2.5980399999999998E-3</v>
      </c>
      <c r="O238" s="125"/>
      <c r="P238" s="126">
        <v>1186983</v>
      </c>
      <c r="Q238" s="127">
        <v>-3.0279999999999717E-5</v>
      </c>
    </row>
    <row r="239" spans="1:17" s="107" customFormat="1" x14ac:dyDescent="0.25">
      <c r="A239" s="116"/>
      <c r="B239" s="42" t="s">
        <v>1464</v>
      </c>
      <c r="C239" s="117"/>
      <c r="D239" s="118"/>
      <c r="E239" s="119"/>
      <c r="F239" s="118"/>
      <c r="G239" s="120"/>
      <c r="H239" s="121" t="s">
        <v>159</v>
      </c>
      <c r="I239" s="119"/>
      <c r="J239" s="122">
        <v>7</v>
      </c>
      <c r="K239" s="110"/>
      <c r="L239" s="123">
        <v>7.3670000000000004E-5</v>
      </c>
      <c r="M239" s="110"/>
      <c r="N239" s="124">
        <v>8.7700000000000004E-5</v>
      </c>
      <c r="O239" s="125"/>
      <c r="P239" s="126">
        <v>34055</v>
      </c>
      <c r="Q239" s="127">
        <v>-1.403E-5</v>
      </c>
    </row>
    <row r="240" spans="1:17" s="107" customFormat="1" x14ac:dyDescent="0.25">
      <c r="A240" s="116"/>
      <c r="B240" s="42" t="s">
        <v>1477</v>
      </c>
      <c r="C240" s="117"/>
      <c r="D240" s="118"/>
      <c r="E240" s="119"/>
      <c r="F240" s="118"/>
      <c r="G240" s="120"/>
      <c r="H240" s="121" t="s">
        <v>750</v>
      </c>
      <c r="I240" s="119"/>
      <c r="J240" s="122">
        <v>34</v>
      </c>
      <c r="K240" s="110"/>
      <c r="L240" s="123">
        <v>3.5780000000000002E-4</v>
      </c>
      <c r="M240" s="110"/>
      <c r="N240" s="124">
        <v>3.6174999999999998E-4</v>
      </c>
      <c r="O240" s="125"/>
      <c r="P240" s="126">
        <v>165398</v>
      </c>
      <c r="Q240" s="127">
        <v>-3.9499999999999605E-6</v>
      </c>
    </row>
    <row r="241" spans="1:17" s="107" customFormat="1" x14ac:dyDescent="0.25">
      <c r="A241" s="116"/>
      <c r="B241" s="42" t="s">
        <v>1481</v>
      </c>
      <c r="C241" s="117"/>
      <c r="D241" s="118"/>
      <c r="E241" s="119"/>
      <c r="F241" s="118"/>
      <c r="G241" s="120"/>
      <c r="H241" s="121" t="s">
        <v>753</v>
      </c>
      <c r="I241" s="119"/>
      <c r="J241" s="122">
        <v>0</v>
      </c>
      <c r="K241" s="110"/>
      <c r="L241" s="123">
        <v>0</v>
      </c>
      <c r="M241" s="110"/>
      <c r="N241" s="124">
        <v>0</v>
      </c>
      <c r="O241" s="125"/>
      <c r="P241" s="126">
        <v>0</v>
      </c>
      <c r="Q241" s="127">
        <v>0</v>
      </c>
    </row>
    <row r="242" spans="1:17" s="107" customFormat="1" x14ac:dyDescent="0.25">
      <c r="A242" s="116"/>
      <c r="B242" s="42" t="s">
        <v>1490</v>
      </c>
      <c r="C242" s="117"/>
      <c r="D242" s="118"/>
      <c r="E242" s="119"/>
      <c r="F242" s="118"/>
      <c r="G242" s="120"/>
      <c r="H242" s="121" t="s">
        <v>160</v>
      </c>
      <c r="I242" s="119"/>
      <c r="J242" s="122">
        <v>14</v>
      </c>
      <c r="K242" s="110"/>
      <c r="L242" s="123">
        <v>1.4732999999999999E-4</v>
      </c>
      <c r="M242" s="110"/>
      <c r="N242" s="124">
        <v>1.6443E-4</v>
      </c>
      <c r="O242" s="125"/>
      <c r="P242" s="126">
        <v>68105</v>
      </c>
      <c r="Q242" s="127">
        <v>-1.7100000000000009E-5</v>
      </c>
    </row>
    <row r="243" spans="1:17" s="107" customFormat="1" x14ac:dyDescent="0.25">
      <c r="A243" s="116"/>
      <c r="B243" s="42" t="s">
        <v>3764</v>
      </c>
      <c r="C243" s="117"/>
      <c r="D243" s="118"/>
      <c r="E243" s="119"/>
      <c r="F243" s="118"/>
      <c r="G243" s="120"/>
      <c r="H243" s="121" t="s">
        <v>509</v>
      </c>
      <c r="I243" s="119"/>
      <c r="J243" s="122">
        <v>0</v>
      </c>
      <c r="K243" s="110"/>
      <c r="L243" s="123">
        <v>0</v>
      </c>
      <c r="M243" s="110"/>
      <c r="N243" s="124">
        <v>0</v>
      </c>
      <c r="O243" s="125"/>
      <c r="P243" s="126">
        <v>0</v>
      </c>
      <c r="Q243" s="127">
        <v>0</v>
      </c>
    </row>
    <row r="244" spans="1:17" s="107" customFormat="1" x14ac:dyDescent="0.25">
      <c r="A244" s="116"/>
      <c r="B244" s="42" t="s">
        <v>1509</v>
      </c>
      <c r="C244" s="117"/>
      <c r="D244" s="118"/>
      <c r="E244" s="119"/>
      <c r="F244" s="118"/>
      <c r="G244" s="120"/>
      <c r="H244" s="121" t="s">
        <v>161</v>
      </c>
      <c r="I244" s="119"/>
      <c r="J244" s="122">
        <v>5</v>
      </c>
      <c r="K244" s="110"/>
      <c r="L244" s="123">
        <v>5.2620000000000001E-5</v>
      </c>
      <c r="M244" s="110"/>
      <c r="N244" s="124">
        <v>5.4809999999999999E-5</v>
      </c>
      <c r="O244" s="125"/>
      <c r="P244" s="126">
        <v>24324</v>
      </c>
      <c r="Q244" s="127">
        <v>-2.1899999999999977E-6</v>
      </c>
    </row>
    <row r="245" spans="1:17" s="107" customFormat="1" x14ac:dyDescent="0.25">
      <c r="A245" s="116"/>
      <c r="B245" s="42" t="s">
        <v>1516</v>
      </c>
      <c r="C245" s="117"/>
      <c r="D245" s="118"/>
      <c r="E245" s="119"/>
      <c r="F245" s="118"/>
      <c r="G245" s="120"/>
      <c r="H245" s="121" t="s">
        <v>754</v>
      </c>
      <c r="I245" s="119"/>
      <c r="J245" s="122">
        <v>297</v>
      </c>
      <c r="K245" s="110"/>
      <c r="L245" s="123">
        <v>3.1255100000000002E-3</v>
      </c>
      <c r="M245" s="110"/>
      <c r="N245" s="124">
        <v>3.1461499999999999E-3</v>
      </c>
      <c r="O245" s="125"/>
      <c r="P245" s="126">
        <v>1444810</v>
      </c>
      <c r="Q245" s="127">
        <v>-2.0639999999999721E-5</v>
      </c>
    </row>
    <row r="246" spans="1:17" s="107" customFormat="1" x14ac:dyDescent="0.25">
      <c r="A246" s="116"/>
      <c r="B246" s="42" t="s">
        <v>1004</v>
      </c>
      <c r="C246" s="117"/>
      <c r="D246" s="118"/>
      <c r="E246" s="119"/>
      <c r="F246" s="118"/>
      <c r="G246" s="120"/>
      <c r="H246" s="121" t="s">
        <v>162</v>
      </c>
      <c r="I246" s="119"/>
      <c r="J246" s="122">
        <v>0</v>
      </c>
      <c r="K246" s="110"/>
      <c r="L246" s="123">
        <v>0</v>
      </c>
      <c r="M246" s="110"/>
      <c r="N246" s="124">
        <v>3.7161799999999999E-3</v>
      </c>
      <c r="O246" s="125"/>
      <c r="P246" s="126">
        <v>0</v>
      </c>
      <c r="Q246" s="127">
        <v>-3.7161799999999999E-3</v>
      </c>
    </row>
    <row r="247" spans="1:17" s="107" customFormat="1" x14ac:dyDescent="0.25">
      <c r="A247" s="116"/>
      <c r="B247" s="42" t="s">
        <v>1528</v>
      </c>
      <c r="C247" s="117"/>
      <c r="D247" s="118"/>
      <c r="E247" s="119"/>
      <c r="F247" s="118"/>
      <c r="G247" s="120"/>
      <c r="H247" s="121" t="s">
        <v>163</v>
      </c>
      <c r="I247" s="119"/>
      <c r="J247" s="122">
        <v>77</v>
      </c>
      <c r="K247" s="110"/>
      <c r="L247" s="123">
        <v>8.1032000000000001E-4</v>
      </c>
      <c r="M247" s="110"/>
      <c r="N247" s="124">
        <v>8.4409000000000003E-4</v>
      </c>
      <c r="O247" s="125"/>
      <c r="P247" s="126">
        <v>374582</v>
      </c>
      <c r="Q247" s="127">
        <v>-3.3770000000000024E-5</v>
      </c>
    </row>
    <row r="248" spans="1:17" s="107" customFormat="1" x14ac:dyDescent="0.25">
      <c r="A248" s="116"/>
      <c r="B248" s="42" t="s">
        <v>1538</v>
      </c>
      <c r="C248" s="117"/>
      <c r="D248" s="118"/>
      <c r="E248" s="119"/>
      <c r="F248" s="118"/>
      <c r="G248" s="120"/>
      <c r="H248" s="121" t="s">
        <v>757</v>
      </c>
      <c r="I248" s="119"/>
      <c r="J248" s="122">
        <v>8</v>
      </c>
      <c r="K248" s="110"/>
      <c r="L248" s="123">
        <v>8.4190000000000005E-5</v>
      </c>
      <c r="M248" s="110"/>
      <c r="N248" s="124">
        <v>7.674E-5</v>
      </c>
      <c r="O248" s="125"/>
      <c r="P248" s="126">
        <v>38918</v>
      </c>
      <c r="Q248" s="127">
        <v>7.4500000000000049E-6</v>
      </c>
    </row>
    <row r="249" spans="1:17" s="107" customFormat="1" x14ac:dyDescent="0.25">
      <c r="A249" s="116"/>
      <c r="B249" s="42" t="s">
        <v>1543</v>
      </c>
      <c r="C249" s="117"/>
      <c r="D249" s="118"/>
      <c r="E249" s="119"/>
      <c r="F249" s="118"/>
      <c r="G249" s="120"/>
      <c r="H249" s="121" t="s">
        <v>164</v>
      </c>
      <c r="I249" s="119"/>
      <c r="J249" s="122">
        <v>0</v>
      </c>
      <c r="K249" s="110"/>
      <c r="L249" s="123">
        <v>0</v>
      </c>
      <c r="M249" s="110"/>
      <c r="N249" s="124">
        <v>2.3568700000000001E-3</v>
      </c>
      <c r="O249" s="125"/>
      <c r="P249" s="126">
        <v>0</v>
      </c>
      <c r="Q249" s="127">
        <v>-2.3568700000000001E-3</v>
      </c>
    </row>
    <row r="250" spans="1:17" s="107" customFormat="1" x14ac:dyDescent="0.25">
      <c r="A250" s="116"/>
      <c r="B250" s="42" t="s">
        <v>3790</v>
      </c>
      <c r="C250" s="117"/>
      <c r="D250" s="118"/>
      <c r="E250" s="119"/>
      <c r="F250" s="118"/>
      <c r="G250" s="120"/>
      <c r="H250" s="121" t="s">
        <v>1012</v>
      </c>
      <c r="I250" s="119"/>
      <c r="J250" s="122">
        <v>0</v>
      </c>
      <c r="K250" s="110"/>
      <c r="L250" s="123">
        <v>0</v>
      </c>
      <c r="M250" s="110"/>
      <c r="N250" s="124">
        <v>0</v>
      </c>
      <c r="O250" s="125"/>
      <c r="P250" s="126">
        <v>0</v>
      </c>
      <c r="Q250" s="127">
        <v>0</v>
      </c>
    </row>
    <row r="251" spans="1:17" s="107" customFormat="1" x14ac:dyDescent="0.25">
      <c r="A251" s="116"/>
      <c r="B251" s="42" t="s">
        <v>1551</v>
      </c>
      <c r="C251" s="117"/>
      <c r="D251" s="118"/>
      <c r="E251" s="119"/>
      <c r="F251" s="118"/>
      <c r="G251" s="120"/>
      <c r="H251" s="121" t="s">
        <v>758</v>
      </c>
      <c r="I251" s="119"/>
      <c r="J251" s="122">
        <v>3</v>
      </c>
      <c r="K251" s="110"/>
      <c r="L251" s="123">
        <v>3.1569999999999998E-5</v>
      </c>
      <c r="M251" s="110"/>
      <c r="N251" s="124">
        <v>3.2889999999999999E-5</v>
      </c>
      <c r="O251" s="125"/>
      <c r="P251" s="126">
        <v>14594</v>
      </c>
      <c r="Q251" s="127">
        <v>-1.3200000000000009E-6</v>
      </c>
    </row>
    <row r="252" spans="1:17" s="107" customFormat="1" x14ac:dyDescent="0.25">
      <c r="A252" s="116"/>
      <c r="B252" s="42" t="s">
        <v>1037</v>
      </c>
      <c r="C252" s="117"/>
      <c r="D252" s="118"/>
      <c r="E252" s="119"/>
      <c r="F252" s="118"/>
      <c r="G252" s="120"/>
      <c r="H252" s="121" t="s">
        <v>165</v>
      </c>
      <c r="I252" s="119"/>
      <c r="J252" s="122">
        <v>1267</v>
      </c>
      <c r="K252" s="110"/>
      <c r="L252" s="123">
        <v>1.333341E-2</v>
      </c>
      <c r="M252" s="110"/>
      <c r="N252" s="124">
        <v>1.3713690000000001E-2</v>
      </c>
      <c r="O252" s="125"/>
      <c r="P252" s="126">
        <v>6163554</v>
      </c>
      <c r="Q252" s="127">
        <v>-3.802800000000002E-4</v>
      </c>
    </row>
    <row r="253" spans="1:17" s="107" customFormat="1" x14ac:dyDescent="0.25">
      <c r="A253" s="116"/>
      <c r="B253" s="42" t="s">
        <v>1040</v>
      </c>
      <c r="C253" s="117"/>
      <c r="D253" s="118"/>
      <c r="E253" s="119"/>
      <c r="F253" s="118"/>
      <c r="G253" s="120"/>
      <c r="H253" s="121" t="s">
        <v>166</v>
      </c>
      <c r="I253" s="119"/>
      <c r="J253" s="122">
        <v>85</v>
      </c>
      <c r="K253" s="110"/>
      <c r="L253" s="123">
        <v>8.9451000000000005E-4</v>
      </c>
      <c r="M253" s="110"/>
      <c r="N253" s="124">
        <v>9.6467000000000005E-4</v>
      </c>
      <c r="O253" s="125"/>
      <c r="P253" s="126">
        <v>413500</v>
      </c>
      <c r="Q253" s="127">
        <v>-7.0159999999999992E-5</v>
      </c>
    </row>
    <row r="254" spans="1:17" s="107" customFormat="1" x14ac:dyDescent="0.25">
      <c r="A254" s="116"/>
      <c r="B254" s="42" t="s">
        <v>1041</v>
      </c>
      <c r="C254" s="117"/>
      <c r="D254" s="118"/>
      <c r="E254" s="119"/>
      <c r="F254" s="118"/>
      <c r="G254" s="120"/>
      <c r="H254" s="121" t="s">
        <v>167</v>
      </c>
      <c r="I254" s="119"/>
      <c r="J254" s="122">
        <v>57</v>
      </c>
      <c r="K254" s="110"/>
      <c r="L254" s="123">
        <v>5.9984999999999997E-4</v>
      </c>
      <c r="M254" s="110"/>
      <c r="N254" s="124">
        <v>6.3581E-4</v>
      </c>
      <c r="O254" s="125"/>
      <c r="P254" s="126">
        <v>277289</v>
      </c>
      <c r="Q254" s="127">
        <v>-3.5960000000000028E-5</v>
      </c>
    </row>
    <row r="255" spans="1:17" s="107" customFormat="1" x14ac:dyDescent="0.25">
      <c r="A255" s="116"/>
      <c r="B255" s="42" t="s">
        <v>1817</v>
      </c>
      <c r="C255" s="117"/>
      <c r="D255" s="118"/>
      <c r="E255" s="119"/>
      <c r="F255" s="118"/>
      <c r="G255" s="120"/>
      <c r="H255" s="121" t="s">
        <v>760</v>
      </c>
      <c r="I255" s="119"/>
      <c r="J255" s="122">
        <v>0</v>
      </c>
      <c r="K255" s="110"/>
      <c r="L255" s="123">
        <v>0</v>
      </c>
      <c r="M255" s="110"/>
      <c r="N255" s="124">
        <v>0</v>
      </c>
      <c r="O255" s="125"/>
      <c r="P255" s="126">
        <v>0</v>
      </c>
      <c r="Q255" s="127">
        <v>0</v>
      </c>
    </row>
    <row r="256" spans="1:17" s="107" customFormat="1" x14ac:dyDescent="0.25">
      <c r="A256" s="116"/>
      <c r="B256" s="42" t="s">
        <v>1194</v>
      </c>
      <c r="C256" s="117"/>
      <c r="D256" s="118"/>
      <c r="E256" s="119"/>
      <c r="F256" s="118"/>
      <c r="G256" s="120"/>
      <c r="H256" s="121" t="s">
        <v>168</v>
      </c>
      <c r="I256" s="119"/>
      <c r="J256" s="122">
        <v>1576</v>
      </c>
      <c r="K256" s="110"/>
      <c r="L256" s="123">
        <v>1.6585199999999998E-2</v>
      </c>
      <c r="M256" s="110"/>
      <c r="N256" s="124">
        <v>1.7232549999999999E-2</v>
      </c>
      <c r="O256" s="125"/>
      <c r="P256" s="126">
        <v>7666739</v>
      </c>
      <c r="Q256" s="127">
        <v>-6.473500000000014E-4</v>
      </c>
    </row>
    <row r="257" spans="1:17" s="107" customFormat="1" x14ac:dyDescent="0.25">
      <c r="A257" s="116"/>
      <c r="B257" s="42" t="s">
        <v>1824</v>
      </c>
      <c r="C257" s="117"/>
      <c r="D257" s="118"/>
      <c r="E257" s="119"/>
      <c r="F257" s="118"/>
      <c r="G257" s="120"/>
      <c r="H257" s="121" t="s">
        <v>766</v>
      </c>
      <c r="I257" s="119"/>
      <c r="J257" s="122">
        <v>2</v>
      </c>
      <c r="K257" s="110"/>
      <c r="L257" s="123">
        <v>2.105E-5</v>
      </c>
      <c r="M257" s="110"/>
      <c r="N257" s="124">
        <v>3.2889999999999999E-5</v>
      </c>
      <c r="O257" s="125"/>
      <c r="P257" s="126">
        <v>9731</v>
      </c>
      <c r="Q257" s="127">
        <v>-1.1839999999999998E-5</v>
      </c>
    </row>
    <row r="258" spans="1:17" s="107" customFormat="1" x14ac:dyDescent="0.25">
      <c r="A258" s="116"/>
      <c r="B258" s="42" t="s">
        <v>1376</v>
      </c>
      <c r="C258" s="117"/>
      <c r="D258" s="118"/>
      <c r="E258" s="119"/>
      <c r="F258" s="118"/>
      <c r="G258" s="120"/>
      <c r="H258" s="121" t="s">
        <v>169</v>
      </c>
      <c r="I258" s="119"/>
      <c r="J258" s="122">
        <v>2681</v>
      </c>
      <c r="K258" s="110"/>
      <c r="L258" s="123">
        <v>2.8213789999999999E-2</v>
      </c>
      <c r="M258" s="110"/>
      <c r="N258" s="124">
        <v>2.8885350000000001E-2</v>
      </c>
      <c r="O258" s="125"/>
      <c r="P258" s="126">
        <v>13042217</v>
      </c>
      <c r="Q258" s="127">
        <v>-6.715600000000016E-4</v>
      </c>
    </row>
    <row r="259" spans="1:17" s="107" customFormat="1" x14ac:dyDescent="0.25">
      <c r="A259" s="116"/>
      <c r="B259" s="42" t="s">
        <v>1378</v>
      </c>
      <c r="C259" s="117"/>
      <c r="D259" s="118"/>
      <c r="E259" s="119"/>
      <c r="F259" s="118"/>
      <c r="G259" s="120"/>
      <c r="H259" s="121" t="s">
        <v>170</v>
      </c>
      <c r="I259" s="119"/>
      <c r="J259" s="122">
        <v>403</v>
      </c>
      <c r="K259" s="110"/>
      <c r="L259" s="123">
        <v>4.2410199999999999E-3</v>
      </c>
      <c r="M259" s="110"/>
      <c r="N259" s="124">
        <v>4.3081400000000002E-3</v>
      </c>
      <c r="O259" s="125"/>
      <c r="P259" s="126">
        <v>1960471</v>
      </c>
      <c r="Q259" s="127">
        <v>-6.7120000000000374E-5</v>
      </c>
    </row>
    <row r="260" spans="1:17" s="107" customFormat="1" x14ac:dyDescent="0.25">
      <c r="A260" s="116"/>
      <c r="B260" s="42" t="s">
        <v>1379</v>
      </c>
      <c r="C260" s="117"/>
      <c r="D260" s="118"/>
      <c r="E260" s="119"/>
      <c r="F260" s="118"/>
      <c r="G260" s="120"/>
      <c r="H260" s="121" t="s">
        <v>767</v>
      </c>
      <c r="I260" s="119"/>
      <c r="J260" s="122">
        <v>0</v>
      </c>
      <c r="K260" s="110"/>
      <c r="L260" s="123">
        <v>0</v>
      </c>
      <c r="M260" s="110"/>
      <c r="N260" s="124">
        <v>0</v>
      </c>
      <c r="O260" s="125"/>
      <c r="P260" s="126">
        <v>0</v>
      </c>
      <c r="Q260" s="127">
        <v>0</v>
      </c>
    </row>
    <row r="261" spans="1:17" s="107" customFormat="1" x14ac:dyDescent="0.25">
      <c r="A261" s="116"/>
      <c r="B261" s="42" t="s">
        <v>1829</v>
      </c>
      <c r="C261" s="117"/>
      <c r="D261" s="118"/>
      <c r="E261" s="119"/>
      <c r="F261" s="118"/>
      <c r="G261" s="120"/>
      <c r="H261" s="121" t="s">
        <v>771</v>
      </c>
      <c r="I261" s="119"/>
      <c r="J261" s="122">
        <v>2</v>
      </c>
      <c r="K261" s="110"/>
      <c r="L261" s="123">
        <v>2.105E-5</v>
      </c>
      <c r="M261" s="110"/>
      <c r="N261" s="124">
        <v>3.2889999999999999E-5</v>
      </c>
      <c r="O261" s="125"/>
      <c r="P261" s="126">
        <v>9731</v>
      </c>
      <c r="Q261" s="127">
        <v>-1.1839999999999998E-5</v>
      </c>
    </row>
    <row r="262" spans="1:17" s="107" customFormat="1" x14ac:dyDescent="0.25">
      <c r="A262" s="116"/>
      <c r="B262" s="42" t="s">
        <v>1520</v>
      </c>
      <c r="C262" s="117"/>
      <c r="D262" s="118"/>
      <c r="E262" s="119"/>
      <c r="F262" s="118"/>
      <c r="G262" s="120"/>
      <c r="H262" s="121" t="s">
        <v>171</v>
      </c>
      <c r="I262" s="119"/>
      <c r="J262" s="122">
        <v>0</v>
      </c>
      <c r="K262" s="110"/>
      <c r="L262" s="123">
        <v>0</v>
      </c>
      <c r="M262" s="110"/>
      <c r="N262" s="124">
        <v>0</v>
      </c>
      <c r="O262" s="125"/>
      <c r="P262" s="126">
        <v>0</v>
      </c>
      <c r="Q262" s="127">
        <v>0</v>
      </c>
    </row>
    <row r="263" spans="1:17" s="107" customFormat="1" x14ac:dyDescent="0.25">
      <c r="A263" s="116"/>
      <c r="B263" s="42" t="s">
        <v>1030</v>
      </c>
      <c r="C263" s="117"/>
      <c r="D263" s="118"/>
      <c r="E263" s="119"/>
      <c r="F263" s="118"/>
      <c r="G263" s="120"/>
      <c r="H263" s="121" t="s">
        <v>172</v>
      </c>
      <c r="I263" s="119"/>
      <c r="J263" s="122">
        <v>392</v>
      </c>
      <c r="K263" s="110"/>
      <c r="L263" s="123">
        <v>4.1252600000000004E-3</v>
      </c>
      <c r="M263" s="110"/>
      <c r="N263" s="124">
        <v>4.2971700000000003E-3</v>
      </c>
      <c r="O263" s="125"/>
      <c r="P263" s="126">
        <v>1906959</v>
      </c>
      <c r="Q263" s="127">
        <v>-1.7190999999999994E-4</v>
      </c>
    </row>
    <row r="264" spans="1:17" s="107" customFormat="1" x14ac:dyDescent="0.25">
      <c r="A264" s="116"/>
      <c r="B264" s="42" t="s">
        <v>1032</v>
      </c>
      <c r="C264" s="117"/>
      <c r="D264" s="118"/>
      <c r="E264" s="119"/>
      <c r="F264" s="118"/>
      <c r="G264" s="120"/>
      <c r="H264" s="121" t="s">
        <v>173</v>
      </c>
      <c r="I264" s="119"/>
      <c r="J264" s="122">
        <v>0</v>
      </c>
      <c r="K264" s="110"/>
      <c r="L264" s="123">
        <v>0</v>
      </c>
      <c r="M264" s="110"/>
      <c r="N264" s="124">
        <v>0</v>
      </c>
      <c r="O264" s="125"/>
      <c r="P264" s="126">
        <v>0</v>
      </c>
      <c r="Q264" s="127">
        <v>0</v>
      </c>
    </row>
    <row r="265" spans="1:17" s="107" customFormat="1" x14ac:dyDescent="0.25">
      <c r="A265" s="116"/>
      <c r="B265" s="42" t="s">
        <v>1833</v>
      </c>
      <c r="C265" s="117"/>
      <c r="D265" s="118"/>
      <c r="E265" s="119"/>
      <c r="F265" s="118"/>
      <c r="G265" s="120"/>
      <c r="H265" s="121" t="s">
        <v>772</v>
      </c>
      <c r="I265" s="119"/>
      <c r="J265" s="122">
        <v>8</v>
      </c>
      <c r="K265" s="110"/>
      <c r="L265" s="123">
        <v>8.4190000000000005E-5</v>
      </c>
      <c r="M265" s="110"/>
      <c r="N265" s="124">
        <v>9.8659999999999994E-5</v>
      </c>
      <c r="O265" s="125"/>
      <c r="P265" s="126">
        <v>38918</v>
      </c>
      <c r="Q265" s="127">
        <v>-1.4469999999999989E-5</v>
      </c>
    </row>
    <row r="266" spans="1:17" s="107" customFormat="1" x14ac:dyDescent="0.25">
      <c r="A266" s="116"/>
      <c r="B266" s="42" t="s">
        <v>1034</v>
      </c>
      <c r="C266" s="117"/>
      <c r="D266" s="118"/>
      <c r="E266" s="119"/>
      <c r="F266" s="118"/>
      <c r="G266" s="120"/>
      <c r="H266" s="121" t="s">
        <v>174</v>
      </c>
      <c r="I266" s="119"/>
      <c r="J266" s="122">
        <v>0</v>
      </c>
      <c r="K266" s="110"/>
      <c r="L266" s="123">
        <v>0</v>
      </c>
      <c r="M266" s="110"/>
      <c r="N266" s="124">
        <v>0</v>
      </c>
      <c r="O266" s="125"/>
      <c r="P266" s="126">
        <v>0</v>
      </c>
      <c r="Q266" s="127">
        <v>0</v>
      </c>
    </row>
    <row r="267" spans="1:17" s="107" customFormat="1" x14ac:dyDescent="0.25">
      <c r="A267" s="116"/>
      <c r="B267" s="42" t="s">
        <v>1069</v>
      </c>
      <c r="C267" s="117"/>
      <c r="D267" s="118"/>
      <c r="E267" s="119"/>
      <c r="F267" s="118"/>
      <c r="G267" s="120"/>
      <c r="H267" s="121" t="s">
        <v>175</v>
      </c>
      <c r="I267" s="119"/>
      <c r="J267" s="122">
        <v>21</v>
      </c>
      <c r="K267" s="110"/>
      <c r="L267" s="123">
        <v>2.2100000000000001E-4</v>
      </c>
      <c r="M267" s="110"/>
      <c r="N267" s="124">
        <v>2.1923999999999999E-4</v>
      </c>
      <c r="O267" s="125"/>
      <c r="P267" s="126">
        <v>102160</v>
      </c>
      <c r="Q267" s="127">
        <v>1.7600000000000103E-6</v>
      </c>
    </row>
    <row r="268" spans="1:17" s="107" customFormat="1" x14ac:dyDescent="0.25">
      <c r="A268" s="116"/>
      <c r="B268" s="42" t="s">
        <v>1083</v>
      </c>
      <c r="C268" s="117"/>
      <c r="D268" s="118"/>
      <c r="E268" s="119"/>
      <c r="F268" s="118"/>
      <c r="G268" s="120"/>
      <c r="H268" s="121" t="s">
        <v>176</v>
      </c>
      <c r="I268" s="119"/>
      <c r="J268" s="122">
        <v>142</v>
      </c>
      <c r="K268" s="110"/>
      <c r="L268" s="123">
        <v>1.49435E-3</v>
      </c>
      <c r="M268" s="110"/>
      <c r="N268" s="124">
        <v>1.56759E-3</v>
      </c>
      <c r="O268" s="125"/>
      <c r="P268" s="126">
        <v>690784</v>
      </c>
      <c r="Q268" s="127">
        <v>-7.3240000000000024E-5</v>
      </c>
    </row>
    <row r="269" spans="1:17" s="107" customFormat="1" x14ac:dyDescent="0.25">
      <c r="A269" s="116"/>
      <c r="B269" s="42" t="s">
        <v>1087</v>
      </c>
      <c r="C269" s="117"/>
      <c r="D269" s="118"/>
      <c r="E269" s="119"/>
      <c r="F269" s="118"/>
      <c r="G269" s="120"/>
      <c r="H269" s="121" t="s">
        <v>177</v>
      </c>
      <c r="I269" s="119"/>
      <c r="J269" s="122">
        <v>162</v>
      </c>
      <c r="K269" s="110"/>
      <c r="L269" s="123">
        <v>1.7048300000000001E-3</v>
      </c>
      <c r="M269" s="110"/>
      <c r="N269" s="124">
        <v>1.7978E-3</v>
      </c>
      <c r="O269" s="125"/>
      <c r="P269" s="126">
        <v>788081</v>
      </c>
      <c r="Q269" s="127">
        <v>-9.2969999999999945E-5</v>
      </c>
    </row>
    <row r="270" spans="1:17" s="107" customFormat="1" x14ac:dyDescent="0.25">
      <c r="A270" s="116"/>
      <c r="B270" s="42" t="s">
        <v>1155</v>
      </c>
      <c r="C270" s="117"/>
      <c r="D270" s="118"/>
      <c r="E270" s="119"/>
      <c r="F270" s="118"/>
      <c r="G270" s="120"/>
      <c r="H270" s="121" t="s">
        <v>178</v>
      </c>
      <c r="I270" s="119"/>
      <c r="J270" s="122">
        <v>32</v>
      </c>
      <c r="K270" s="110"/>
      <c r="L270" s="123">
        <v>3.3676000000000002E-4</v>
      </c>
      <c r="M270" s="110"/>
      <c r="N270" s="124">
        <v>3.3983E-4</v>
      </c>
      <c r="O270" s="125"/>
      <c r="P270" s="126">
        <v>155672</v>
      </c>
      <c r="Q270" s="127">
        <v>-3.0699999999999825E-6</v>
      </c>
    </row>
    <row r="271" spans="1:17" s="107" customFormat="1" x14ac:dyDescent="0.25">
      <c r="A271" s="116"/>
      <c r="B271" s="42" t="s">
        <v>1157</v>
      </c>
      <c r="C271" s="117"/>
      <c r="D271" s="118"/>
      <c r="E271" s="119"/>
      <c r="F271" s="118"/>
      <c r="G271" s="120"/>
      <c r="H271" s="121" t="s">
        <v>775</v>
      </c>
      <c r="I271" s="119"/>
      <c r="J271" s="122">
        <v>2141</v>
      </c>
      <c r="K271" s="110"/>
      <c r="L271" s="123">
        <v>2.2531039999999999E-2</v>
      </c>
      <c r="M271" s="110"/>
      <c r="N271" s="124">
        <v>2.3163090000000001E-2</v>
      </c>
      <c r="O271" s="125"/>
      <c r="P271" s="126">
        <v>10415287</v>
      </c>
      <c r="Q271" s="127">
        <v>-6.3205000000000205E-4</v>
      </c>
    </row>
    <row r="272" spans="1:17" s="107" customFormat="1" x14ac:dyDescent="0.25">
      <c r="A272" s="116"/>
      <c r="B272" s="42" t="s">
        <v>936</v>
      </c>
      <c r="C272" s="117"/>
      <c r="D272" s="118"/>
      <c r="E272" s="119"/>
      <c r="F272" s="118"/>
      <c r="G272" s="120"/>
      <c r="H272" s="121" t="s">
        <v>776</v>
      </c>
      <c r="I272" s="119"/>
      <c r="J272" s="122">
        <v>41</v>
      </c>
      <c r="K272" s="110"/>
      <c r="L272" s="123">
        <v>4.3146999999999999E-4</v>
      </c>
      <c r="M272" s="110"/>
      <c r="N272" s="124">
        <v>4.6041000000000002E-4</v>
      </c>
      <c r="O272" s="125"/>
      <c r="P272" s="126">
        <v>199453</v>
      </c>
      <c r="Q272" s="127">
        <v>-2.8940000000000031E-5</v>
      </c>
    </row>
    <row r="273" spans="1:17" s="107" customFormat="1" x14ac:dyDescent="0.25">
      <c r="A273" s="116"/>
      <c r="B273" s="42" t="s">
        <v>1162</v>
      </c>
      <c r="C273" s="117"/>
      <c r="D273" s="118"/>
      <c r="E273" s="119"/>
      <c r="F273" s="118"/>
      <c r="G273" s="120"/>
      <c r="H273" s="121" t="s">
        <v>179</v>
      </c>
      <c r="I273" s="119"/>
      <c r="J273" s="122">
        <v>362</v>
      </c>
      <c r="K273" s="110"/>
      <c r="L273" s="123">
        <v>3.8095500000000001E-3</v>
      </c>
      <c r="M273" s="110"/>
      <c r="N273" s="124">
        <v>3.8586900000000001E-3</v>
      </c>
      <c r="O273" s="125"/>
      <c r="P273" s="126">
        <v>1761017</v>
      </c>
      <c r="Q273" s="127">
        <v>-4.9140000000000034E-5</v>
      </c>
    </row>
    <row r="274" spans="1:17" s="107" customFormat="1" x14ac:dyDescent="0.25">
      <c r="A274" s="116"/>
      <c r="B274" s="42" t="s">
        <v>1276</v>
      </c>
      <c r="C274" s="117"/>
      <c r="D274" s="118"/>
      <c r="E274" s="119"/>
      <c r="F274" s="118"/>
      <c r="G274" s="120"/>
      <c r="H274" s="121" t="s">
        <v>180</v>
      </c>
      <c r="I274" s="119"/>
      <c r="J274" s="122">
        <v>0</v>
      </c>
      <c r="K274" s="110"/>
      <c r="L274" s="123">
        <v>0</v>
      </c>
      <c r="M274" s="110"/>
      <c r="N274" s="124">
        <v>0</v>
      </c>
      <c r="O274" s="125"/>
      <c r="P274" s="126">
        <v>0</v>
      </c>
      <c r="Q274" s="127">
        <v>0</v>
      </c>
    </row>
    <row r="275" spans="1:17" s="107" customFormat="1" x14ac:dyDescent="0.25">
      <c r="A275" s="116"/>
      <c r="B275" s="42" t="s">
        <v>1329</v>
      </c>
      <c r="C275" s="117"/>
      <c r="D275" s="118"/>
      <c r="E275" s="119"/>
      <c r="F275" s="118"/>
      <c r="G275" s="120"/>
      <c r="H275" s="121" t="s">
        <v>181</v>
      </c>
      <c r="I275" s="119"/>
      <c r="J275" s="122">
        <v>274</v>
      </c>
      <c r="K275" s="110"/>
      <c r="L275" s="123">
        <v>2.88347E-3</v>
      </c>
      <c r="M275" s="110"/>
      <c r="N275" s="124">
        <v>3.1132600000000001E-3</v>
      </c>
      <c r="O275" s="125"/>
      <c r="P275" s="126">
        <v>1332924</v>
      </c>
      <c r="Q275" s="127">
        <v>-2.2979000000000012E-4</v>
      </c>
    </row>
    <row r="276" spans="1:17" s="107" customFormat="1" x14ac:dyDescent="0.25">
      <c r="A276" s="116"/>
      <c r="B276" s="42" t="s">
        <v>1371</v>
      </c>
      <c r="C276" s="117"/>
      <c r="D276" s="118"/>
      <c r="E276" s="119"/>
      <c r="F276" s="118"/>
      <c r="G276" s="120"/>
      <c r="H276" s="121" t="s">
        <v>182</v>
      </c>
      <c r="I276" s="119"/>
      <c r="J276" s="122">
        <v>92</v>
      </c>
      <c r="K276" s="110"/>
      <c r="L276" s="123">
        <v>9.6816999999999997E-4</v>
      </c>
      <c r="M276" s="110"/>
      <c r="N276" s="124">
        <v>1.0085199999999999E-3</v>
      </c>
      <c r="O276" s="125"/>
      <c r="P276" s="126">
        <v>447550</v>
      </c>
      <c r="Q276" s="127">
        <v>-4.0349999999999978E-5</v>
      </c>
    </row>
    <row r="277" spans="1:17" s="107" customFormat="1" x14ac:dyDescent="0.25">
      <c r="A277" s="116"/>
      <c r="B277" s="42" t="s">
        <v>1370</v>
      </c>
      <c r="C277" s="117"/>
      <c r="D277" s="118"/>
      <c r="E277" s="119"/>
      <c r="F277" s="118"/>
      <c r="G277" s="120"/>
      <c r="H277" s="121" t="s">
        <v>183</v>
      </c>
      <c r="I277" s="119"/>
      <c r="J277" s="122">
        <v>124</v>
      </c>
      <c r="K277" s="110"/>
      <c r="L277" s="123">
        <v>1.3049299999999999E-3</v>
      </c>
      <c r="M277" s="110"/>
      <c r="N277" s="124">
        <v>1.3483499999999999E-3</v>
      </c>
      <c r="O277" s="125"/>
      <c r="P277" s="126">
        <v>603222</v>
      </c>
      <c r="Q277" s="127">
        <v>-4.341999999999996E-5</v>
      </c>
    </row>
    <row r="278" spans="1:17" s="107" customFormat="1" x14ac:dyDescent="0.25">
      <c r="A278" s="116"/>
      <c r="B278" s="42" t="s">
        <v>1370</v>
      </c>
      <c r="C278" s="117"/>
      <c r="D278" s="118"/>
      <c r="E278" s="119"/>
      <c r="F278" s="118"/>
      <c r="G278" s="120"/>
      <c r="H278" s="121" t="s">
        <v>184</v>
      </c>
      <c r="I278" s="119"/>
      <c r="J278" s="122">
        <v>1</v>
      </c>
      <c r="K278" s="110"/>
      <c r="L278" s="123">
        <v>1.0519999999999999E-5</v>
      </c>
      <c r="M278" s="110"/>
      <c r="N278" s="124">
        <v>1.096E-5</v>
      </c>
      <c r="O278" s="125"/>
      <c r="P278" s="126">
        <v>4863</v>
      </c>
      <c r="Q278" s="127">
        <v>-4.4000000000000087E-7</v>
      </c>
    </row>
    <row r="279" spans="1:17" s="107" customFormat="1" x14ac:dyDescent="0.25">
      <c r="A279" s="116"/>
      <c r="B279" s="42" t="s">
        <v>1556</v>
      </c>
      <c r="C279" s="117"/>
      <c r="D279" s="118"/>
      <c r="E279" s="119"/>
      <c r="F279" s="118"/>
      <c r="G279" s="120"/>
      <c r="H279" s="121" t="s">
        <v>778</v>
      </c>
      <c r="I279" s="119"/>
      <c r="J279" s="122">
        <v>0</v>
      </c>
      <c r="K279" s="110"/>
      <c r="L279" s="123">
        <v>0</v>
      </c>
      <c r="M279" s="110"/>
      <c r="N279" s="124">
        <v>0</v>
      </c>
      <c r="O279" s="125"/>
      <c r="P279" s="126">
        <v>0</v>
      </c>
      <c r="Q279" s="127">
        <v>0</v>
      </c>
    </row>
    <row r="280" spans="1:17" s="107" customFormat="1" x14ac:dyDescent="0.25">
      <c r="A280" s="116"/>
      <c r="B280" s="42" t="s">
        <v>1395</v>
      </c>
      <c r="C280" s="117"/>
      <c r="D280" s="118"/>
      <c r="E280" s="119"/>
      <c r="F280" s="118"/>
      <c r="G280" s="120"/>
      <c r="H280" s="121" t="s">
        <v>779</v>
      </c>
      <c r="I280" s="119"/>
      <c r="J280" s="122">
        <v>936</v>
      </c>
      <c r="K280" s="110"/>
      <c r="L280" s="123">
        <v>9.8500900000000006E-3</v>
      </c>
      <c r="M280" s="110"/>
      <c r="N280" s="124">
        <v>1.021675E-2</v>
      </c>
      <c r="O280" s="125"/>
      <c r="P280" s="126">
        <v>4553341</v>
      </c>
      <c r="Q280" s="127">
        <v>-3.6665999999999956E-4</v>
      </c>
    </row>
    <row r="281" spans="1:17" s="107" customFormat="1" x14ac:dyDescent="0.25">
      <c r="A281" s="116"/>
      <c r="B281" s="42" t="s">
        <v>1396</v>
      </c>
      <c r="C281" s="117"/>
      <c r="D281" s="118"/>
      <c r="E281" s="119"/>
      <c r="F281" s="118"/>
      <c r="G281" s="120"/>
      <c r="H281" s="121" t="s">
        <v>780</v>
      </c>
      <c r="I281" s="119"/>
      <c r="J281" s="122">
        <v>15</v>
      </c>
      <c r="K281" s="110"/>
      <c r="L281" s="123">
        <v>1.5784999999999999E-4</v>
      </c>
      <c r="M281" s="110"/>
      <c r="N281" s="124">
        <v>1.6443E-4</v>
      </c>
      <c r="O281" s="125"/>
      <c r="P281" s="126">
        <v>72968</v>
      </c>
      <c r="Q281" s="127">
        <v>-6.5800000000000082E-6</v>
      </c>
    </row>
    <row r="282" spans="1:17" s="107" customFormat="1" x14ac:dyDescent="0.25">
      <c r="A282" s="116"/>
      <c r="B282" s="42" t="s">
        <v>2421</v>
      </c>
      <c r="C282" s="117"/>
      <c r="D282" s="118"/>
      <c r="E282" s="119"/>
      <c r="F282" s="118"/>
      <c r="G282" s="120"/>
      <c r="H282" s="121" t="s">
        <v>782</v>
      </c>
      <c r="I282" s="119"/>
      <c r="J282" s="122">
        <v>747</v>
      </c>
      <c r="K282" s="110"/>
      <c r="L282" s="123">
        <v>7.8611400000000008E-3</v>
      </c>
      <c r="M282" s="110"/>
      <c r="N282" s="124">
        <v>8.2325999999999996E-3</v>
      </c>
      <c r="O282" s="125"/>
      <c r="P282" s="126">
        <v>3633921</v>
      </c>
      <c r="Q282" s="127">
        <v>-3.7145999999999881E-4</v>
      </c>
    </row>
    <row r="283" spans="1:17" s="107" customFormat="1" x14ac:dyDescent="0.25">
      <c r="A283" s="116"/>
      <c r="B283" s="42" t="s">
        <v>3891</v>
      </c>
      <c r="C283" s="117"/>
      <c r="D283" s="118"/>
      <c r="E283" s="119"/>
      <c r="F283" s="118"/>
      <c r="G283" s="120"/>
      <c r="H283" s="121" t="s">
        <v>3890</v>
      </c>
      <c r="I283" s="119"/>
      <c r="J283" s="122">
        <v>111</v>
      </c>
      <c r="K283" s="110"/>
      <c r="L283" s="123">
        <v>1.1681199999999999E-3</v>
      </c>
      <c r="M283" s="110"/>
      <c r="N283" s="124">
        <v>1.2168000000000001E-3</v>
      </c>
      <c r="O283" s="125"/>
      <c r="P283" s="126">
        <v>539980</v>
      </c>
      <c r="Q283" s="127">
        <v>-4.8680000000000164E-5</v>
      </c>
    </row>
    <row r="284" spans="1:17" s="107" customFormat="1" x14ac:dyDescent="0.25">
      <c r="A284" s="116"/>
      <c r="B284" s="42" t="s">
        <v>1559</v>
      </c>
      <c r="C284" s="117"/>
      <c r="D284" s="118"/>
      <c r="E284" s="119"/>
      <c r="F284" s="118"/>
      <c r="G284" s="120"/>
      <c r="H284" s="121" t="s">
        <v>185</v>
      </c>
      <c r="I284" s="119"/>
      <c r="J284" s="122">
        <v>474</v>
      </c>
      <c r="K284" s="110"/>
      <c r="L284" s="123">
        <v>4.98819E-3</v>
      </c>
      <c r="M284" s="110"/>
      <c r="N284" s="124">
        <v>5.1303E-3</v>
      </c>
      <c r="O284" s="125"/>
      <c r="P284" s="126">
        <v>2305860</v>
      </c>
      <c r="Q284" s="127">
        <v>-1.4210999999999998E-4</v>
      </c>
    </row>
    <row r="285" spans="1:17" s="107" customFormat="1" x14ac:dyDescent="0.25">
      <c r="A285" s="116"/>
      <c r="B285" s="42" t="s">
        <v>1450</v>
      </c>
      <c r="C285" s="117"/>
      <c r="D285" s="118"/>
      <c r="E285" s="119"/>
      <c r="F285" s="118"/>
      <c r="G285" s="120"/>
      <c r="H285" s="121" t="s">
        <v>783</v>
      </c>
      <c r="I285" s="119"/>
      <c r="J285" s="122">
        <v>87</v>
      </c>
      <c r="K285" s="110"/>
      <c r="L285" s="123">
        <v>9.1555E-4</v>
      </c>
      <c r="M285" s="110"/>
      <c r="N285" s="124">
        <v>9.3179000000000005E-4</v>
      </c>
      <c r="O285" s="125"/>
      <c r="P285" s="126">
        <v>423226</v>
      </c>
      <c r="Q285" s="127">
        <v>-1.6240000000000048E-5</v>
      </c>
    </row>
    <row r="286" spans="1:17" s="107" customFormat="1" x14ac:dyDescent="0.25">
      <c r="A286" s="116"/>
      <c r="B286" s="42" t="s">
        <v>1451</v>
      </c>
      <c r="C286" s="117"/>
      <c r="D286" s="118"/>
      <c r="E286" s="119"/>
      <c r="F286" s="118"/>
      <c r="G286" s="120"/>
      <c r="H286" s="121" t="s">
        <v>973</v>
      </c>
      <c r="I286" s="119"/>
      <c r="J286" s="122">
        <v>0</v>
      </c>
      <c r="K286" s="110"/>
      <c r="L286" s="123">
        <v>0</v>
      </c>
      <c r="M286" s="110"/>
      <c r="N286" s="124">
        <v>0</v>
      </c>
      <c r="O286" s="125"/>
      <c r="P286" s="126">
        <v>0</v>
      </c>
      <c r="Q286" s="127">
        <v>0</v>
      </c>
    </row>
    <row r="287" spans="1:17" s="107" customFormat="1" x14ac:dyDescent="0.25">
      <c r="A287" s="116"/>
      <c r="B287" s="42" t="s">
        <v>1852</v>
      </c>
      <c r="C287" s="117"/>
      <c r="D287" s="118"/>
      <c r="E287" s="119"/>
      <c r="F287" s="118"/>
      <c r="G287" s="120"/>
      <c r="H287" s="121" t="s">
        <v>784</v>
      </c>
      <c r="I287" s="119"/>
      <c r="J287" s="122">
        <v>0</v>
      </c>
      <c r="K287" s="110"/>
      <c r="L287" s="123">
        <v>0</v>
      </c>
      <c r="M287" s="110"/>
      <c r="N287" s="124">
        <v>0</v>
      </c>
      <c r="O287" s="125"/>
      <c r="P287" s="126">
        <v>0</v>
      </c>
      <c r="Q287" s="127">
        <v>0</v>
      </c>
    </row>
    <row r="288" spans="1:17" s="107" customFormat="1" x14ac:dyDescent="0.25">
      <c r="A288" s="116"/>
      <c r="B288" s="42" t="s">
        <v>1540</v>
      </c>
      <c r="C288" s="117"/>
      <c r="D288" s="118"/>
      <c r="E288" s="119"/>
      <c r="F288" s="118"/>
      <c r="G288" s="120"/>
      <c r="H288" s="121" t="s">
        <v>186</v>
      </c>
      <c r="I288" s="119"/>
      <c r="J288" s="122">
        <v>201</v>
      </c>
      <c r="K288" s="110"/>
      <c r="L288" s="123">
        <v>2.1152499999999999E-3</v>
      </c>
      <c r="M288" s="110"/>
      <c r="N288" s="124">
        <v>2.1047399999999999E-3</v>
      </c>
      <c r="O288" s="125"/>
      <c r="P288" s="126">
        <v>977804</v>
      </c>
      <c r="Q288" s="127">
        <v>1.0510000000000033E-5</v>
      </c>
    </row>
    <row r="289" spans="1:17" s="107" customFormat="1" x14ac:dyDescent="0.25">
      <c r="A289" s="116"/>
      <c r="B289" s="42" t="s">
        <v>1548</v>
      </c>
      <c r="C289" s="117"/>
      <c r="D289" s="118"/>
      <c r="E289" s="119"/>
      <c r="F289" s="118"/>
      <c r="G289" s="120"/>
      <c r="H289" s="121" t="s">
        <v>187</v>
      </c>
      <c r="I289" s="119"/>
      <c r="J289" s="122">
        <v>148</v>
      </c>
      <c r="K289" s="110"/>
      <c r="L289" s="123">
        <v>1.5574899999999999E-3</v>
      </c>
      <c r="M289" s="110"/>
      <c r="N289" s="124">
        <v>1.57855E-3</v>
      </c>
      <c r="O289" s="125"/>
      <c r="P289" s="126">
        <v>719971</v>
      </c>
      <c r="Q289" s="127">
        <v>-2.1060000000000046E-5</v>
      </c>
    </row>
    <row r="290" spans="1:17" s="107" customFormat="1" x14ac:dyDescent="0.25">
      <c r="A290" s="116"/>
      <c r="B290" s="42" t="s">
        <v>1436</v>
      </c>
      <c r="C290" s="117"/>
      <c r="D290" s="118"/>
      <c r="E290" s="119"/>
      <c r="F290" s="118"/>
      <c r="G290" s="120"/>
      <c r="H290" s="121" t="s">
        <v>188</v>
      </c>
      <c r="I290" s="119"/>
      <c r="J290" s="122">
        <v>460</v>
      </c>
      <c r="K290" s="110"/>
      <c r="L290" s="123">
        <v>4.8408599999999998E-3</v>
      </c>
      <c r="M290" s="110"/>
      <c r="N290" s="124">
        <v>4.9658699999999998E-3</v>
      </c>
      <c r="O290" s="125"/>
      <c r="P290" s="126">
        <v>2237755</v>
      </c>
      <c r="Q290" s="127">
        <v>-1.2501000000000005E-4</v>
      </c>
    </row>
    <row r="291" spans="1:17" s="107" customFormat="1" x14ac:dyDescent="0.25">
      <c r="A291" s="116"/>
      <c r="B291" s="42" t="s">
        <v>1435</v>
      </c>
      <c r="C291" s="117"/>
      <c r="D291" s="118"/>
      <c r="E291" s="119"/>
      <c r="F291" s="118"/>
      <c r="G291" s="120"/>
      <c r="H291" s="121" t="s">
        <v>189</v>
      </c>
      <c r="I291" s="119"/>
      <c r="J291" s="122">
        <v>16</v>
      </c>
      <c r="K291" s="110"/>
      <c r="L291" s="123">
        <v>1.6838000000000001E-4</v>
      </c>
      <c r="M291" s="110"/>
      <c r="N291" s="124">
        <v>1.8636E-4</v>
      </c>
      <c r="O291" s="125"/>
      <c r="P291" s="126">
        <v>77836</v>
      </c>
      <c r="Q291" s="127">
        <v>-1.7979999999999987E-5</v>
      </c>
    </row>
    <row r="292" spans="1:17" s="107" customFormat="1" x14ac:dyDescent="0.25">
      <c r="A292" s="116"/>
      <c r="B292" s="42" t="s">
        <v>1073</v>
      </c>
      <c r="C292" s="117"/>
      <c r="D292" s="118"/>
      <c r="E292" s="119"/>
      <c r="F292" s="118"/>
      <c r="G292" s="120"/>
      <c r="H292" s="121" t="s">
        <v>786</v>
      </c>
      <c r="I292" s="119"/>
      <c r="J292" s="122">
        <v>0</v>
      </c>
      <c r="K292" s="110"/>
      <c r="L292" s="123">
        <v>0</v>
      </c>
      <c r="M292" s="110"/>
      <c r="N292" s="124">
        <v>0</v>
      </c>
      <c r="O292" s="125"/>
      <c r="P292" s="126">
        <v>0</v>
      </c>
      <c r="Q292" s="127">
        <v>0</v>
      </c>
    </row>
    <row r="293" spans="1:17" s="107" customFormat="1" x14ac:dyDescent="0.25">
      <c r="A293" s="116"/>
      <c r="B293" s="42" t="s">
        <v>1220</v>
      </c>
      <c r="C293" s="117"/>
      <c r="D293" s="118"/>
      <c r="E293" s="119"/>
      <c r="F293" s="118"/>
      <c r="G293" s="120"/>
      <c r="H293" s="121" t="s">
        <v>190</v>
      </c>
      <c r="I293" s="119"/>
      <c r="J293" s="122">
        <v>343</v>
      </c>
      <c r="K293" s="110"/>
      <c r="L293" s="123">
        <v>3.6096000000000001E-3</v>
      </c>
      <c r="M293" s="110"/>
      <c r="N293" s="124">
        <v>3.6175199999999999E-3</v>
      </c>
      <c r="O293" s="125"/>
      <c r="P293" s="126">
        <v>1668588</v>
      </c>
      <c r="Q293" s="127">
        <v>-7.9199999999998022E-6</v>
      </c>
    </row>
    <row r="294" spans="1:17" s="107" customFormat="1" x14ac:dyDescent="0.25">
      <c r="A294" s="116"/>
      <c r="B294" s="42" t="s">
        <v>1257</v>
      </c>
      <c r="C294" s="117"/>
      <c r="D294" s="118"/>
      <c r="E294" s="119"/>
      <c r="F294" s="118"/>
      <c r="G294" s="120"/>
      <c r="H294" s="121" t="s">
        <v>789</v>
      </c>
      <c r="I294" s="119"/>
      <c r="J294" s="122">
        <v>596</v>
      </c>
      <c r="K294" s="110"/>
      <c r="L294" s="123">
        <v>6.2720700000000002E-3</v>
      </c>
      <c r="M294" s="110"/>
      <c r="N294" s="124">
        <v>6.64308E-3</v>
      </c>
      <c r="O294" s="125"/>
      <c r="P294" s="126">
        <v>2899352</v>
      </c>
      <c r="Q294" s="127">
        <v>-3.7100999999999974E-4</v>
      </c>
    </row>
    <row r="295" spans="1:17" s="107" customFormat="1" x14ac:dyDescent="0.25">
      <c r="A295" s="116"/>
      <c r="B295" s="42" t="s">
        <v>1337</v>
      </c>
      <c r="C295" s="117"/>
      <c r="D295" s="118"/>
      <c r="E295" s="119"/>
      <c r="F295" s="118"/>
      <c r="G295" s="120"/>
      <c r="H295" s="121" t="s">
        <v>191</v>
      </c>
      <c r="I295" s="119"/>
      <c r="J295" s="122">
        <v>301</v>
      </c>
      <c r="K295" s="110"/>
      <c r="L295" s="123">
        <v>3.16761E-3</v>
      </c>
      <c r="M295" s="110"/>
      <c r="N295" s="124">
        <v>3.1790299999999998E-3</v>
      </c>
      <c r="O295" s="125"/>
      <c r="P295" s="126">
        <v>1464272</v>
      </c>
      <c r="Q295" s="127">
        <v>-1.1419999999999833E-5</v>
      </c>
    </row>
    <row r="296" spans="1:17" s="107" customFormat="1" x14ac:dyDescent="0.25">
      <c r="A296" s="116"/>
      <c r="B296" s="42" t="s">
        <v>1013</v>
      </c>
      <c r="C296" s="117"/>
      <c r="D296" s="118"/>
      <c r="E296" s="119"/>
      <c r="F296" s="118"/>
      <c r="G296" s="120"/>
      <c r="H296" s="121" t="s">
        <v>1014</v>
      </c>
      <c r="I296" s="119"/>
      <c r="J296" s="122">
        <v>0</v>
      </c>
      <c r="K296" s="110"/>
      <c r="L296" s="123">
        <v>0</v>
      </c>
      <c r="M296" s="110"/>
      <c r="N296" s="124">
        <v>0</v>
      </c>
      <c r="O296" s="125"/>
      <c r="P296" s="126">
        <v>0</v>
      </c>
      <c r="Q296" s="127">
        <v>0</v>
      </c>
    </row>
    <row r="297" spans="1:17" s="107" customFormat="1" x14ac:dyDescent="0.25">
      <c r="A297" s="116"/>
      <c r="B297" s="42" t="s">
        <v>534</v>
      </c>
      <c r="C297" s="117"/>
      <c r="D297" s="118"/>
      <c r="E297" s="119"/>
      <c r="F297" s="118"/>
      <c r="G297" s="120"/>
      <c r="H297" s="121" t="s">
        <v>533</v>
      </c>
      <c r="I297" s="119"/>
      <c r="J297" s="122">
        <v>0</v>
      </c>
      <c r="K297" s="110"/>
      <c r="L297" s="123">
        <v>0</v>
      </c>
      <c r="M297" s="110"/>
      <c r="N297" s="124">
        <v>0</v>
      </c>
      <c r="O297" s="125"/>
      <c r="P297" s="126">
        <v>0</v>
      </c>
      <c r="Q297" s="127">
        <v>0</v>
      </c>
    </row>
    <row r="298" spans="1:17" s="107" customFormat="1" x14ac:dyDescent="0.25">
      <c r="A298" s="116"/>
      <c r="B298" s="42" t="s">
        <v>1374</v>
      </c>
      <c r="C298" s="117"/>
      <c r="D298" s="118"/>
      <c r="E298" s="119"/>
      <c r="F298" s="118"/>
      <c r="G298" s="120"/>
      <c r="H298" s="121" t="s">
        <v>791</v>
      </c>
      <c r="I298" s="119"/>
      <c r="J298" s="122">
        <v>395</v>
      </c>
      <c r="K298" s="110"/>
      <c r="L298" s="123">
        <v>4.1568300000000002E-3</v>
      </c>
      <c r="M298" s="110"/>
      <c r="N298" s="124">
        <v>4.35199E-3</v>
      </c>
      <c r="O298" s="125"/>
      <c r="P298" s="126">
        <v>1921553</v>
      </c>
      <c r="Q298" s="127">
        <v>-1.9515999999999978E-4</v>
      </c>
    </row>
    <row r="299" spans="1:17" s="107" customFormat="1" x14ac:dyDescent="0.25">
      <c r="A299" s="116"/>
      <c r="B299" s="42" t="s">
        <v>1462</v>
      </c>
      <c r="C299" s="117"/>
      <c r="D299" s="118"/>
      <c r="E299" s="119"/>
      <c r="F299" s="118"/>
      <c r="G299" s="120"/>
      <c r="H299" s="121" t="s">
        <v>192</v>
      </c>
      <c r="I299" s="119"/>
      <c r="J299" s="122">
        <v>366</v>
      </c>
      <c r="K299" s="110"/>
      <c r="L299" s="123">
        <v>3.8516399999999999E-3</v>
      </c>
      <c r="M299" s="110"/>
      <c r="N299" s="124">
        <v>3.9573500000000001E-3</v>
      </c>
      <c r="O299" s="125"/>
      <c r="P299" s="126">
        <v>1780474</v>
      </c>
      <c r="Q299" s="127">
        <v>-1.0571000000000018E-4</v>
      </c>
    </row>
    <row r="300" spans="1:17" s="107" customFormat="1" x14ac:dyDescent="0.25">
      <c r="A300" s="116"/>
      <c r="B300" s="42" t="s">
        <v>1865</v>
      </c>
      <c r="C300" s="117"/>
      <c r="D300" s="118"/>
      <c r="E300" s="119"/>
      <c r="F300" s="118"/>
      <c r="G300" s="120"/>
      <c r="H300" s="121" t="s">
        <v>793</v>
      </c>
      <c r="I300" s="119"/>
      <c r="J300" s="122">
        <v>610</v>
      </c>
      <c r="K300" s="110"/>
      <c r="L300" s="123">
        <v>6.4193999999999996E-3</v>
      </c>
      <c r="M300" s="110"/>
      <c r="N300" s="124">
        <v>6.6759699999999998E-3</v>
      </c>
      <c r="O300" s="125"/>
      <c r="P300" s="126">
        <v>2967457</v>
      </c>
      <c r="Q300" s="127">
        <v>-2.5657000000000024E-4</v>
      </c>
    </row>
    <row r="301" spans="1:17" s="107" customFormat="1" x14ac:dyDescent="0.25">
      <c r="A301" s="116"/>
      <c r="B301" s="42" t="s">
        <v>1026</v>
      </c>
      <c r="C301" s="117"/>
      <c r="D301" s="118"/>
      <c r="E301" s="119"/>
      <c r="F301" s="118"/>
      <c r="G301" s="120"/>
      <c r="H301" s="121" t="s">
        <v>193</v>
      </c>
      <c r="I301" s="119"/>
      <c r="J301" s="122">
        <v>39</v>
      </c>
      <c r="K301" s="110"/>
      <c r="L301" s="123">
        <v>4.1041999999999999E-4</v>
      </c>
      <c r="M301" s="110"/>
      <c r="N301" s="124">
        <v>4.1656000000000001E-4</v>
      </c>
      <c r="O301" s="125"/>
      <c r="P301" s="126">
        <v>189722</v>
      </c>
      <c r="Q301" s="127">
        <v>-6.1400000000000191E-6</v>
      </c>
    </row>
    <row r="302" spans="1:17" s="107" customFormat="1" x14ac:dyDescent="0.25">
      <c r="A302" s="116"/>
      <c r="B302" s="42" t="s">
        <v>1047</v>
      </c>
      <c r="C302" s="117"/>
      <c r="D302" s="118"/>
      <c r="E302" s="119"/>
      <c r="F302" s="118"/>
      <c r="G302" s="120"/>
      <c r="H302" s="121" t="s">
        <v>194</v>
      </c>
      <c r="I302" s="119"/>
      <c r="J302" s="122">
        <v>48</v>
      </c>
      <c r="K302" s="110"/>
      <c r="L302" s="123">
        <v>5.0513000000000001E-4</v>
      </c>
      <c r="M302" s="110"/>
      <c r="N302" s="124">
        <v>5.3715000000000002E-4</v>
      </c>
      <c r="O302" s="125"/>
      <c r="P302" s="126">
        <v>233503</v>
      </c>
      <c r="Q302" s="127">
        <v>-3.2020000000000009E-5</v>
      </c>
    </row>
    <row r="303" spans="1:17" s="107" customFormat="1" x14ac:dyDescent="0.25">
      <c r="A303" s="116"/>
      <c r="B303" s="42" t="s">
        <v>1055</v>
      </c>
      <c r="C303" s="117"/>
      <c r="D303" s="118"/>
      <c r="E303" s="119"/>
      <c r="F303" s="118"/>
      <c r="G303" s="120"/>
      <c r="H303" s="121" t="s">
        <v>195</v>
      </c>
      <c r="I303" s="119"/>
      <c r="J303" s="122">
        <v>155</v>
      </c>
      <c r="K303" s="110"/>
      <c r="L303" s="123">
        <v>1.63116E-3</v>
      </c>
      <c r="M303" s="110"/>
      <c r="N303" s="124">
        <v>1.65529E-3</v>
      </c>
      <c r="O303" s="125"/>
      <c r="P303" s="126">
        <v>754026</v>
      </c>
      <c r="Q303" s="127">
        <v>-2.4130000000000028E-5</v>
      </c>
    </row>
    <row r="304" spans="1:17" s="107" customFormat="1" x14ac:dyDescent="0.25">
      <c r="A304" s="116"/>
      <c r="B304" s="42" t="s">
        <v>1059</v>
      </c>
      <c r="C304" s="117"/>
      <c r="D304" s="118"/>
      <c r="E304" s="119"/>
      <c r="F304" s="118"/>
      <c r="G304" s="120"/>
      <c r="H304" s="121" t="s">
        <v>196</v>
      </c>
      <c r="I304" s="119"/>
      <c r="J304" s="122">
        <v>203</v>
      </c>
      <c r="K304" s="110"/>
      <c r="L304" s="123">
        <v>2.1362899999999999E-3</v>
      </c>
      <c r="M304" s="110"/>
      <c r="N304" s="124">
        <v>2.1595500000000001E-3</v>
      </c>
      <c r="O304" s="125"/>
      <c r="P304" s="126">
        <v>987530</v>
      </c>
      <c r="Q304" s="127">
        <v>-2.3260000000000208E-5</v>
      </c>
    </row>
    <row r="305" spans="1:17" s="107" customFormat="1" x14ac:dyDescent="0.25">
      <c r="A305" s="116"/>
      <c r="B305" s="42" t="s">
        <v>1060</v>
      </c>
      <c r="C305" s="117"/>
      <c r="D305" s="118"/>
      <c r="E305" s="119"/>
      <c r="F305" s="118"/>
      <c r="G305" s="120"/>
      <c r="H305" s="121" t="s">
        <v>197</v>
      </c>
      <c r="I305" s="119"/>
      <c r="J305" s="122">
        <v>68</v>
      </c>
      <c r="K305" s="110"/>
      <c r="L305" s="123">
        <v>7.1560999999999999E-4</v>
      </c>
      <c r="M305" s="110"/>
      <c r="N305" s="124">
        <v>7.3446999999999998E-4</v>
      </c>
      <c r="O305" s="125"/>
      <c r="P305" s="126">
        <v>330801</v>
      </c>
      <c r="Q305" s="127">
        <v>-1.8859999999999992E-5</v>
      </c>
    </row>
    <row r="306" spans="1:17" s="107" customFormat="1" x14ac:dyDescent="0.25">
      <c r="A306" s="116"/>
      <c r="B306" s="42" t="s">
        <v>1080</v>
      </c>
      <c r="C306" s="117"/>
      <c r="D306" s="118"/>
      <c r="E306" s="119"/>
      <c r="F306" s="118"/>
      <c r="G306" s="120"/>
      <c r="H306" s="121" t="s">
        <v>795</v>
      </c>
      <c r="I306" s="119"/>
      <c r="J306" s="122">
        <v>74</v>
      </c>
      <c r="K306" s="110"/>
      <c r="L306" s="123">
        <v>7.7875000000000004E-4</v>
      </c>
      <c r="M306" s="110"/>
      <c r="N306" s="124">
        <v>8.4409000000000003E-4</v>
      </c>
      <c r="O306" s="125"/>
      <c r="P306" s="126">
        <v>359988</v>
      </c>
      <c r="Q306" s="127">
        <v>-6.5339999999999994E-5</v>
      </c>
    </row>
    <row r="307" spans="1:17" s="107" customFormat="1" x14ac:dyDescent="0.25">
      <c r="A307" s="116"/>
      <c r="B307" s="42" t="s">
        <v>1088</v>
      </c>
      <c r="C307" s="117"/>
      <c r="D307" s="118"/>
      <c r="E307" s="119"/>
      <c r="F307" s="118"/>
      <c r="G307" s="120"/>
      <c r="H307" s="121" t="s">
        <v>198</v>
      </c>
      <c r="I307" s="119"/>
      <c r="J307" s="122">
        <v>124</v>
      </c>
      <c r="K307" s="110"/>
      <c r="L307" s="123">
        <v>1.3049299999999999E-3</v>
      </c>
      <c r="M307" s="110"/>
      <c r="N307" s="124">
        <v>1.37027E-3</v>
      </c>
      <c r="O307" s="125"/>
      <c r="P307" s="126">
        <v>603222</v>
      </c>
      <c r="Q307" s="127">
        <v>-6.5340000000000103E-5</v>
      </c>
    </row>
    <row r="308" spans="1:17" s="107" customFormat="1" x14ac:dyDescent="0.25">
      <c r="A308" s="116"/>
      <c r="B308" s="42" t="s">
        <v>1089</v>
      </c>
      <c r="C308" s="117"/>
      <c r="D308" s="118"/>
      <c r="E308" s="119"/>
      <c r="F308" s="118"/>
      <c r="G308" s="120"/>
      <c r="H308" s="121" t="s">
        <v>199</v>
      </c>
      <c r="I308" s="119"/>
      <c r="J308" s="122">
        <v>75</v>
      </c>
      <c r="K308" s="110"/>
      <c r="L308" s="123">
        <v>7.8927000000000001E-4</v>
      </c>
      <c r="M308" s="110"/>
      <c r="N308" s="124">
        <v>8.0024000000000002E-4</v>
      </c>
      <c r="O308" s="125"/>
      <c r="P308" s="126">
        <v>364851</v>
      </c>
      <c r="Q308" s="127">
        <v>-1.0970000000000012E-5</v>
      </c>
    </row>
    <row r="309" spans="1:17" s="107" customFormat="1" x14ac:dyDescent="0.25">
      <c r="A309" s="116"/>
      <c r="B309" s="42" t="s">
        <v>1103</v>
      </c>
      <c r="C309" s="117"/>
      <c r="D309" s="118"/>
      <c r="E309" s="119"/>
      <c r="F309" s="118"/>
      <c r="G309" s="120"/>
      <c r="H309" s="121" t="s">
        <v>200</v>
      </c>
      <c r="I309" s="119"/>
      <c r="J309" s="122">
        <v>286</v>
      </c>
      <c r="K309" s="110"/>
      <c r="L309" s="123">
        <v>3.0097499999999998E-3</v>
      </c>
      <c r="M309" s="110"/>
      <c r="N309" s="124">
        <v>3.12422E-3</v>
      </c>
      <c r="O309" s="125"/>
      <c r="P309" s="126">
        <v>1391299</v>
      </c>
      <c r="Q309" s="127">
        <v>-1.144700000000002E-4</v>
      </c>
    </row>
    <row r="310" spans="1:17" s="107" customFormat="1" x14ac:dyDescent="0.25">
      <c r="A310" s="116"/>
      <c r="B310" s="42" t="s">
        <v>1118</v>
      </c>
      <c r="C310" s="117"/>
      <c r="D310" s="118"/>
      <c r="E310" s="119"/>
      <c r="F310" s="118"/>
      <c r="G310" s="120"/>
      <c r="H310" s="121" t="s">
        <v>797</v>
      </c>
      <c r="I310" s="119"/>
      <c r="J310" s="122">
        <v>244</v>
      </c>
      <c r="K310" s="110"/>
      <c r="L310" s="123">
        <v>2.5677600000000001E-3</v>
      </c>
      <c r="M310" s="110"/>
      <c r="N310" s="124">
        <v>2.6090000000000002E-3</v>
      </c>
      <c r="O310" s="125"/>
      <c r="P310" s="126">
        <v>1186983</v>
      </c>
      <c r="Q310" s="127">
        <v>-4.1240000000000113E-5</v>
      </c>
    </row>
    <row r="311" spans="1:17" s="107" customFormat="1" x14ac:dyDescent="0.25">
      <c r="A311" s="116"/>
      <c r="B311" s="42" t="s">
        <v>1122</v>
      </c>
      <c r="C311" s="117"/>
      <c r="D311" s="118"/>
      <c r="E311" s="119"/>
      <c r="F311" s="118"/>
      <c r="G311" s="120"/>
      <c r="H311" s="121" t="s">
        <v>201</v>
      </c>
      <c r="I311" s="119"/>
      <c r="J311" s="122">
        <v>156</v>
      </c>
      <c r="K311" s="110"/>
      <c r="L311" s="123">
        <v>1.64168E-3</v>
      </c>
      <c r="M311" s="110"/>
      <c r="N311" s="124">
        <v>1.7101E-3</v>
      </c>
      <c r="O311" s="125"/>
      <c r="P311" s="126">
        <v>758889</v>
      </c>
      <c r="Q311" s="127">
        <v>-6.8420000000000026E-5</v>
      </c>
    </row>
    <row r="312" spans="1:17" s="107" customFormat="1" x14ac:dyDescent="0.25">
      <c r="A312" s="116"/>
      <c r="B312" s="42" t="s">
        <v>1129</v>
      </c>
      <c r="C312" s="117"/>
      <c r="D312" s="118"/>
      <c r="E312" s="119"/>
      <c r="F312" s="118"/>
      <c r="G312" s="120"/>
      <c r="H312" s="121" t="s">
        <v>798</v>
      </c>
      <c r="I312" s="119"/>
      <c r="J312" s="122">
        <v>64</v>
      </c>
      <c r="K312" s="110"/>
      <c r="L312" s="123">
        <v>6.7350999999999999E-4</v>
      </c>
      <c r="M312" s="110"/>
      <c r="N312" s="124">
        <v>6.7966000000000001E-4</v>
      </c>
      <c r="O312" s="125"/>
      <c r="P312" s="126">
        <v>311339</v>
      </c>
      <c r="Q312" s="127">
        <v>-6.150000000000014E-6</v>
      </c>
    </row>
    <row r="313" spans="1:17" s="107" customFormat="1" x14ac:dyDescent="0.25">
      <c r="A313" s="116"/>
      <c r="B313" s="42" t="s">
        <v>1143</v>
      </c>
      <c r="C313" s="117"/>
      <c r="D313" s="118"/>
      <c r="E313" s="119"/>
      <c r="F313" s="118"/>
      <c r="G313" s="120"/>
      <c r="H313" s="121" t="s">
        <v>202</v>
      </c>
      <c r="I313" s="119"/>
      <c r="J313" s="122">
        <v>108</v>
      </c>
      <c r="K313" s="110"/>
      <c r="L313" s="123">
        <v>1.1365500000000001E-3</v>
      </c>
      <c r="M313" s="110"/>
      <c r="N313" s="124">
        <v>1.1948799999999999E-3</v>
      </c>
      <c r="O313" s="125"/>
      <c r="P313" s="126">
        <v>525386</v>
      </c>
      <c r="Q313" s="127">
        <v>-5.8329999999999884E-5</v>
      </c>
    </row>
    <row r="314" spans="1:17" s="107" customFormat="1" x14ac:dyDescent="0.25">
      <c r="A314" s="116"/>
      <c r="B314" s="42" t="s">
        <v>1160</v>
      </c>
      <c r="C314" s="117"/>
      <c r="D314" s="118"/>
      <c r="E314" s="119"/>
      <c r="F314" s="118"/>
      <c r="G314" s="120"/>
      <c r="H314" s="121" t="s">
        <v>799</v>
      </c>
      <c r="I314" s="119"/>
      <c r="J314" s="122">
        <v>173</v>
      </c>
      <c r="K314" s="110"/>
      <c r="L314" s="123">
        <v>1.82058E-3</v>
      </c>
      <c r="M314" s="110"/>
      <c r="N314" s="124">
        <v>1.9622300000000001E-3</v>
      </c>
      <c r="O314" s="125"/>
      <c r="P314" s="126">
        <v>841588</v>
      </c>
      <c r="Q314" s="127">
        <v>-1.4165000000000011E-4</v>
      </c>
    </row>
    <row r="315" spans="1:17" s="107" customFormat="1" x14ac:dyDescent="0.25">
      <c r="A315" s="116"/>
      <c r="B315" s="42" t="s">
        <v>1151</v>
      </c>
      <c r="C315" s="117"/>
      <c r="D315" s="118"/>
      <c r="E315" s="119"/>
      <c r="F315" s="118"/>
      <c r="G315" s="120"/>
      <c r="H315" s="121" t="s">
        <v>203</v>
      </c>
      <c r="I315" s="119"/>
      <c r="J315" s="122">
        <v>170</v>
      </c>
      <c r="K315" s="110"/>
      <c r="L315" s="123">
        <v>1.7890099999999999E-3</v>
      </c>
      <c r="M315" s="110"/>
      <c r="N315" s="124">
        <v>1.9074199999999999E-3</v>
      </c>
      <c r="O315" s="125"/>
      <c r="P315" s="126">
        <v>826995</v>
      </c>
      <c r="Q315" s="127">
        <v>-1.1841E-4</v>
      </c>
    </row>
    <row r="316" spans="1:17" s="107" customFormat="1" x14ac:dyDescent="0.25">
      <c r="A316" s="116"/>
      <c r="B316" s="42" t="s">
        <v>1169</v>
      </c>
      <c r="C316" s="117"/>
      <c r="D316" s="118"/>
      <c r="E316" s="119"/>
      <c r="F316" s="118"/>
      <c r="G316" s="120"/>
      <c r="H316" s="121" t="s">
        <v>800</v>
      </c>
      <c r="I316" s="119"/>
      <c r="J316" s="122">
        <v>38</v>
      </c>
      <c r="K316" s="110"/>
      <c r="L316" s="123">
        <v>3.9990000000000002E-4</v>
      </c>
      <c r="M316" s="110"/>
      <c r="N316" s="124">
        <v>4.4945E-4</v>
      </c>
      <c r="O316" s="125"/>
      <c r="P316" s="126">
        <v>184859</v>
      </c>
      <c r="Q316" s="127">
        <v>-4.9549999999999985E-5</v>
      </c>
    </row>
    <row r="317" spans="1:17" s="107" customFormat="1" x14ac:dyDescent="0.25">
      <c r="A317" s="116"/>
      <c r="B317" s="42" t="s">
        <v>1175</v>
      </c>
      <c r="C317" s="117"/>
      <c r="D317" s="118"/>
      <c r="E317" s="119"/>
      <c r="F317" s="118"/>
      <c r="G317" s="120"/>
      <c r="H317" s="121" t="s">
        <v>204</v>
      </c>
      <c r="I317" s="119"/>
      <c r="J317" s="122">
        <v>284</v>
      </c>
      <c r="K317" s="110"/>
      <c r="L317" s="123">
        <v>2.9887099999999999E-3</v>
      </c>
      <c r="M317" s="110"/>
      <c r="N317" s="124">
        <v>3.1571099999999999E-3</v>
      </c>
      <c r="O317" s="125"/>
      <c r="P317" s="126">
        <v>1381573</v>
      </c>
      <c r="Q317" s="127">
        <v>-1.6839999999999997E-4</v>
      </c>
    </row>
    <row r="318" spans="1:17" s="107" customFormat="1" x14ac:dyDescent="0.25">
      <c r="A318" s="116"/>
      <c r="B318" s="42" t="s">
        <v>1176</v>
      </c>
      <c r="C318" s="117"/>
      <c r="D318" s="118"/>
      <c r="E318" s="119"/>
      <c r="F318" s="118"/>
      <c r="G318" s="120"/>
      <c r="H318" s="121" t="s">
        <v>801</v>
      </c>
      <c r="I318" s="119"/>
      <c r="J318" s="122">
        <v>124</v>
      </c>
      <c r="K318" s="110"/>
      <c r="L318" s="123">
        <v>1.3049299999999999E-3</v>
      </c>
      <c r="M318" s="110"/>
      <c r="N318" s="124">
        <v>1.3921999999999999E-3</v>
      </c>
      <c r="O318" s="125"/>
      <c r="P318" s="126">
        <v>603222</v>
      </c>
      <c r="Q318" s="127">
        <v>-8.7269999999999969E-5</v>
      </c>
    </row>
    <row r="319" spans="1:17" s="107" customFormat="1" x14ac:dyDescent="0.25">
      <c r="A319" s="116"/>
      <c r="B319" s="42" t="s">
        <v>1183</v>
      </c>
      <c r="C319" s="117"/>
      <c r="D319" s="118"/>
      <c r="E319" s="119"/>
      <c r="F319" s="118"/>
      <c r="G319" s="120"/>
      <c r="H319" s="121" t="s">
        <v>205</v>
      </c>
      <c r="I319" s="119"/>
      <c r="J319" s="122">
        <v>121</v>
      </c>
      <c r="K319" s="110"/>
      <c r="L319" s="123">
        <v>1.2733600000000001E-3</v>
      </c>
      <c r="M319" s="110"/>
      <c r="N319" s="124">
        <v>1.3921999999999999E-3</v>
      </c>
      <c r="O319" s="125"/>
      <c r="P319" s="126">
        <v>588628</v>
      </c>
      <c r="Q319" s="127">
        <v>-1.1883999999999983E-4</v>
      </c>
    </row>
    <row r="320" spans="1:17" s="107" customFormat="1" x14ac:dyDescent="0.25">
      <c r="A320" s="116"/>
      <c r="B320" s="42" t="s">
        <v>1189</v>
      </c>
      <c r="C320" s="117"/>
      <c r="D320" s="118"/>
      <c r="E320" s="119"/>
      <c r="F320" s="118"/>
      <c r="G320" s="120"/>
      <c r="H320" s="121" t="s">
        <v>206</v>
      </c>
      <c r="I320" s="119"/>
      <c r="J320" s="122">
        <v>0</v>
      </c>
      <c r="K320" s="110"/>
      <c r="L320" s="123">
        <v>0</v>
      </c>
      <c r="M320" s="110"/>
      <c r="N320" s="124">
        <v>0</v>
      </c>
      <c r="O320" s="125"/>
      <c r="P320" s="126">
        <v>0</v>
      </c>
      <c r="Q320" s="127">
        <v>0</v>
      </c>
    </row>
    <row r="321" spans="1:17" s="107" customFormat="1" x14ac:dyDescent="0.25">
      <c r="A321" s="116"/>
      <c r="B321" s="42" t="s">
        <v>1190</v>
      </c>
      <c r="C321" s="117"/>
      <c r="D321" s="118"/>
      <c r="E321" s="119"/>
      <c r="F321" s="118"/>
      <c r="G321" s="120"/>
      <c r="H321" s="121" t="s">
        <v>207</v>
      </c>
      <c r="I321" s="119"/>
      <c r="J321" s="122">
        <v>285</v>
      </c>
      <c r="K321" s="110"/>
      <c r="L321" s="123">
        <v>2.9992299999999999E-3</v>
      </c>
      <c r="M321" s="110"/>
      <c r="N321" s="124">
        <v>3.0803699999999998E-3</v>
      </c>
      <c r="O321" s="125"/>
      <c r="P321" s="126">
        <v>1386436</v>
      </c>
      <c r="Q321" s="127">
        <v>-8.1139999999999945E-5</v>
      </c>
    </row>
    <row r="322" spans="1:17" s="107" customFormat="1" x14ac:dyDescent="0.25">
      <c r="A322" s="116"/>
      <c r="B322" s="42" t="s">
        <v>1223</v>
      </c>
      <c r="C322" s="117"/>
      <c r="D322" s="118"/>
      <c r="E322" s="119"/>
      <c r="F322" s="118"/>
      <c r="G322" s="120"/>
      <c r="H322" s="121" t="s">
        <v>208</v>
      </c>
      <c r="I322" s="119"/>
      <c r="J322" s="122">
        <v>136</v>
      </c>
      <c r="K322" s="110"/>
      <c r="L322" s="123">
        <v>1.43121E-3</v>
      </c>
      <c r="M322" s="110"/>
      <c r="N322" s="124">
        <v>1.51278E-3</v>
      </c>
      <c r="O322" s="125"/>
      <c r="P322" s="126">
        <v>661597</v>
      </c>
      <c r="Q322" s="127">
        <v>-8.1569999999999993E-5</v>
      </c>
    </row>
    <row r="323" spans="1:17" s="107" customFormat="1" x14ac:dyDescent="0.25">
      <c r="A323" s="116"/>
      <c r="B323" s="42" t="s">
        <v>1256</v>
      </c>
      <c r="C323" s="117"/>
      <c r="D323" s="118"/>
      <c r="E323" s="119"/>
      <c r="F323" s="118"/>
      <c r="G323" s="120"/>
      <c r="H323" s="121" t="s">
        <v>209</v>
      </c>
      <c r="I323" s="119"/>
      <c r="J323" s="122">
        <v>132</v>
      </c>
      <c r="K323" s="110"/>
      <c r="L323" s="123">
        <v>1.38912E-3</v>
      </c>
      <c r="M323" s="110"/>
      <c r="N323" s="124">
        <v>1.42508E-3</v>
      </c>
      <c r="O323" s="125"/>
      <c r="P323" s="126">
        <v>642140</v>
      </c>
      <c r="Q323" s="127">
        <v>-3.5960000000000028E-5</v>
      </c>
    </row>
    <row r="324" spans="1:17" s="107" customFormat="1" x14ac:dyDescent="0.25">
      <c r="A324" s="116"/>
      <c r="B324" s="42" t="s">
        <v>1258</v>
      </c>
      <c r="C324" s="117"/>
      <c r="D324" s="118"/>
      <c r="E324" s="119"/>
      <c r="F324" s="118"/>
      <c r="G324" s="120"/>
      <c r="H324" s="121" t="s">
        <v>210</v>
      </c>
      <c r="I324" s="119"/>
      <c r="J324" s="122">
        <v>111</v>
      </c>
      <c r="K324" s="110"/>
      <c r="L324" s="123">
        <v>1.1681199999999999E-3</v>
      </c>
      <c r="M324" s="110"/>
      <c r="N324" s="124">
        <v>1.18392E-3</v>
      </c>
      <c r="O324" s="125"/>
      <c r="P324" s="126">
        <v>539980</v>
      </c>
      <c r="Q324" s="127">
        <v>-1.5800000000000059E-5</v>
      </c>
    </row>
    <row r="325" spans="1:17" s="107" customFormat="1" x14ac:dyDescent="0.25">
      <c r="A325" s="116"/>
      <c r="B325" s="42" t="s">
        <v>1271</v>
      </c>
      <c r="C325" s="117"/>
      <c r="D325" s="118"/>
      <c r="E325" s="119"/>
      <c r="F325" s="118"/>
      <c r="G325" s="120"/>
      <c r="H325" s="121" t="s">
        <v>211</v>
      </c>
      <c r="I325" s="119"/>
      <c r="J325" s="122">
        <v>73</v>
      </c>
      <c r="K325" s="110"/>
      <c r="L325" s="123">
        <v>7.6822000000000001E-4</v>
      </c>
      <c r="M325" s="110"/>
      <c r="N325" s="124">
        <v>7.6734999999999998E-4</v>
      </c>
      <c r="O325" s="125"/>
      <c r="P325" s="126">
        <v>355120</v>
      </c>
      <c r="Q325" s="127">
        <v>8.7000000000003741E-7</v>
      </c>
    </row>
    <row r="326" spans="1:17" s="107" customFormat="1" x14ac:dyDescent="0.25">
      <c r="A326" s="116"/>
      <c r="B326" s="42" t="s">
        <v>1274</v>
      </c>
      <c r="C326" s="117"/>
      <c r="D326" s="118"/>
      <c r="E326" s="119"/>
      <c r="F326" s="118"/>
      <c r="G326" s="120"/>
      <c r="H326" s="121" t="s">
        <v>212</v>
      </c>
      <c r="I326" s="119"/>
      <c r="J326" s="122">
        <v>92</v>
      </c>
      <c r="K326" s="110"/>
      <c r="L326" s="123">
        <v>9.6816999999999997E-4</v>
      </c>
      <c r="M326" s="110"/>
      <c r="N326" s="124">
        <v>1.0304400000000001E-3</v>
      </c>
      <c r="O326" s="125"/>
      <c r="P326" s="126">
        <v>447550</v>
      </c>
      <c r="Q326" s="127">
        <v>-6.227000000000012E-5</v>
      </c>
    </row>
    <row r="327" spans="1:17" s="107" customFormat="1" x14ac:dyDescent="0.25">
      <c r="A327" s="116"/>
      <c r="B327" s="42" t="s">
        <v>1284</v>
      </c>
      <c r="C327" s="117"/>
      <c r="D327" s="118"/>
      <c r="E327" s="119"/>
      <c r="F327" s="118"/>
      <c r="G327" s="120"/>
      <c r="H327" s="121" t="s">
        <v>213</v>
      </c>
      <c r="I327" s="119"/>
      <c r="J327" s="122">
        <v>144</v>
      </c>
      <c r="K327" s="110"/>
      <c r="L327" s="123">
        <v>1.5154000000000001E-3</v>
      </c>
      <c r="M327" s="110"/>
      <c r="N327" s="124">
        <v>1.5018200000000001E-3</v>
      </c>
      <c r="O327" s="125"/>
      <c r="P327" s="126">
        <v>700515</v>
      </c>
      <c r="Q327" s="127">
        <v>1.3580000000000016E-5</v>
      </c>
    </row>
    <row r="328" spans="1:17" s="107" customFormat="1" x14ac:dyDescent="0.25">
      <c r="A328" s="116"/>
      <c r="B328" s="42" t="s">
        <v>1303</v>
      </c>
      <c r="C328" s="117"/>
      <c r="D328" s="118"/>
      <c r="E328" s="119"/>
      <c r="F328" s="118"/>
      <c r="G328" s="120"/>
      <c r="H328" s="121" t="s">
        <v>214</v>
      </c>
      <c r="I328" s="119"/>
      <c r="J328" s="122">
        <v>1</v>
      </c>
      <c r="K328" s="110"/>
      <c r="L328" s="123">
        <v>1.0519999999999999E-5</v>
      </c>
      <c r="M328" s="110"/>
      <c r="N328" s="124">
        <v>6.4676999999999996E-4</v>
      </c>
      <c r="O328" s="125"/>
      <c r="P328" s="126">
        <v>4863</v>
      </c>
      <c r="Q328" s="127">
        <v>-6.3624999999999999E-4</v>
      </c>
    </row>
    <row r="329" spans="1:17" s="107" customFormat="1" x14ac:dyDescent="0.25">
      <c r="A329" s="116"/>
      <c r="B329" s="42" t="s">
        <v>1302</v>
      </c>
      <c r="C329" s="117"/>
      <c r="D329" s="118"/>
      <c r="E329" s="119"/>
      <c r="F329" s="118"/>
      <c r="G329" s="120"/>
      <c r="H329" s="121" t="s">
        <v>215</v>
      </c>
      <c r="I329" s="119"/>
      <c r="J329" s="122">
        <v>0</v>
      </c>
      <c r="K329" s="110"/>
      <c r="L329" s="123">
        <v>0</v>
      </c>
      <c r="M329" s="110"/>
      <c r="N329" s="124">
        <v>1.5347000000000001E-4</v>
      </c>
      <c r="O329" s="125"/>
      <c r="P329" s="126">
        <v>0</v>
      </c>
      <c r="Q329" s="127">
        <v>-1.5347000000000001E-4</v>
      </c>
    </row>
    <row r="330" spans="1:17" s="107" customFormat="1" x14ac:dyDescent="0.25">
      <c r="A330" s="116"/>
      <c r="B330" s="42" t="s">
        <v>1320</v>
      </c>
      <c r="C330" s="117"/>
      <c r="D330" s="118"/>
      <c r="E330" s="119"/>
      <c r="F330" s="118"/>
      <c r="G330" s="120"/>
      <c r="H330" s="121" t="s">
        <v>805</v>
      </c>
      <c r="I330" s="119"/>
      <c r="J330" s="122">
        <v>142</v>
      </c>
      <c r="K330" s="110"/>
      <c r="L330" s="123">
        <v>1.49435E-3</v>
      </c>
      <c r="M330" s="110"/>
      <c r="N330" s="124">
        <v>1.55663E-3</v>
      </c>
      <c r="O330" s="125"/>
      <c r="P330" s="126">
        <v>690784</v>
      </c>
      <c r="Q330" s="127">
        <v>-6.2280000000000061E-5</v>
      </c>
    </row>
    <row r="331" spans="1:17" s="107" customFormat="1" x14ac:dyDescent="0.25">
      <c r="A331" s="116"/>
      <c r="B331" s="42" t="s">
        <v>1331</v>
      </c>
      <c r="C331" s="117"/>
      <c r="D331" s="118"/>
      <c r="E331" s="119"/>
      <c r="F331" s="118"/>
      <c r="G331" s="120"/>
      <c r="H331" s="121" t="s">
        <v>216</v>
      </c>
      <c r="I331" s="119"/>
      <c r="J331" s="122">
        <v>58</v>
      </c>
      <c r="K331" s="110"/>
      <c r="L331" s="123">
        <v>6.1037000000000005E-4</v>
      </c>
      <c r="M331" s="110"/>
      <c r="N331" s="124">
        <v>5.5907000000000005E-4</v>
      </c>
      <c r="O331" s="125"/>
      <c r="P331" s="126">
        <v>282152</v>
      </c>
      <c r="Q331" s="127">
        <v>5.13E-5</v>
      </c>
    </row>
    <row r="332" spans="1:17" s="107" customFormat="1" x14ac:dyDescent="0.25">
      <c r="A332" s="116"/>
      <c r="B332" s="42" t="s">
        <v>1340</v>
      </c>
      <c r="C332" s="117"/>
      <c r="D332" s="118"/>
      <c r="E332" s="119"/>
      <c r="F332" s="118"/>
      <c r="G332" s="120"/>
      <c r="H332" s="121" t="s">
        <v>217</v>
      </c>
      <c r="I332" s="119"/>
      <c r="J332" s="122">
        <v>77</v>
      </c>
      <c r="K332" s="110"/>
      <c r="L332" s="123">
        <v>8.1032000000000001E-4</v>
      </c>
      <c r="M332" s="110"/>
      <c r="N332" s="124">
        <v>8.0024000000000002E-4</v>
      </c>
      <c r="O332" s="125"/>
      <c r="P332" s="126">
        <v>374582</v>
      </c>
      <c r="Q332" s="127">
        <v>1.0079999999999985E-5</v>
      </c>
    </row>
    <row r="333" spans="1:17" s="107" customFormat="1" x14ac:dyDescent="0.25">
      <c r="A333" s="116"/>
      <c r="B333" s="42" t="s">
        <v>1347</v>
      </c>
      <c r="C333" s="117"/>
      <c r="D333" s="118"/>
      <c r="E333" s="119"/>
      <c r="F333" s="118"/>
      <c r="G333" s="120"/>
      <c r="H333" s="121" t="s">
        <v>218</v>
      </c>
      <c r="I333" s="119"/>
      <c r="J333" s="122">
        <v>19</v>
      </c>
      <c r="K333" s="110"/>
      <c r="L333" s="123">
        <v>1.9995000000000001E-4</v>
      </c>
      <c r="M333" s="110"/>
      <c r="N333" s="124">
        <v>2.3021000000000001E-4</v>
      </c>
      <c r="O333" s="125"/>
      <c r="P333" s="126">
        <v>92430</v>
      </c>
      <c r="Q333" s="127">
        <v>-3.0259999999999998E-5</v>
      </c>
    </row>
    <row r="334" spans="1:17" s="107" customFormat="1" x14ac:dyDescent="0.25">
      <c r="A334" s="116"/>
      <c r="B334" s="42" t="s">
        <v>2427</v>
      </c>
      <c r="C334" s="117"/>
      <c r="D334" s="118"/>
      <c r="E334" s="119"/>
      <c r="F334" s="118"/>
      <c r="G334" s="120"/>
      <c r="H334" s="121" t="s">
        <v>807</v>
      </c>
      <c r="I334" s="119"/>
      <c r="J334" s="122">
        <v>0</v>
      </c>
      <c r="K334" s="110"/>
      <c r="L334" s="123">
        <v>0</v>
      </c>
      <c r="M334" s="110"/>
      <c r="N334" s="124">
        <v>8.4409000000000003E-4</v>
      </c>
      <c r="O334" s="125"/>
      <c r="P334" s="126">
        <v>0</v>
      </c>
      <c r="Q334" s="127">
        <v>-8.4409000000000003E-4</v>
      </c>
    </row>
    <row r="335" spans="1:17" s="107" customFormat="1" x14ac:dyDescent="0.25">
      <c r="A335" s="116"/>
      <c r="B335" s="42" t="s">
        <v>1360</v>
      </c>
      <c r="C335" s="117"/>
      <c r="D335" s="118"/>
      <c r="E335" s="119"/>
      <c r="F335" s="118"/>
      <c r="G335" s="120"/>
      <c r="H335" s="121" t="s">
        <v>219</v>
      </c>
      <c r="I335" s="119"/>
      <c r="J335" s="122">
        <v>149</v>
      </c>
      <c r="K335" s="110"/>
      <c r="L335" s="123">
        <v>1.56802E-3</v>
      </c>
      <c r="M335" s="110"/>
      <c r="N335" s="124">
        <v>1.55663E-3</v>
      </c>
      <c r="O335" s="125"/>
      <c r="P335" s="126">
        <v>724839</v>
      </c>
      <c r="Q335" s="127">
        <v>1.1390000000000011E-5</v>
      </c>
    </row>
    <row r="336" spans="1:17" s="107" customFormat="1" x14ac:dyDescent="0.25">
      <c r="A336" s="116"/>
      <c r="B336" s="42" t="s">
        <v>1382</v>
      </c>
      <c r="C336" s="117"/>
      <c r="D336" s="118"/>
      <c r="E336" s="119"/>
      <c r="F336" s="118"/>
      <c r="G336" s="120"/>
      <c r="H336" s="121" t="s">
        <v>220</v>
      </c>
      <c r="I336" s="119"/>
      <c r="J336" s="122">
        <v>23</v>
      </c>
      <c r="K336" s="110"/>
      <c r="L336" s="123">
        <v>2.4204000000000001E-4</v>
      </c>
      <c r="M336" s="110"/>
      <c r="N336" s="124">
        <v>2.3021000000000001E-4</v>
      </c>
      <c r="O336" s="125"/>
      <c r="P336" s="126">
        <v>111886</v>
      </c>
      <c r="Q336" s="127">
        <v>1.183E-5</v>
      </c>
    </row>
    <row r="337" spans="1:17" s="107" customFormat="1" x14ac:dyDescent="0.25">
      <c r="A337" s="116"/>
      <c r="B337" s="42" t="s">
        <v>1389</v>
      </c>
      <c r="C337" s="117"/>
      <c r="D337" s="118"/>
      <c r="E337" s="119"/>
      <c r="F337" s="118"/>
      <c r="G337" s="120"/>
      <c r="H337" s="121" t="s">
        <v>221</v>
      </c>
      <c r="I337" s="119"/>
      <c r="J337" s="122">
        <v>106</v>
      </c>
      <c r="K337" s="110"/>
      <c r="L337" s="123">
        <v>1.1155E-3</v>
      </c>
      <c r="M337" s="110"/>
      <c r="N337" s="124">
        <v>1.1729500000000001E-3</v>
      </c>
      <c r="O337" s="125"/>
      <c r="P337" s="126">
        <v>515655</v>
      </c>
      <c r="Q337" s="127">
        <v>-5.7450000000000122E-5</v>
      </c>
    </row>
    <row r="338" spans="1:17" s="107" customFormat="1" x14ac:dyDescent="0.25">
      <c r="A338" s="116"/>
      <c r="B338" s="42" t="s">
        <v>1392</v>
      </c>
      <c r="C338" s="117"/>
      <c r="D338" s="118"/>
      <c r="E338" s="119"/>
      <c r="F338" s="118"/>
      <c r="G338" s="120"/>
      <c r="H338" s="121" t="s">
        <v>222</v>
      </c>
      <c r="I338" s="119"/>
      <c r="J338" s="122">
        <v>134</v>
      </c>
      <c r="K338" s="110"/>
      <c r="L338" s="123">
        <v>1.4101599999999999E-3</v>
      </c>
      <c r="M338" s="110"/>
      <c r="N338" s="124">
        <v>1.5018200000000001E-3</v>
      </c>
      <c r="O338" s="125"/>
      <c r="P338" s="126">
        <v>651866</v>
      </c>
      <c r="Q338" s="127">
        <v>-9.1660000000000135E-5</v>
      </c>
    </row>
    <row r="339" spans="1:17" s="107" customFormat="1" x14ac:dyDescent="0.25">
      <c r="A339" s="116"/>
      <c r="B339" s="42" t="s">
        <v>1557</v>
      </c>
      <c r="C339" s="117"/>
      <c r="D339" s="118"/>
      <c r="E339" s="119"/>
      <c r="F339" s="118"/>
      <c r="G339" s="120"/>
      <c r="H339" s="121" t="s">
        <v>808</v>
      </c>
      <c r="I339" s="119"/>
      <c r="J339" s="122">
        <v>0</v>
      </c>
      <c r="K339" s="110"/>
      <c r="L339" s="123">
        <v>0</v>
      </c>
      <c r="M339" s="110"/>
      <c r="N339" s="124">
        <v>0</v>
      </c>
      <c r="O339" s="125"/>
      <c r="P339" s="126">
        <v>0</v>
      </c>
      <c r="Q339" s="127">
        <v>0</v>
      </c>
    </row>
    <row r="340" spans="1:17" s="107" customFormat="1" x14ac:dyDescent="0.25">
      <c r="A340" s="116"/>
      <c r="B340" s="42" t="s">
        <v>1419</v>
      </c>
      <c r="C340" s="117"/>
      <c r="D340" s="118"/>
      <c r="E340" s="119"/>
      <c r="F340" s="118"/>
      <c r="G340" s="120"/>
      <c r="H340" s="121" t="s">
        <v>223</v>
      </c>
      <c r="I340" s="119"/>
      <c r="J340" s="122">
        <v>121</v>
      </c>
      <c r="K340" s="110"/>
      <c r="L340" s="123">
        <v>1.2733600000000001E-3</v>
      </c>
      <c r="M340" s="110"/>
      <c r="N340" s="124">
        <v>1.3593100000000001E-3</v>
      </c>
      <c r="O340" s="125"/>
      <c r="P340" s="126">
        <v>588628</v>
      </c>
      <c r="Q340" s="127">
        <v>-8.5950000000000002E-5</v>
      </c>
    </row>
    <row r="341" spans="1:17" s="107" customFormat="1" x14ac:dyDescent="0.25">
      <c r="A341" s="116"/>
      <c r="B341" s="42" t="s">
        <v>1418</v>
      </c>
      <c r="C341" s="117"/>
      <c r="D341" s="118"/>
      <c r="E341" s="119"/>
      <c r="F341" s="118"/>
      <c r="G341" s="120"/>
      <c r="H341" s="121" t="s">
        <v>224</v>
      </c>
      <c r="I341" s="119"/>
      <c r="J341" s="122">
        <v>106</v>
      </c>
      <c r="K341" s="110"/>
      <c r="L341" s="123">
        <v>1.1155E-3</v>
      </c>
      <c r="M341" s="110"/>
      <c r="N341" s="124">
        <v>1.14007E-3</v>
      </c>
      <c r="O341" s="125"/>
      <c r="P341" s="126">
        <v>515655</v>
      </c>
      <c r="Q341" s="127">
        <v>-2.4570000000000017E-5</v>
      </c>
    </row>
    <row r="342" spans="1:17" s="107" customFormat="1" x14ac:dyDescent="0.25">
      <c r="A342" s="116"/>
      <c r="B342" s="42" t="s">
        <v>1420</v>
      </c>
      <c r="C342" s="117"/>
      <c r="D342" s="118"/>
      <c r="E342" s="119"/>
      <c r="F342" s="118"/>
      <c r="G342" s="120"/>
      <c r="H342" s="121" t="s">
        <v>809</v>
      </c>
      <c r="I342" s="119"/>
      <c r="J342" s="122">
        <v>106</v>
      </c>
      <c r="K342" s="110"/>
      <c r="L342" s="123">
        <v>1.1155E-3</v>
      </c>
      <c r="M342" s="110"/>
      <c r="N342" s="124">
        <v>1.1948799999999999E-3</v>
      </c>
      <c r="O342" s="125"/>
      <c r="P342" s="126">
        <v>515655</v>
      </c>
      <c r="Q342" s="127">
        <v>-7.9379999999999989E-5</v>
      </c>
    </row>
    <row r="343" spans="1:17" s="107" customFormat="1" x14ac:dyDescent="0.25">
      <c r="A343" s="116"/>
      <c r="B343" s="42" t="s">
        <v>1430</v>
      </c>
      <c r="C343" s="117"/>
      <c r="D343" s="118"/>
      <c r="E343" s="119"/>
      <c r="F343" s="118"/>
      <c r="G343" s="120"/>
      <c r="H343" s="121" t="s">
        <v>225</v>
      </c>
      <c r="I343" s="119"/>
      <c r="J343" s="122">
        <v>124</v>
      </c>
      <c r="K343" s="110"/>
      <c r="L343" s="123">
        <v>1.3049299999999999E-3</v>
      </c>
      <c r="M343" s="110"/>
      <c r="N343" s="124">
        <v>1.37027E-3</v>
      </c>
      <c r="O343" s="125"/>
      <c r="P343" s="126">
        <v>603222</v>
      </c>
      <c r="Q343" s="127">
        <v>-6.5340000000000103E-5</v>
      </c>
    </row>
    <row r="344" spans="1:17" s="107" customFormat="1" x14ac:dyDescent="0.25">
      <c r="A344" s="116"/>
      <c r="B344" s="42" t="s">
        <v>1434</v>
      </c>
      <c r="C344" s="117"/>
      <c r="D344" s="118"/>
      <c r="E344" s="119"/>
      <c r="F344" s="118"/>
      <c r="G344" s="120"/>
      <c r="H344" s="121" t="s">
        <v>226</v>
      </c>
      <c r="I344" s="119"/>
      <c r="J344" s="122">
        <v>137</v>
      </c>
      <c r="K344" s="110"/>
      <c r="L344" s="123">
        <v>1.44173E-3</v>
      </c>
      <c r="M344" s="110"/>
      <c r="N344" s="124">
        <v>1.52374E-3</v>
      </c>
      <c r="O344" s="125"/>
      <c r="P344" s="126">
        <v>666460</v>
      </c>
      <c r="Q344" s="127">
        <v>-8.2009999999999982E-5</v>
      </c>
    </row>
    <row r="345" spans="1:17" s="107" customFormat="1" x14ac:dyDescent="0.25">
      <c r="A345" s="116"/>
      <c r="B345" s="42" t="s">
        <v>3793</v>
      </c>
      <c r="C345" s="117"/>
      <c r="D345" s="118"/>
      <c r="E345" s="119"/>
      <c r="F345" s="118"/>
      <c r="G345" s="120"/>
      <c r="H345" s="121" t="s">
        <v>3805</v>
      </c>
      <c r="I345" s="119"/>
      <c r="J345" s="122">
        <v>307</v>
      </c>
      <c r="K345" s="110"/>
      <c r="L345" s="123">
        <v>3.2307500000000001E-3</v>
      </c>
      <c r="M345" s="110"/>
      <c r="N345" s="124">
        <v>3.2448099999999999E-3</v>
      </c>
      <c r="O345" s="125"/>
      <c r="P345" s="126">
        <v>1493459</v>
      </c>
      <c r="Q345" s="127">
        <v>-1.4059999999999767E-5</v>
      </c>
    </row>
    <row r="346" spans="1:17" s="107" customFormat="1" x14ac:dyDescent="0.25">
      <c r="A346" s="116"/>
      <c r="B346" s="42" t="s">
        <v>1447</v>
      </c>
      <c r="C346" s="117"/>
      <c r="D346" s="118"/>
      <c r="E346" s="119"/>
      <c r="F346" s="118"/>
      <c r="G346" s="120"/>
      <c r="H346" s="121" t="s">
        <v>227</v>
      </c>
      <c r="I346" s="119"/>
      <c r="J346" s="122">
        <v>117</v>
      </c>
      <c r="K346" s="110"/>
      <c r="L346" s="123">
        <v>1.2312600000000001E-3</v>
      </c>
      <c r="M346" s="110"/>
      <c r="N346" s="124">
        <v>1.2496899999999999E-3</v>
      </c>
      <c r="O346" s="125"/>
      <c r="P346" s="126">
        <v>569167</v>
      </c>
      <c r="Q346" s="127">
        <v>-1.8429999999999835E-5</v>
      </c>
    </row>
    <row r="347" spans="1:17" s="107" customFormat="1" x14ac:dyDescent="0.25">
      <c r="A347" s="116"/>
      <c r="B347" s="42" t="s">
        <v>1449</v>
      </c>
      <c r="C347" s="117"/>
      <c r="D347" s="118"/>
      <c r="E347" s="119"/>
      <c r="F347" s="118"/>
      <c r="G347" s="120"/>
      <c r="H347" s="121" t="s">
        <v>811</v>
      </c>
      <c r="I347" s="119"/>
      <c r="J347" s="122">
        <v>100</v>
      </c>
      <c r="K347" s="110"/>
      <c r="L347" s="123">
        <v>1.05236E-3</v>
      </c>
      <c r="M347" s="110"/>
      <c r="N347" s="124">
        <v>1.08526E-3</v>
      </c>
      <c r="O347" s="125"/>
      <c r="P347" s="126">
        <v>486468</v>
      </c>
      <c r="Q347" s="127">
        <v>-3.2899999999999987E-5</v>
      </c>
    </row>
    <row r="348" spans="1:17" s="107" customFormat="1" x14ac:dyDescent="0.25">
      <c r="A348" s="116"/>
      <c r="B348" s="42" t="s">
        <v>1457</v>
      </c>
      <c r="C348" s="117"/>
      <c r="D348" s="118"/>
      <c r="E348" s="119"/>
      <c r="F348" s="118"/>
      <c r="G348" s="120"/>
      <c r="H348" s="121" t="s">
        <v>228</v>
      </c>
      <c r="I348" s="119"/>
      <c r="J348" s="122">
        <v>25</v>
      </c>
      <c r="K348" s="110"/>
      <c r="L348" s="123">
        <v>2.6309E-4</v>
      </c>
      <c r="M348" s="110"/>
      <c r="N348" s="124">
        <v>2.7405000000000002E-4</v>
      </c>
      <c r="O348" s="125"/>
      <c r="P348" s="126">
        <v>121617</v>
      </c>
      <c r="Q348" s="127">
        <v>-1.0960000000000017E-5</v>
      </c>
    </row>
    <row r="349" spans="1:17" s="107" customFormat="1" x14ac:dyDescent="0.25">
      <c r="A349" s="116"/>
      <c r="B349" s="42" t="s">
        <v>1459</v>
      </c>
      <c r="C349" s="117"/>
      <c r="D349" s="118"/>
      <c r="E349" s="119"/>
      <c r="F349" s="118"/>
      <c r="G349" s="120"/>
      <c r="H349" s="121" t="s">
        <v>812</v>
      </c>
      <c r="I349" s="119"/>
      <c r="J349" s="122">
        <v>106</v>
      </c>
      <c r="K349" s="110"/>
      <c r="L349" s="123">
        <v>1.1155E-3</v>
      </c>
      <c r="M349" s="110"/>
      <c r="N349" s="124">
        <v>1.1071799999999999E-3</v>
      </c>
      <c r="O349" s="125"/>
      <c r="P349" s="126">
        <v>515655</v>
      </c>
      <c r="Q349" s="127">
        <v>8.3200000000000288E-6</v>
      </c>
    </row>
    <row r="350" spans="1:17" s="107" customFormat="1" x14ac:dyDescent="0.25">
      <c r="A350" s="116"/>
      <c r="B350" s="42" t="s">
        <v>1460</v>
      </c>
      <c r="C350" s="117"/>
      <c r="D350" s="118"/>
      <c r="E350" s="119"/>
      <c r="F350" s="118"/>
      <c r="G350" s="120"/>
      <c r="H350" s="121" t="s">
        <v>229</v>
      </c>
      <c r="I350" s="119"/>
      <c r="J350" s="122">
        <v>0</v>
      </c>
      <c r="K350" s="110"/>
      <c r="L350" s="123">
        <v>0</v>
      </c>
      <c r="M350" s="110"/>
      <c r="N350" s="124">
        <v>4.0559999999999999E-4</v>
      </c>
      <c r="O350" s="125"/>
      <c r="P350" s="126">
        <v>0</v>
      </c>
      <c r="Q350" s="127">
        <v>-4.0559999999999999E-4</v>
      </c>
    </row>
    <row r="351" spans="1:17" s="107" customFormat="1" x14ac:dyDescent="0.25">
      <c r="A351" s="116"/>
      <c r="B351" s="42" t="s">
        <v>1469</v>
      </c>
      <c r="C351" s="117"/>
      <c r="D351" s="118"/>
      <c r="E351" s="119"/>
      <c r="F351" s="118"/>
      <c r="G351" s="120"/>
      <c r="H351" s="121" t="s">
        <v>230</v>
      </c>
      <c r="I351" s="119"/>
      <c r="J351" s="122">
        <v>0</v>
      </c>
      <c r="K351" s="110"/>
      <c r="L351" s="123">
        <v>0</v>
      </c>
      <c r="M351" s="110"/>
      <c r="N351" s="124">
        <v>3.7271E-4</v>
      </c>
      <c r="O351" s="125"/>
      <c r="P351" s="126">
        <v>0</v>
      </c>
      <c r="Q351" s="127">
        <v>-3.7271E-4</v>
      </c>
    </row>
    <row r="352" spans="1:17" s="107" customFormat="1" x14ac:dyDescent="0.25">
      <c r="A352" s="116"/>
      <c r="B352" s="42" t="s">
        <v>1479</v>
      </c>
      <c r="C352" s="117"/>
      <c r="D352" s="118"/>
      <c r="E352" s="119"/>
      <c r="F352" s="118"/>
      <c r="G352" s="120"/>
      <c r="H352" s="121" t="s">
        <v>231</v>
      </c>
      <c r="I352" s="119"/>
      <c r="J352" s="122">
        <v>33</v>
      </c>
      <c r="K352" s="110"/>
      <c r="L352" s="123">
        <v>3.4728E-4</v>
      </c>
      <c r="M352" s="110"/>
      <c r="N352" s="124">
        <v>3.6174999999999998E-4</v>
      </c>
      <c r="O352" s="125"/>
      <c r="P352" s="126">
        <v>160535</v>
      </c>
      <c r="Q352" s="127">
        <v>-1.4469999999999989E-5</v>
      </c>
    </row>
    <row r="353" spans="1:17" s="107" customFormat="1" x14ac:dyDescent="0.25">
      <c r="A353" s="116"/>
      <c r="B353" s="42" t="s">
        <v>1480</v>
      </c>
      <c r="C353" s="117"/>
      <c r="D353" s="118"/>
      <c r="E353" s="119"/>
      <c r="F353" s="118"/>
      <c r="G353" s="120"/>
      <c r="H353" s="121" t="s">
        <v>232</v>
      </c>
      <c r="I353" s="119"/>
      <c r="J353" s="122">
        <v>40</v>
      </c>
      <c r="K353" s="110"/>
      <c r="L353" s="123">
        <v>4.2094000000000002E-4</v>
      </c>
      <c r="M353" s="110"/>
      <c r="N353" s="124">
        <v>4.2753000000000002E-4</v>
      </c>
      <c r="O353" s="125"/>
      <c r="P353" s="126">
        <v>194585</v>
      </c>
      <c r="Q353" s="127">
        <v>-6.590000000000003E-6</v>
      </c>
    </row>
    <row r="354" spans="1:17" s="107" customFormat="1" x14ac:dyDescent="0.25">
      <c r="A354" s="116"/>
      <c r="B354" s="42" t="s">
        <v>1492</v>
      </c>
      <c r="C354" s="117"/>
      <c r="D354" s="118"/>
      <c r="E354" s="119"/>
      <c r="F354" s="118"/>
      <c r="G354" s="120"/>
      <c r="H354" s="121" t="s">
        <v>233</v>
      </c>
      <c r="I354" s="119"/>
      <c r="J354" s="122">
        <v>147</v>
      </c>
      <c r="K354" s="110"/>
      <c r="L354" s="123">
        <v>1.5469699999999999E-3</v>
      </c>
      <c r="M354" s="110"/>
      <c r="N354" s="124">
        <v>1.6224E-3</v>
      </c>
      <c r="O354" s="125"/>
      <c r="P354" s="126">
        <v>715108</v>
      </c>
      <c r="Q354" s="127">
        <v>-7.5430000000000028E-5</v>
      </c>
    </row>
    <row r="355" spans="1:17" s="107" customFormat="1" x14ac:dyDescent="0.25">
      <c r="A355" s="116"/>
      <c r="B355" s="42" t="s">
        <v>1493</v>
      </c>
      <c r="C355" s="117"/>
      <c r="D355" s="118"/>
      <c r="E355" s="119"/>
      <c r="F355" s="118"/>
      <c r="G355" s="120"/>
      <c r="H355" s="121" t="s">
        <v>1015</v>
      </c>
      <c r="I355" s="119"/>
      <c r="J355" s="122">
        <v>9</v>
      </c>
      <c r="K355" s="110"/>
      <c r="L355" s="123">
        <v>9.4710000000000006E-5</v>
      </c>
      <c r="M355" s="110"/>
      <c r="N355" s="124">
        <v>1.0962E-4</v>
      </c>
      <c r="O355" s="125"/>
      <c r="P355" s="126">
        <v>43781</v>
      </c>
      <c r="Q355" s="127">
        <v>-1.4909999999999991E-5</v>
      </c>
    </row>
    <row r="356" spans="1:17" s="107" customFormat="1" x14ac:dyDescent="0.25">
      <c r="A356" s="116"/>
      <c r="B356" s="42" t="s">
        <v>1542</v>
      </c>
      <c r="C356" s="117"/>
      <c r="D356" s="118"/>
      <c r="E356" s="119"/>
      <c r="F356" s="118"/>
      <c r="G356" s="120"/>
      <c r="H356" s="121" t="s">
        <v>234</v>
      </c>
      <c r="I356" s="119"/>
      <c r="J356" s="122">
        <v>140</v>
      </c>
      <c r="K356" s="110"/>
      <c r="L356" s="123">
        <v>1.47331E-3</v>
      </c>
      <c r="M356" s="110"/>
      <c r="N356" s="124">
        <v>1.57855E-3</v>
      </c>
      <c r="O356" s="125"/>
      <c r="P356" s="126">
        <v>681058</v>
      </c>
      <c r="Q356" s="127">
        <v>-1.0523999999999993E-4</v>
      </c>
    </row>
    <row r="357" spans="1:17" s="107" customFormat="1" x14ac:dyDescent="0.25">
      <c r="A357" s="116"/>
      <c r="B357" s="42" t="s">
        <v>1552</v>
      </c>
      <c r="C357" s="117"/>
      <c r="D357" s="118"/>
      <c r="E357" s="119"/>
      <c r="F357" s="118"/>
      <c r="G357" s="120"/>
      <c r="H357" s="121" t="s">
        <v>235</v>
      </c>
      <c r="I357" s="119"/>
      <c r="J357" s="122">
        <v>10</v>
      </c>
      <c r="K357" s="110"/>
      <c r="L357" s="123">
        <v>1.0524E-4</v>
      </c>
      <c r="M357" s="110"/>
      <c r="N357" s="124">
        <v>1.2058E-4</v>
      </c>
      <c r="O357" s="125"/>
      <c r="P357" s="126">
        <v>48649</v>
      </c>
      <c r="Q357" s="127">
        <v>-1.5339999999999999E-5</v>
      </c>
    </row>
    <row r="358" spans="1:17" s="107" customFormat="1" x14ac:dyDescent="0.25">
      <c r="A358" s="116"/>
      <c r="B358" s="42" t="s">
        <v>1545</v>
      </c>
      <c r="C358" s="117"/>
      <c r="D358" s="118"/>
      <c r="E358" s="119"/>
      <c r="F358" s="118"/>
      <c r="G358" s="120"/>
      <c r="H358" s="121" t="s">
        <v>236</v>
      </c>
      <c r="I358" s="119"/>
      <c r="J358" s="122">
        <v>90</v>
      </c>
      <c r="K358" s="110"/>
      <c r="L358" s="123">
        <v>9.4713000000000002E-4</v>
      </c>
      <c r="M358" s="110"/>
      <c r="N358" s="124">
        <v>9.6467000000000005E-4</v>
      </c>
      <c r="O358" s="125"/>
      <c r="P358" s="126">
        <v>437824</v>
      </c>
      <c r="Q358" s="127">
        <v>-1.7540000000000025E-5</v>
      </c>
    </row>
    <row r="359" spans="1:17" s="107" customFormat="1" x14ac:dyDescent="0.25">
      <c r="A359" s="116"/>
      <c r="B359" s="42" t="s">
        <v>1232</v>
      </c>
      <c r="C359" s="117"/>
      <c r="D359" s="118"/>
      <c r="E359" s="119"/>
      <c r="F359" s="118"/>
      <c r="G359" s="120"/>
      <c r="H359" s="121" t="s">
        <v>237</v>
      </c>
      <c r="I359" s="119"/>
      <c r="J359" s="122">
        <v>79</v>
      </c>
      <c r="K359" s="110"/>
      <c r="L359" s="123">
        <v>8.3137E-4</v>
      </c>
      <c r="M359" s="110"/>
      <c r="N359" s="124">
        <v>8.4409000000000003E-4</v>
      </c>
      <c r="O359" s="125"/>
      <c r="P359" s="126">
        <v>384312</v>
      </c>
      <c r="Q359" s="127">
        <v>-1.2720000000000027E-5</v>
      </c>
    </row>
    <row r="360" spans="1:17" s="107" customFormat="1" x14ac:dyDescent="0.25">
      <c r="A360" s="116"/>
      <c r="B360" s="42" t="s">
        <v>1393</v>
      </c>
      <c r="C360" s="117"/>
      <c r="D360" s="118"/>
      <c r="E360" s="119"/>
      <c r="F360" s="118"/>
      <c r="G360" s="120"/>
      <c r="H360" s="121" t="s">
        <v>238</v>
      </c>
      <c r="I360" s="119"/>
      <c r="J360" s="122">
        <v>63</v>
      </c>
      <c r="K360" s="110"/>
      <c r="L360" s="123">
        <v>6.6299000000000002E-4</v>
      </c>
      <c r="M360" s="110"/>
      <c r="N360" s="124">
        <v>7.1254E-4</v>
      </c>
      <c r="O360" s="125"/>
      <c r="P360" s="126">
        <v>306476</v>
      </c>
      <c r="Q360" s="127">
        <v>-4.9549999999999985E-5</v>
      </c>
    </row>
    <row r="361" spans="1:17" s="107" customFormat="1" x14ac:dyDescent="0.25">
      <c r="A361" s="116"/>
      <c r="B361" s="42" t="s">
        <v>1115</v>
      </c>
      <c r="C361" s="117"/>
      <c r="D361" s="118"/>
      <c r="E361" s="119"/>
      <c r="F361" s="118"/>
      <c r="G361" s="120"/>
      <c r="H361" s="121" t="s">
        <v>239</v>
      </c>
      <c r="I361" s="119"/>
      <c r="J361" s="122">
        <v>190</v>
      </c>
      <c r="K361" s="110"/>
      <c r="L361" s="123">
        <v>1.99949E-3</v>
      </c>
      <c r="M361" s="110"/>
      <c r="N361" s="124">
        <v>2.1047399999999999E-3</v>
      </c>
      <c r="O361" s="125"/>
      <c r="P361" s="126">
        <v>924292</v>
      </c>
      <c r="Q361" s="127">
        <v>-1.0524999999999987E-4</v>
      </c>
    </row>
    <row r="362" spans="1:17" s="107" customFormat="1" x14ac:dyDescent="0.25">
      <c r="A362" s="116"/>
      <c r="B362" s="42" t="s">
        <v>1126</v>
      </c>
      <c r="C362" s="117"/>
      <c r="D362" s="118"/>
      <c r="E362" s="119"/>
      <c r="F362" s="118"/>
      <c r="G362" s="120"/>
      <c r="H362" s="121" t="s">
        <v>240</v>
      </c>
      <c r="I362" s="119"/>
      <c r="J362" s="122">
        <v>301</v>
      </c>
      <c r="K362" s="110"/>
      <c r="L362" s="123">
        <v>3.16761E-3</v>
      </c>
      <c r="M362" s="110"/>
      <c r="N362" s="124">
        <v>3.2448099999999999E-3</v>
      </c>
      <c r="O362" s="125"/>
      <c r="P362" s="126">
        <v>1464272</v>
      </c>
      <c r="Q362" s="127">
        <v>-7.7199999999999925E-5</v>
      </c>
    </row>
    <row r="363" spans="1:17" s="107" customFormat="1" x14ac:dyDescent="0.25">
      <c r="A363" s="116"/>
      <c r="B363" s="42" t="s">
        <v>1173</v>
      </c>
      <c r="C363" s="117"/>
      <c r="D363" s="118"/>
      <c r="E363" s="119"/>
      <c r="F363" s="118"/>
      <c r="G363" s="120"/>
      <c r="H363" s="121" t="s">
        <v>241</v>
      </c>
      <c r="I363" s="119"/>
      <c r="J363" s="122">
        <v>392</v>
      </c>
      <c r="K363" s="110"/>
      <c r="L363" s="123">
        <v>4.1252600000000004E-3</v>
      </c>
      <c r="M363" s="110"/>
      <c r="N363" s="124">
        <v>4.0560099999999997E-3</v>
      </c>
      <c r="O363" s="125"/>
      <c r="P363" s="126">
        <v>1906959</v>
      </c>
      <c r="Q363" s="127">
        <v>6.9250000000000735E-5</v>
      </c>
    </row>
    <row r="364" spans="1:17" s="107" customFormat="1" x14ac:dyDescent="0.25">
      <c r="A364" s="116"/>
      <c r="B364" s="42" t="s">
        <v>1007</v>
      </c>
      <c r="C364" s="117"/>
      <c r="D364" s="118"/>
      <c r="E364" s="119"/>
      <c r="F364" s="118"/>
      <c r="G364" s="120"/>
      <c r="H364" s="121" t="s">
        <v>816</v>
      </c>
      <c r="I364" s="119"/>
      <c r="J364" s="122">
        <v>4</v>
      </c>
      <c r="K364" s="110"/>
      <c r="L364" s="123">
        <v>4.2089999999999999E-5</v>
      </c>
      <c r="M364" s="110"/>
      <c r="N364" s="124">
        <v>4.3850000000000002E-5</v>
      </c>
      <c r="O364" s="125"/>
      <c r="P364" s="126">
        <v>19457</v>
      </c>
      <c r="Q364" s="127">
        <v>-1.7600000000000035E-6</v>
      </c>
    </row>
    <row r="365" spans="1:17" s="107" customFormat="1" x14ac:dyDescent="0.25">
      <c r="A365" s="116"/>
      <c r="B365" s="42" t="s">
        <v>3732</v>
      </c>
      <c r="C365" s="117"/>
      <c r="D365" s="118"/>
      <c r="E365" s="119"/>
      <c r="F365" s="118"/>
      <c r="G365" s="120"/>
      <c r="H365" s="121" t="s">
        <v>1565</v>
      </c>
      <c r="I365" s="119"/>
      <c r="J365" s="122">
        <v>324</v>
      </c>
      <c r="K365" s="110"/>
      <c r="L365" s="123">
        <v>3.4096500000000002E-3</v>
      </c>
      <c r="M365" s="110"/>
      <c r="N365" s="124">
        <v>3.5627100000000002E-3</v>
      </c>
      <c r="O365" s="125"/>
      <c r="P365" s="126">
        <v>1576158</v>
      </c>
      <c r="Q365" s="127">
        <v>-1.5306E-4</v>
      </c>
    </row>
    <row r="366" spans="1:17" s="107" customFormat="1" x14ac:dyDescent="0.25">
      <c r="A366" s="116"/>
      <c r="B366" s="42" t="s">
        <v>1245</v>
      </c>
      <c r="C366" s="117"/>
      <c r="D366" s="118"/>
      <c r="E366" s="119"/>
      <c r="F366" s="118"/>
      <c r="G366" s="120"/>
      <c r="H366" s="121" t="s">
        <v>242</v>
      </c>
      <c r="I366" s="119"/>
      <c r="J366" s="122">
        <v>18</v>
      </c>
      <c r="K366" s="110"/>
      <c r="L366" s="123">
        <v>1.8943000000000001E-4</v>
      </c>
      <c r="M366" s="110"/>
      <c r="N366" s="124">
        <v>1.8636E-4</v>
      </c>
      <c r="O366" s="125"/>
      <c r="P366" s="126">
        <v>87567</v>
      </c>
      <c r="Q366" s="127">
        <v>3.0700000000000096E-6</v>
      </c>
    </row>
    <row r="367" spans="1:17" s="107" customFormat="1" x14ac:dyDescent="0.25">
      <c r="A367" s="116"/>
      <c r="B367" s="42" t="s">
        <v>1002</v>
      </c>
      <c r="C367" s="117"/>
      <c r="D367" s="118"/>
      <c r="E367" s="119"/>
      <c r="F367" s="118"/>
      <c r="G367" s="120"/>
      <c r="H367" s="121" t="s">
        <v>243</v>
      </c>
      <c r="I367" s="119"/>
      <c r="J367" s="122">
        <v>216</v>
      </c>
      <c r="K367" s="110"/>
      <c r="L367" s="123">
        <v>2.2731000000000001E-3</v>
      </c>
      <c r="M367" s="110"/>
      <c r="N367" s="124">
        <v>2.2362800000000002E-3</v>
      </c>
      <c r="O367" s="125"/>
      <c r="P367" s="126">
        <v>1050772</v>
      </c>
      <c r="Q367" s="127">
        <v>3.6819999999999908E-5</v>
      </c>
    </row>
    <row r="368" spans="1:17" s="107" customFormat="1" x14ac:dyDescent="0.25">
      <c r="A368" s="116"/>
      <c r="B368" s="42" t="s">
        <v>1283</v>
      </c>
      <c r="C368" s="117"/>
      <c r="D368" s="118"/>
      <c r="E368" s="119"/>
      <c r="F368" s="118"/>
      <c r="G368" s="120"/>
      <c r="H368" s="121" t="s">
        <v>563</v>
      </c>
      <c r="I368" s="119"/>
      <c r="J368" s="122">
        <v>2</v>
      </c>
      <c r="K368" s="110"/>
      <c r="L368" s="123">
        <v>2.105E-5</v>
      </c>
      <c r="M368" s="110"/>
      <c r="N368" s="124">
        <v>2.192E-5</v>
      </c>
      <c r="O368" s="125"/>
      <c r="P368" s="126">
        <v>9731</v>
      </c>
      <c r="Q368" s="127">
        <v>-8.7000000000000014E-7</v>
      </c>
    </row>
    <row r="369" spans="1:17" s="107" customFormat="1" x14ac:dyDescent="0.25">
      <c r="A369" s="116"/>
      <c r="B369" s="42" t="s">
        <v>1285</v>
      </c>
      <c r="C369" s="117"/>
      <c r="D369" s="118"/>
      <c r="E369" s="119"/>
      <c r="F369" s="118"/>
      <c r="G369" s="120"/>
      <c r="H369" s="121" t="s">
        <v>818</v>
      </c>
      <c r="I369" s="119"/>
      <c r="J369" s="122">
        <v>205</v>
      </c>
      <c r="K369" s="110"/>
      <c r="L369" s="123">
        <v>2.1573400000000002E-3</v>
      </c>
      <c r="M369" s="110"/>
      <c r="N369" s="124">
        <v>2.3568700000000001E-3</v>
      </c>
      <c r="O369" s="125"/>
      <c r="P369" s="126">
        <v>997260</v>
      </c>
      <c r="Q369" s="127">
        <v>-1.9952999999999985E-4</v>
      </c>
    </row>
    <row r="370" spans="1:17" s="107" customFormat="1" x14ac:dyDescent="0.25">
      <c r="A370" s="116"/>
      <c r="B370" s="42" t="s">
        <v>1326</v>
      </c>
      <c r="C370" s="117"/>
      <c r="D370" s="118"/>
      <c r="E370" s="119"/>
      <c r="F370" s="118"/>
      <c r="G370" s="120"/>
      <c r="H370" s="121" t="s">
        <v>819</v>
      </c>
      <c r="I370" s="119"/>
      <c r="J370" s="122">
        <v>405</v>
      </c>
      <c r="K370" s="110"/>
      <c r="L370" s="123">
        <v>4.2620599999999998E-3</v>
      </c>
      <c r="M370" s="110"/>
      <c r="N370" s="124">
        <v>4.35199E-3</v>
      </c>
      <c r="O370" s="125"/>
      <c r="P370" s="126">
        <v>1970197</v>
      </c>
      <c r="Q370" s="127">
        <v>-8.9930000000000218E-5</v>
      </c>
    </row>
    <row r="371" spans="1:17" s="107" customFormat="1" x14ac:dyDescent="0.25">
      <c r="A371" s="116"/>
      <c r="B371" s="42" t="s">
        <v>1352</v>
      </c>
      <c r="C371" s="117"/>
      <c r="D371" s="118"/>
      <c r="E371" s="119"/>
      <c r="F371" s="118"/>
      <c r="G371" s="120"/>
      <c r="H371" s="121" t="s">
        <v>244</v>
      </c>
      <c r="I371" s="119"/>
      <c r="J371" s="122">
        <v>361</v>
      </c>
      <c r="K371" s="110"/>
      <c r="L371" s="123">
        <v>3.7990200000000002E-3</v>
      </c>
      <c r="M371" s="110"/>
      <c r="N371" s="124">
        <v>3.9244600000000003E-3</v>
      </c>
      <c r="O371" s="125"/>
      <c r="P371" s="126">
        <v>1756150</v>
      </c>
      <c r="Q371" s="127">
        <v>-1.254400000000001E-4</v>
      </c>
    </row>
    <row r="372" spans="1:17" s="107" customFormat="1" x14ac:dyDescent="0.25">
      <c r="A372" s="116"/>
      <c r="B372" s="42" t="s">
        <v>2431</v>
      </c>
      <c r="C372" s="117"/>
      <c r="D372" s="118"/>
      <c r="E372" s="119"/>
      <c r="F372" s="118"/>
      <c r="G372" s="120"/>
      <c r="H372" s="121" t="s">
        <v>821</v>
      </c>
      <c r="I372" s="119"/>
      <c r="J372" s="122">
        <v>0</v>
      </c>
      <c r="K372" s="110"/>
      <c r="L372" s="123">
        <v>0</v>
      </c>
      <c r="M372" s="110"/>
      <c r="N372" s="124">
        <v>0</v>
      </c>
      <c r="O372" s="125"/>
      <c r="P372" s="126">
        <v>0</v>
      </c>
      <c r="Q372" s="127">
        <v>0</v>
      </c>
    </row>
    <row r="373" spans="1:17" s="107" customFormat="1" x14ac:dyDescent="0.25">
      <c r="A373" s="116"/>
      <c r="B373" s="42" t="s">
        <v>1442</v>
      </c>
      <c r="C373" s="117"/>
      <c r="D373" s="118"/>
      <c r="E373" s="119"/>
      <c r="F373" s="118"/>
      <c r="G373" s="120"/>
      <c r="H373" s="121" t="s">
        <v>823</v>
      </c>
      <c r="I373" s="119"/>
      <c r="J373" s="122">
        <v>68</v>
      </c>
      <c r="K373" s="110"/>
      <c r="L373" s="123">
        <v>7.1560999999999999E-4</v>
      </c>
      <c r="M373" s="110"/>
      <c r="N373" s="124">
        <v>7.2349999999999997E-4</v>
      </c>
      <c r="O373" s="125"/>
      <c r="P373" s="126">
        <v>330801</v>
      </c>
      <c r="Q373" s="127">
        <v>-7.8899999999999804E-6</v>
      </c>
    </row>
    <row r="374" spans="1:17" s="107" customFormat="1" x14ac:dyDescent="0.25">
      <c r="A374" s="116"/>
      <c r="B374" s="42" t="s">
        <v>3795</v>
      </c>
      <c r="C374" s="117"/>
      <c r="D374" s="118"/>
      <c r="E374" s="119"/>
      <c r="F374" s="118"/>
      <c r="G374" s="120"/>
      <c r="H374" s="121" t="s">
        <v>3807</v>
      </c>
      <c r="I374" s="119"/>
      <c r="J374" s="122">
        <v>0</v>
      </c>
      <c r="K374" s="110"/>
      <c r="L374" s="123">
        <v>0</v>
      </c>
      <c r="M374" s="110"/>
      <c r="N374" s="124">
        <v>0</v>
      </c>
      <c r="O374" s="125"/>
      <c r="P374" s="126">
        <v>0</v>
      </c>
      <c r="Q374" s="127">
        <v>0</v>
      </c>
    </row>
    <row r="375" spans="1:17" s="107" customFormat="1" x14ac:dyDescent="0.25">
      <c r="A375" s="116"/>
      <c r="B375" s="42" t="s">
        <v>1444</v>
      </c>
      <c r="C375" s="117"/>
      <c r="D375" s="118"/>
      <c r="E375" s="119"/>
      <c r="F375" s="118"/>
      <c r="G375" s="120"/>
      <c r="H375" s="121" t="s">
        <v>245</v>
      </c>
      <c r="I375" s="119"/>
      <c r="J375" s="122">
        <v>337</v>
      </c>
      <c r="K375" s="110"/>
      <c r="L375" s="123">
        <v>3.54646E-3</v>
      </c>
      <c r="M375" s="110"/>
      <c r="N375" s="124">
        <v>3.5736700000000001E-3</v>
      </c>
      <c r="O375" s="125"/>
      <c r="P375" s="126">
        <v>1639400</v>
      </c>
      <c r="Q375" s="127">
        <v>-2.7210000000000168E-5</v>
      </c>
    </row>
    <row r="376" spans="1:17" s="107" customFormat="1" x14ac:dyDescent="0.25">
      <c r="A376" s="116"/>
      <c r="B376" s="42" t="s">
        <v>1481</v>
      </c>
      <c r="C376" s="117"/>
      <c r="D376" s="118"/>
      <c r="E376" s="119"/>
      <c r="F376" s="118"/>
      <c r="G376" s="120"/>
      <c r="H376" s="121" t="s">
        <v>246</v>
      </c>
      <c r="I376" s="119"/>
      <c r="J376" s="122">
        <v>0</v>
      </c>
      <c r="K376" s="110"/>
      <c r="L376" s="123">
        <v>0</v>
      </c>
      <c r="M376" s="110"/>
      <c r="N376" s="124">
        <v>2.2253199999999998E-3</v>
      </c>
      <c r="O376" s="125"/>
      <c r="P376" s="126">
        <v>0</v>
      </c>
      <c r="Q376" s="127">
        <v>-2.2253199999999998E-3</v>
      </c>
    </row>
    <row r="377" spans="1:17" s="107" customFormat="1" x14ac:dyDescent="0.25">
      <c r="A377" s="116"/>
      <c r="B377" s="42" t="s">
        <v>1491</v>
      </c>
      <c r="C377" s="117"/>
      <c r="D377" s="118"/>
      <c r="E377" s="119"/>
      <c r="F377" s="118"/>
      <c r="G377" s="120"/>
      <c r="H377" s="121" t="s">
        <v>247</v>
      </c>
      <c r="I377" s="119"/>
      <c r="J377" s="122">
        <v>0</v>
      </c>
      <c r="K377" s="110"/>
      <c r="L377" s="123">
        <v>0</v>
      </c>
      <c r="M377" s="110"/>
      <c r="N377" s="124">
        <v>0</v>
      </c>
      <c r="O377" s="125"/>
      <c r="P377" s="126">
        <v>0</v>
      </c>
      <c r="Q377" s="127">
        <v>0</v>
      </c>
    </row>
    <row r="378" spans="1:17" s="107" customFormat="1" x14ac:dyDescent="0.25">
      <c r="A378" s="116"/>
      <c r="B378" s="42" t="s">
        <v>1506</v>
      </c>
      <c r="C378" s="117"/>
      <c r="D378" s="118"/>
      <c r="E378" s="119"/>
      <c r="F378" s="118"/>
      <c r="G378" s="120"/>
      <c r="H378" s="121" t="s">
        <v>248</v>
      </c>
      <c r="I378" s="119"/>
      <c r="J378" s="122">
        <v>0</v>
      </c>
      <c r="K378" s="110"/>
      <c r="L378" s="123">
        <v>0</v>
      </c>
      <c r="M378" s="110"/>
      <c r="N378" s="124">
        <v>0</v>
      </c>
      <c r="O378" s="125"/>
      <c r="P378" s="126">
        <v>0</v>
      </c>
      <c r="Q378" s="127">
        <v>0</v>
      </c>
    </row>
    <row r="379" spans="1:17" s="107" customFormat="1" x14ac:dyDescent="0.25">
      <c r="A379" s="116"/>
      <c r="B379" s="42" t="s">
        <v>1004</v>
      </c>
      <c r="C379" s="117"/>
      <c r="D379" s="118"/>
      <c r="E379" s="119"/>
      <c r="F379" s="118"/>
      <c r="G379" s="120"/>
      <c r="H379" s="121" t="s">
        <v>249</v>
      </c>
      <c r="I379" s="119"/>
      <c r="J379" s="122">
        <v>105</v>
      </c>
      <c r="K379" s="110"/>
      <c r="L379" s="123">
        <v>1.10498E-3</v>
      </c>
      <c r="M379" s="110"/>
      <c r="N379" s="124">
        <v>1.1510299999999999E-3</v>
      </c>
      <c r="O379" s="125"/>
      <c r="P379" s="126">
        <v>510792</v>
      </c>
      <c r="Q379" s="127">
        <v>-4.6049999999999954E-5</v>
      </c>
    </row>
    <row r="380" spans="1:17" s="107" customFormat="1" x14ac:dyDescent="0.25">
      <c r="A380" s="116"/>
      <c r="B380" s="42" t="s">
        <v>1529</v>
      </c>
      <c r="C380" s="117"/>
      <c r="D380" s="118"/>
      <c r="E380" s="119"/>
      <c r="F380" s="118"/>
      <c r="G380" s="120"/>
      <c r="H380" s="121" t="s">
        <v>250</v>
      </c>
      <c r="I380" s="119"/>
      <c r="J380" s="122">
        <v>364</v>
      </c>
      <c r="K380" s="110"/>
      <c r="L380" s="123">
        <v>3.83059E-3</v>
      </c>
      <c r="M380" s="110"/>
      <c r="N380" s="124">
        <v>3.9244600000000003E-3</v>
      </c>
      <c r="O380" s="125"/>
      <c r="P380" s="126">
        <v>1770744</v>
      </c>
      <c r="Q380" s="127">
        <v>-9.3870000000000238E-5</v>
      </c>
    </row>
    <row r="381" spans="1:17" s="107" customFormat="1" x14ac:dyDescent="0.25">
      <c r="A381" s="116"/>
      <c r="B381" s="42" t="s">
        <v>1205</v>
      </c>
      <c r="C381" s="117"/>
      <c r="D381" s="118"/>
      <c r="E381" s="119"/>
      <c r="F381" s="118"/>
      <c r="G381" s="120"/>
      <c r="H381" s="121" t="s">
        <v>825</v>
      </c>
      <c r="I381" s="119"/>
      <c r="J381" s="122">
        <v>13</v>
      </c>
      <c r="K381" s="110"/>
      <c r="L381" s="123">
        <v>1.3681000000000001E-4</v>
      </c>
      <c r="M381" s="110"/>
      <c r="N381" s="124">
        <v>1.4250999999999999E-4</v>
      </c>
      <c r="O381" s="125"/>
      <c r="P381" s="126">
        <v>63242</v>
      </c>
      <c r="Q381" s="127">
        <v>-5.6999999999999759E-6</v>
      </c>
    </row>
    <row r="382" spans="1:17" s="107" customFormat="1" x14ac:dyDescent="0.25">
      <c r="A382" s="116"/>
      <c r="B382" s="42" t="s">
        <v>1206</v>
      </c>
      <c r="C382" s="117"/>
      <c r="D382" s="118"/>
      <c r="E382" s="119"/>
      <c r="F382" s="118"/>
      <c r="G382" s="120"/>
      <c r="H382" s="121" t="s">
        <v>251</v>
      </c>
      <c r="I382" s="119"/>
      <c r="J382" s="122">
        <v>27</v>
      </c>
      <c r="K382" s="110"/>
      <c r="L382" s="123">
        <v>2.8414E-4</v>
      </c>
      <c r="M382" s="110"/>
      <c r="N382" s="124">
        <v>2.9598E-4</v>
      </c>
      <c r="O382" s="125"/>
      <c r="P382" s="126">
        <v>131348</v>
      </c>
      <c r="Q382" s="127">
        <v>-1.1839999999999995E-5</v>
      </c>
    </row>
    <row r="383" spans="1:17" s="107" customFormat="1" x14ac:dyDescent="0.25">
      <c r="A383" s="116"/>
      <c r="B383" s="42" t="s">
        <v>1246</v>
      </c>
      <c r="C383" s="117"/>
      <c r="D383" s="118"/>
      <c r="E383" s="119"/>
      <c r="F383" s="118"/>
      <c r="G383" s="120"/>
      <c r="H383" s="121" t="s">
        <v>826</v>
      </c>
      <c r="I383" s="119"/>
      <c r="J383" s="122">
        <v>12</v>
      </c>
      <c r="K383" s="110"/>
      <c r="L383" s="123">
        <v>1.2627999999999999E-4</v>
      </c>
      <c r="M383" s="110"/>
      <c r="N383" s="124">
        <v>8.7700000000000004E-5</v>
      </c>
      <c r="O383" s="125"/>
      <c r="P383" s="126">
        <v>58375</v>
      </c>
      <c r="Q383" s="127">
        <v>3.8579999999999986E-5</v>
      </c>
    </row>
    <row r="384" spans="1:17" s="107" customFormat="1" x14ac:dyDescent="0.25">
      <c r="A384" s="116"/>
      <c r="B384" s="42" t="s">
        <v>1342</v>
      </c>
      <c r="C384" s="117"/>
      <c r="D384" s="118"/>
      <c r="E384" s="119"/>
      <c r="F384" s="118"/>
      <c r="G384" s="120"/>
      <c r="H384" s="121" t="s">
        <v>252</v>
      </c>
      <c r="I384" s="119"/>
      <c r="J384" s="122">
        <v>16</v>
      </c>
      <c r="K384" s="110"/>
      <c r="L384" s="123">
        <v>1.6838000000000001E-4</v>
      </c>
      <c r="M384" s="110"/>
      <c r="N384" s="124">
        <v>2.0828E-4</v>
      </c>
      <c r="O384" s="125"/>
      <c r="P384" s="126">
        <v>77836</v>
      </c>
      <c r="Q384" s="127">
        <v>-3.9899999999999994E-5</v>
      </c>
    </row>
    <row r="385" spans="1:17" s="107" customFormat="1" x14ac:dyDescent="0.25">
      <c r="A385" s="116"/>
      <c r="B385" s="42" t="s">
        <v>968</v>
      </c>
      <c r="C385" s="117"/>
      <c r="D385" s="118"/>
      <c r="E385" s="119"/>
      <c r="F385" s="118"/>
      <c r="G385" s="120"/>
      <c r="H385" s="121" t="s">
        <v>827</v>
      </c>
      <c r="I385" s="119"/>
      <c r="J385" s="122">
        <v>50</v>
      </c>
      <c r="K385" s="110"/>
      <c r="L385" s="123">
        <v>5.2618000000000001E-4</v>
      </c>
      <c r="M385" s="110"/>
      <c r="N385" s="124">
        <v>4.8233999999999999E-4</v>
      </c>
      <c r="O385" s="125"/>
      <c r="P385" s="126">
        <v>243234</v>
      </c>
      <c r="Q385" s="127">
        <v>4.3840000000000014E-5</v>
      </c>
    </row>
    <row r="386" spans="1:17" s="107" customFormat="1" x14ac:dyDescent="0.25">
      <c r="A386" s="116"/>
      <c r="B386" s="42" t="s">
        <v>1410</v>
      </c>
      <c r="C386" s="117"/>
      <c r="D386" s="118"/>
      <c r="E386" s="119"/>
      <c r="F386" s="118"/>
      <c r="G386" s="120"/>
      <c r="H386" s="121" t="s">
        <v>253</v>
      </c>
      <c r="I386" s="119"/>
      <c r="J386" s="122">
        <v>25</v>
      </c>
      <c r="K386" s="110"/>
      <c r="L386" s="123">
        <v>2.6309E-4</v>
      </c>
      <c r="M386" s="110"/>
      <c r="N386" s="124">
        <v>2.7405000000000002E-4</v>
      </c>
      <c r="O386" s="125"/>
      <c r="P386" s="126">
        <v>121617</v>
      </c>
      <c r="Q386" s="127">
        <v>-1.0960000000000017E-5</v>
      </c>
    </row>
    <row r="387" spans="1:17" s="107" customFormat="1" x14ac:dyDescent="0.25">
      <c r="A387" s="116"/>
      <c r="B387" s="42" t="s">
        <v>1415</v>
      </c>
      <c r="C387" s="117"/>
      <c r="D387" s="118"/>
      <c r="E387" s="119"/>
      <c r="F387" s="118"/>
      <c r="G387" s="120"/>
      <c r="H387" s="121" t="s">
        <v>254</v>
      </c>
      <c r="I387" s="119"/>
      <c r="J387" s="122">
        <v>31</v>
      </c>
      <c r="K387" s="110"/>
      <c r="L387" s="123">
        <v>3.2623E-4</v>
      </c>
      <c r="M387" s="110"/>
      <c r="N387" s="124">
        <v>3.5079000000000002E-4</v>
      </c>
      <c r="O387" s="125"/>
      <c r="P387" s="126">
        <v>150804</v>
      </c>
      <c r="Q387" s="127">
        <v>-2.4560000000000022E-5</v>
      </c>
    </row>
    <row r="388" spans="1:17" s="107" customFormat="1" x14ac:dyDescent="0.25">
      <c r="A388" s="116"/>
      <c r="B388" s="42" t="s">
        <v>1471</v>
      </c>
      <c r="C388" s="117"/>
      <c r="D388" s="118"/>
      <c r="E388" s="119"/>
      <c r="F388" s="118"/>
      <c r="G388" s="120"/>
      <c r="H388" s="121" t="s">
        <v>255</v>
      </c>
      <c r="I388" s="119"/>
      <c r="J388" s="122">
        <v>7</v>
      </c>
      <c r="K388" s="110"/>
      <c r="L388" s="123">
        <v>7.3670000000000004E-5</v>
      </c>
      <c r="M388" s="110"/>
      <c r="N388" s="124">
        <v>8.7700000000000004E-5</v>
      </c>
      <c r="O388" s="125"/>
      <c r="P388" s="126">
        <v>34055</v>
      </c>
      <c r="Q388" s="127">
        <v>-1.403E-5</v>
      </c>
    </row>
    <row r="389" spans="1:17" s="107" customFormat="1" x14ac:dyDescent="0.25">
      <c r="A389" s="116"/>
      <c r="B389" s="42" t="s">
        <v>985</v>
      </c>
      <c r="C389" s="117"/>
      <c r="D389" s="118"/>
      <c r="E389" s="119"/>
      <c r="F389" s="118"/>
      <c r="G389" s="120"/>
      <c r="H389" s="121" t="s">
        <v>828</v>
      </c>
      <c r="I389" s="119"/>
      <c r="J389" s="122">
        <v>28</v>
      </c>
      <c r="K389" s="110"/>
      <c r="L389" s="123">
        <v>2.9465999999999997E-4</v>
      </c>
      <c r="M389" s="110"/>
      <c r="N389" s="124">
        <v>2.9598E-4</v>
      </c>
      <c r="O389" s="125"/>
      <c r="P389" s="126">
        <v>136211</v>
      </c>
      <c r="Q389" s="127">
        <v>-1.3200000000000212E-6</v>
      </c>
    </row>
    <row r="390" spans="1:17" s="107" customFormat="1" x14ac:dyDescent="0.25">
      <c r="A390" s="116"/>
      <c r="B390" s="42" t="s">
        <v>1132</v>
      </c>
      <c r="C390" s="117"/>
      <c r="D390" s="118"/>
      <c r="E390" s="119"/>
      <c r="F390" s="118"/>
      <c r="G390" s="120"/>
      <c r="H390" s="121" t="s">
        <v>256</v>
      </c>
      <c r="I390" s="119"/>
      <c r="J390" s="122">
        <v>1</v>
      </c>
      <c r="K390" s="110"/>
      <c r="L390" s="123">
        <v>1.0519999999999999E-5</v>
      </c>
      <c r="M390" s="110"/>
      <c r="N390" s="124">
        <v>1.096E-5</v>
      </c>
      <c r="O390" s="125"/>
      <c r="P390" s="126">
        <v>4863</v>
      </c>
      <c r="Q390" s="127">
        <v>-4.4000000000000087E-7</v>
      </c>
    </row>
    <row r="391" spans="1:17" s="107" customFormat="1" x14ac:dyDescent="0.25">
      <c r="A391" s="116"/>
      <c r="B391" s="42" t="s">
        <v>1172</v>
      </c>
      <c r="C391" s="117"/>
      <c r="D391" s="118"/>
      <c r="E391" s="119"/>
      <c r="F391" s="118"/>
      <c r="G391" s="120"/>
      <c r="H391" s="121" t="s">
        <v>257</v>
      </c>
      <c r="I391" s="119"/>
      <c r="J391" s="122">
        <v>74</v>
      </c>
      <c r="K391" s="110"/>
      <c r="L391" s="123">
        <v>7.7875000000000004E-4</v>
      </c>
      <c r="M391" s="110"/>
      <c r="N391" s="124">
        <v>8.2215999999999995E-4</v>
      </c>
      <c r="O391" s="125"/>
      <c r="P391" s="126">
        <v>359988</v>
      </c>
      <c r="Q391" s="127">
        <v>-4.3409999999999911E-5</v>
      </c>
    </row>
    <row r="392" spans="1:17" s="107" customFormat="1" x14ac:dyDescent="0.25">
      <c r="A392" s="116"/>
      <c r="B392" s="42" t="s">
        <v>1269</v>
      </c>
      <c r="C392" s="117"/>
      <c r="D392" s="118"/>
      <c r="E392" s="119"/>
      <c r="F392" s="118"/>
      <c r="G392" s="120"/>
      <c r="H392" s="121" t="s">
        <v>258</v>
      </c>
      <c r="I392" s="119"/>
      <c r="J392" s="122">
        <v>8</v>
      </c>
      <c r="K392" s="110"/>
      <c r="L392" s="123">
        <v>8.4190000000000005E-5</v>
      </c>
      <c r="M392" s="110"/>
      <c r="N392" s="124">
        <v>8.7700000000000004E-5</v>
      </c>
      <c r="O392" s="125"/>
      <c r="P392" s="126">
        <v>38918</v>
      </c>
      <c r="Q392" s="127">
        <v>-3.5099999999999986E-6</v>
      </c>
    </row>
    <row r="393" spans="1:17" s="107" customFormat="1" x14ac:dyDescent="0.25">
      <c r="A393" s="116"/>
      <c r="B393" s="42" t="s">
        <v>1406</v>
      </c>
      <c r="C393" s="117"/>
      <c r="D393" s="118"/>
      <c r="E393" s="119"/>
      <c r="F393" s="118"/>
      <c r="G393" s="120"/>
      <c r="H393" s="121" t="s">
        <v>259</v>
      </c>
      <c r="I393" s="119"/>
      <c r="J393" s="122">
        <v>34</v>
      </c>
      <c r="K393" s="110"/>
      <c r="L393" s="123">
        <v>3.5780000000000002E-4</v>
      </c>
      <c r="M393" s="110"/>
      <c r="N393" s="124">
        <v>3.7271E-4</v>
      </c>
      <c r="O393" s="125"/>
      <c r="P393" s="126">
        <v>165398</v>
      </c>
      <c r="Q393" s="127">
        <v>-1.4909999999999978E-5</v>
      </c>
    </row>
    <row r="394" spans="1:17" s="107" customFormat="1" x14ac:dyDescent="0.25">
      <c r="A394" s="116"/>
      <c r="B394" s="42" t="s">
        <v>1158</v>
      </c>
      <c r="C394" s="117"/>
      <c r="D394" s="118"/>
      <c r="E394" s="119"/>
      <c r="F394" s="118"/>
      <c r="G394" s="120"/>
      <c r="H394" s="121" t="s">
        <v>260</v>
      </c>
      <c r="I394" s="119"/>
      <c r="J394" s="122">
        <v>26</v>
      </c>
      <c r="K394" s="110"/>
      <c r="L394" s="123">
        <v>2.7360999999999998E-4</v>
      </c>
      <c r="M394" s="110"/>
      <c r="N394" s="124">
        <v>2.9598E-4</v>
      </c>
      <c r="O394" s="125"/>
      <c r="P394" s="126">
        <v>126480</v>
      </c>
      <c r="Q394" s="127">
        <v>-2.2370000000000018E-5</v>
      </c>
    </row>
    <row r="395" spans="1:17" s="107" customFormat="1" x14ac:dyDescent="0.25">
      <c r="A395" s="116"/>
      <c r="B395" s="42" t="s">
        <v>955</v>
      </c>
      <c r="C395" s="117"/>
      <c r="D395" s="118"/>
      <c r="E395" s="119"/>
      <c r="F395" s="118"/>
      <c r="G395" s="120"/>
      <c r="H395" s="121" t="s">
        <v>829</v>
      </c>
      <c r="I395" s="119"/>
      <c r="J395" s="122">
        <v>67</v>
      </c>
      <c r="K395" s="110"/>
      <c r="L395" s="123">
        <v>7.0507999999999996E-4</v>
      </c>
      <c r="M395" s="110"/>
      <c r="N395" s="124">
        <v>5.9195999999999999E-4</v>
      </c>
      <c r="O395" s="125"/>
      <c r="P395" s="126">
        <v>325933</v>
      </c>
      <c r="Q395" s="127">
        <v>1.1311999999999997E-4</v>
      </c>
    </row>
    <row r="396" spans="1:17" s="107" customFormat="1" x14ac:dyDescent="0.25">
      <c r="A396" s="116"/>
      <c r="B396" s="42" t="s">
        <v>1400</v>
      </c>
      <c r="C396" s="117"/>
      <c r="D396" s="118"/>
      <c r="E396" s="119"/>
      <c r="F396" s="118"/>
      <c r="G396" s="120"/>
      <c r="H396" s="121" t="s">
        <v>261</v>
      </c>
      <c r="I396" s="119"/>
      <c r="J396" s="122">
        <v>29</v>
      </c>
      <c r="K396" s="110"/>
      <c r="L396" s="123">
        <v>3.0518E-4</v>
      </c>
      <c r="M396" s="110"/>
      <c r="N396" s="124">
        <v>3.1789999999999998E-4</v>
      </c>
      <c r="O396" s="125"/>
      <c r="P396" s="126">
        <v>141074</v>
      </c>
      <c r="Q396" s="127">
        <v>-1.2719999999999973E-5</v>
      </c>
    </row>
    <row r="397" spans="1:17" s="107" customFormat="1" x14ac:dyDescent="0.25">
      <c r="A397" s="116"/>
      <c r="B397" s="42" t="s">
        <v>1031</v>
      </c>
      <c r="C397" s="117"/>
      <c r="D397" s="118"/>
      <c r="E397" s="119"/>
      <c r="F397" s="118"/>
      <c r="G397" s="120"/>
      <c r="H397" s="121" t="s">
        <v>830</v>
      </c>
      <c r="I397" s="119"/>
      <c r="J397" s="122">
        <v>32</v>
      </c>
      <c r="K397" s="110"/>
      <c r="L397" s="123">
        <v>3.3676000000000002E-4</v>
      </c>
      <c r="M397" s="110"/>
      <c r="N397" s="124">
        <v>3.1789999999999998E-4</v>
      </c>
      <c r="O397" s="125"/>
      <c r="P397" s="126">
        <v>155672</v>
      </c>
      <c r="Q397" s="127">
        <v>1.8860000000000046E-5</v>
      </c>
    </row>
    <row r="398" spans="1:17" s="107" customFormat="1" x14ac:dyDescent="0.25">
      <c r="A398" s="116"/>
      <c r="B398" s="42" t="s">
        <v>1221</v>
      </c>
      <c r="C398" s="117"/>
      <c r="D398" s="118"/>
      <c r="E398" s="119"/>
      <c r="F398" s="118"/>
      <c r="G398" s="120"/>
      <c r="H398" s="121" t="s">
        <v>262</v>
      </c>
      <c r="I398" s="119"/>
      <c r="J398" s="122">
        <v>18</v>
      </c>
      <c r="K398" s="110"/>
      <c r="L398" s="123">
        <v>1.8943000000000001E-4</v>
      </c>
      <c r="M398" s="110"/>
      <c r="N398" s="124">
        <v>1.7539000000000001E-4</v>
      </c>
      <c r="O398" s="125"/>
      <c r="P398" s="126">
        <v>87567</v>
      </c>
      <c r="Q398" s="127">
        <v>1.4039999999999994E-5</v>
      </c>
    </row>
    <row r="399" spans="1:17" s="107" customFormat="1" x14ac:dyDescent="0.25">
      <c r="A399" s="116"/>
      <c r="B399" s="42" t="s">
        <v>1234</v>
      </c>
      <c r="C399" s="117"/>
      <c r="D399" s="118"/>
      <c r="E399" s="119"/>
      <c r="F399" s="118"/>
      <c r="G399" s="120"/>
      <c r="H399" s="121" t="s">
        <v>831</v>
      </c>
      <c r="I399" s="119"/>
      <c r="J399" s="122">
        <v>76</v>
      </c>
      <c r="K399" s="110"/>
      <c r="L399" s="123">
        <v>7.9978999999999998E-4</v>
      </c>
      <c r="M399" s="110"/>
      <c r="N399" s="124">
        <v>8.3312999999999996E-4</v>
      </c>
      <c r="O399" s="125"/>
      <c r="P399" s="126">
        <v>369714</v>
      </c>
      <c r="Q399" s="127">
        <v>-3.3339999999999976E-5</v>
      </c>
    </row>
    <row r="400" spans="1:17" s="107" customFormat="1" x14ac:dyDescent="0.25">
      <c r="A400" s="116"/>
      <c r="B400" s="42" t="s">
        <v>1253</v>
      </c>
      <c r="C400" s="117"/>
      <c r="D400" s="118"/>
      <c r="E400" s="119"/>
      <c r="F400" s="118"/>
      <c r="G400" s="120"/>
      <c r="H400" s="121" t="s">
        <v>832</v>
      </c>
      <c r="I400" s="119"/>
      <c r="J400" s="122">
        <v>282</v>
      </c>
      <c r="K400" s="110"/>
      <c r="L400" s="123">
        <v>2.96766E-3</v>
      </c>
      <c r="M400" s="110"/>
      <c r="N400" s="124">
        <v>3.12422E-3</v>
      </c>
      <c r="O400" s="125"/>
      <c r="P400" s="126">
        <v>1371842</v>
      </c>
      <c r="Q400" s="127">
        <v>-1.5656000000000003E-4</v>
      </c>
    </row>
    <row r="401" spans="1:17" s="107" customFormat="1" x14ac:dyDescent="0.25">
      <c r="A401" s="116"/>
      <c r="B401" s="42" t="s">
        <v>1287</v>
      </c>
      <c r="C401" s="117"/>
      <c r="D401" s="118"/>
      <c r="E401" s="119"/>
      <c r="F401" s="118"/>
      <c r="G401" s="120"/>
      <c r="H401" s="121" t="s">
        <v>263</v>
      </c>
      <c r="I401" s="119"/>
      <c r="J401" s="122">
        <v>52</v>
      </c>
      <c r="K401" s="110"/>
      <c r="L401" s="123">
        <v>5.4723E-4</v>
      </c>
      <c r="M401" s="110"/>
      <c r="N401" s="124">
        <v>5.8100000000000003E-4</v>
      </c>
      <c r="O401" s="125"/>
      <c r="P401" s="126">
        <v>252965</v>
      </c>
      <c r="Q401" s="127">
        <v>-3.3770000000000024E-5</v>
      </c>
    </row>
    <row r="402" spans="1:17" s="107" customFormat="1" x14ac:dyDescent="0.25">
      <c r="A402" s="116"/>
      <c r="B402" s="42" t="s">
        <v>1357</v>
      </c>
      <c r="C402" s="117"/>
      <c r="D402" s="118"/>
      <c r="E402" s="119"/>
      <c r="F402" s="118"/>
      <c r="G402" s="120"/>
      <c r="H402" s="121" t="s">
        <v>833</v>
      </c>
      <c r="I402" s="119"/>
      <c r="J402" s="122">
        <v>537</v>
      </c>
      <c r="K402" s="110"/>
      <c r="L402" s="123">
        <v>5.6511799999999996E-3</v>
      </c>
      <c r="M402" s="110"/>
      <c r="N402" s="124">
        <v>5.7332199999999998E-3</v>
      </c>
      <c r="O402" s="125"/>
      <c r="P402" s="126">
        <v>2612337</v>
      </c>
      <c r="Q402" s="127">
        <v>-8.2040000000000238E-5</v>
      </c>
    </row>
    <row r="403" spans="1:17" s="107" customFormat="1" x14ac:dyDescent="0.25">
      <c r="A403" s="116"/>
      <c r="B403" s="42" t="s">
        <v>954</v>
      </c>
      <c r="C403" s="117"/>
      <c r="D403" s="118"/>
      <c r="E403" s="119"/>
      <c r="F403" s="118"/>
      <c r="G403" s="120"/>
      <c r="H403" s="121" t="s">
        <v>834</v>
      </c>
      <c r="I403" s="119"/>
      <c r="J403" s="122">
        <v>37</v>
      </c>
      <c r="K403" s="110"/>
      <c r="L403" s="123">
        <v>3.8936999999999999E-4</v>
      </c>
      <c r="M403" s="110"/>
      <c r="N403" s="124">
        <v>3.7271E-4</v>
      </c>
      <c r="O403" s="125"/>
      <c r="P403" s="126">
        <v>179992</v>
      </c>
      <c r="Q403" s="127">
        <v>1.6659999999999993E-5</v>
      </c>
    </row>
    <row r="404" spans="1:17" s="107" customFormat="1" x14ac:dyDescent="0.25">
      <c r="A404" s="116"/>
      <c r="B404" s="42" t="s">
        <v>1390</v>
      </c>
      <c r="C404" s="117"/>
      <c r="D404" s="118"/>
      <c r="E404" s="119"/>
      <c r="F404" s="118"/>
      <c r="G404" s="120"/>
      <c r="H404" s="121" t="s">
        <v>835</v>
      </c>
      <c r="I404" s="119"/>
      <c r="J404" s="122">
        <v>26</v>
      </c>
      <c r="K404" s="110"/>
      <c r="L404" s="123">
        <v>2.7360999999999998E-4</v>
      </c>
      <c r="M404" s="110"/>
      <c r="N404" s="124">
        <v>2.8501999999999998E-4</v>
      </c>
      <c r="O404" s="125"/>
      <c r="P404" s="126">
        <v>126480</v>
      </c>
      <c r="Q404" s="127">
        <v>-1.1410000000000001E-5</v>
      </c>
    </row>
    <row r="405" spans="1:17" s="107" customFormat="1" x14ac:dyDescent="0.25">
      <c r="A405" s="116"/>
      <c r="B405" s="42" t="s">
        <v>1500</v>
      </c>
      <c r="C405" s="117"/>
      <c r="D405" s="118"/>
      <c r="E405" s="119"/>
      <c r="F405" s="118"/>
      <c r="G405" s="120"/>
      <c r="H405" s="121" t="s">
        <v>836</v>
      </c>
      <c r="I405" s="119"/>
      <c r="J405" s="122">
        <v>106</v>
      </c>
      <c r="K405" s="110"/>
      <c r="L405" s="123">
        <v>1.1155E-3</v>
      </c>
      <c r="M405" s="110"/>
      <c r="N405" s="124">
        <v>1.1619899999999999E-3</v>
      </c>
      <c r="O405" s="125"/>
      <c r="P405" s="126">
        <v>515655</v>
      </c>
      <c r="Q405" s="127">
        <v>-4.6489999999999943E-5</v>
      </c>
    </row>
    <row r="406" spans="1:17" s="107" customFormat="1" x14ac:dyDescent="0.25">
      <c r="A406" s="116"/>
      <c r="B406" s="42" t="s">
        <v>1070</v>
      </c>
      <c r="C406" s="117"/>
      <c r="D406" s="118"/>
      <c r="E406" s="119"/>
      <c r="F406" s="118"/>
      <c r="G406" s="120"/>
      <c r="H406" s="121" t="s">
        <v>264</v>
      </c>
      <c r="I406" s="119"/>
      <c r="J406" s="122">
        <v>5</v>
      </c>
      <c r="K406" s="110"/>
      <c r="L406" s="123">
        <v>5.2620000000000001E-5</v>
      </c>
      <c r="M406" s="110"/>
      <c r="N406" s="124">
        <v>5.4809999999999999E-5</v>
      </c>
      <c r="O406" s="125"/>
      <c r="P406" s="126">
        <v>24324</v>
      </c>
      <c r="Q406" s="127">
        <v>-2.1899999999999977E-6</v>
      </c>
    </row>
    <row r="407" spans="1:17" s="107" customFormat="1" x14ac:dyDescent="0.25">
      <c r="A407" s="116"/>
      <c r="B407" s="42" t="s">
        <v>944</v>
      </c>
      <c r="C407" s="117"/>
      <c r="D407" s="118"/>
      <c r="E407" s="119"/>
      <c r="F407" s="118"/>
      <c r="G407" s="120"/>
      <c r="H407" s="121" t="s">
        <v>837</v>
      </c>
      <c r="I407" s="119"/>
      <c r="J407" s="122">
        <v>60</v>
      </c>
      <c r="K407" s="110"/>
      <c r="L407" s="123">
        <v>6.3142000000000005E-4</v>
      </c>
      <c r="M407" s="110"/>
      <c r="N407" s="124">
        <v>6.2483999999999999E-4</v>
      </c>
      <c r="O407" s="125"/>
      <c r="P407" s="126">
        <v>291883</v>
      </c>
      <c r="Q407" s="127">
        <v>6.5800000000000624E-6</v>
      </c>
    </row>
    <row r="408" spans="1:17" s="107" customFormat="1" x14ac:dyDescent="0.25">
      <c r="A408" s="116"/>
      <c r="B408" s="42" t="s">
        <v>1429</v>
      </c>
      <c r="C408" s="117"/>
      <c r="D408" s="118"/>
      <c r="E408" s="119"/>
      <c r="F408" s="118"/>
      <c r="G408" s="120"/>
      <c r="H408" s="121" t="s">
        <v>265</v>
      </c>
      <c r="I408" s="119"/>
      <c r="J408" s="122">
        <v>90</v>
      </c>
      <c r="K408" s="110"/>
      <c r="L408" s="123">
        <v>9.4713000000000002E-4</v>
      </c>
      <c r="M408" s="110"/>
      <c r="N408" s="124">
        <v>9.6467000000000005E-4</v>
      </c>
      <c r="O408" s="125"/>
      <c r="P408" s="126">
        <v>437824</v>
      </c>
      <c r="Q408" s="127">
        <v>-1.7540000000000025E-5</v>
      </c>
    </row>
    <row r="409" spans="1:17" s="107" customFormat="1" x14ac:dyDescent="0.25">
      <c r="A409" s="116"/>
      <c r="B409" s="42" t="s">
        <v>1398</v>
      </c>
      <c r="C409" s="117"/>
      <c r="D409" s="118"/>
      <c r="E409" s="119"/>
      <c r="F409" s="118"/>
      <c r="G409" s="120"/>
      <c r="H409" s="121" t="s">
        <v>266</v>
      </c>
      <c r="I409" s="119"/>
      <c r="J409" s="122">
        <v>0</v>
      </c>
      <c r="K409" s="110"/>
      <c r="L409" s="123">
        <v>0</v>
      </c>
      <c r="M409" s="110"/>
      <c r="N409" s="124">
        <v>0</v>
      </c>
      <c r="O409" s="125"/>
      <c r="P409" s="126">
        <v>0</v>
      </c>
      <c r="Q409" s="127">
        <v>0</v>
      </c>
    </row>
    <row r="410" spans="1:17" s="107" customFormat="1" x14ac:dyDescent="0.25">
      <c r="A410" s="116"/>
      <c r="B410" s="42" t="s">
        <v>1332</v>
      </c>
      <c r="C410" s="117"/>
      <c r="D410" s="118"/>
      <c r="E410" s="119"/>
      <c r="F410" s="118"/>
      <c r="G410" s="120"/>
      <c r="H410" s="121" t="s">
        <v>267</v>
      </c>
      <c r="I410" s="119"/>
      <c r="J410" s="122">
        <v>6</v>
      </c>
      <c r="K410" s="110"/>
      <c r="L410" s="123">
        <v>6.3139999999999995E-5</v>
      </c>
      <c r="M410" s="110"/>
      <c r="N410" s="124">
        <v>9.8659999999999994E-5</v>
      </c>
      <c r="O410" s="125"/>
      <c r="P410" s="126">
        <v>29187</v>
      </c>
      <c r="Q410" s="127">
        <v>-3.5519999999999999E-5</v>
      </c>
    </row>
    <row r="411" spans="1:17" s="107" customFormat="1" x14ac:dyDescent="0.25">
      <c r="A411" s="116"/>
      <c r="B411" s="42" t="s">
        <v>1368</v>
      </c>
      <c r="C411" s="117"/>
      <c r="D411" s="118"/>
      <c r="E411" s="119"/>
      <c r="F411" s="118"/>
      <c r="G411" s="120"/>
      <c r="H411" s="121" t="s">
        <v>268</v>
      </c>
      <c r="I411" s="119"/>
      <c r="J411" s="122">
        <v>174</v>
      </c>
      <c r="K411" s="110"/>
      <c r="L411" s="123">
        <v>1.8311099999999999E-3</v>
      </c>
      <c r="M411" s="110"/>
      <c r="N411" s="124">
        <v>1.84165E-3</v>
      </c>
      <c r="O411" s="125"/>
      <c r="P411" s="126">
        <v>846456</v>
      </c>
      <c r="Q411" s="127">
        <v>-1.0540000000000072E-5</v>
      </c>
    </row>
    <row r="412" spans="1:17" s="107" customFormat="1" x14ac:dyDescent="0.25">
      <c r="A412" s="116"/>
      <c r="B412" s="42" t="s">
        <v>966</v>
      </c>
      <c r="C412" s="117"/>
      <c r="D412" s="118"/>
      <c r="E412" s="119"/>
      <c r="F412" s="118"/>
      <c r="G412" s="120"/>
      <c r="H412" s="121" t="s">
        <v>839</v>
      </c>
      <c r="I412" s="119"/>
      <c r="J412" s="122">
        <v>25</v>
      </c>
      <c r="K412" s="110"/>
      <c r="L412" s="123">
        <v>2.6309E-4</v>
      </c>
      <c r="M412" s="110"/>
      <c r="N412" s="124">
        <v>2.7405000000000002E-4</v>
      </c>
      <c r="O412" s="125"/>
      <c r="P412" s="126">
        <v>121617</v>
      </c>
      <c r="Q412" s="127">
        <v>-1.0960000000000017E-5</v>
      </c>
    </row>
    <row r="413" spans="1:17" s="107" customFormat="1" x14ac:dyDescent="0.25">
      <c r="A413" s="116"/>
      <c r="B413" s="42" t="s">
        <v>1166</v>
      </c>
      <c r="C413" s="117"/>
      <c r="D413" s="118"/>
      <c r="E413" s="119"/>
      <c r="F413" s="118"/>
      <c r="G413" s="120"/>
      <c r="H413" s="121" t="s">
        <v>269</v>
      </c>
      <c r="I413" s="119"/>
      <c r="J413" s="122">
        <v>79</v>
      </c>
      <c r="K413" s="110"/>
      <c r="L413" s="123">
        <v>8.3137E-4</v>
      </c>
      <c r="M413" s="110"/>
      <c r="N413" s="124">
        <v>8.8794000000000004E-4</v>
      </c>
      <c r="O413" s="125"/>
      <c r="P413" s="126">
        <v>384312</v>
      </c>
      <c r="Q413" s="127">
        <v>-5.6570000000000036E-5</v>
      </c>
    </row>
    <row r="414" spans="1:17" s="107" customFormat="1" x14ac:dyDescent="0.25">
      <c r="A414" s="116"/>
      <c r="B414" s="42" t="s">
        <v>1166</v>
      </c>
      <c r="C414" s="117"/>
      <c r="D414" s="118"/>
      <c r="E414" s="119"/>
      <c r="F414" s="118"/>
      <c r="G414" s="120"/>
      <c r="H414" s="121" t="s">
        <v>270</v>
      </c>
      <c r="I414" s="119"/>
      <c r="J414" s="122">
        <v>95</v>
      </c>
      <c r="K414" s="110"/>
      <c r="L414" s="123">
        <v>9.9974000000000005E-4</v>
      </c>
      <c r="M414" s="110"/>
      <c r="N414" s="124">
        <v>1.04141E-3</v>
      </c>
      <c r="O414" s="125"/>
      <c r="P414" s="126">
        <v>462144</v>
      </c>
      <c r="Q414" s="127">
        <v>-4.1669999999999945E-5</v>
      </c>
    </row>
    <row r="415" spans="1:17" s="107" customFormat="1" x14ac:dyDescent="0.25">
      <c r="A415" s="116"/>
      <c r="B415" s="42" t="s">
        <v>1254</v>
      </c>
      <c r="C415" s="117"/>
      <c r="D415" s="118"/>
      <c r="E415" s="119"/>
      <c r="F415" s="118"/>
      <c r="G415" s="120"/>
      <c r="H415" s="121" t="s">
        <v>271</v>
      </c>
      <c r="I415" s="119"/>
      <c r="J415" s="122">
        <v>205</v>
      </c>
      <c r="K415" s="110"/>
      <c r="L415" s="123">
        <v>2.1573400000000002E-3</v>
      </c>
      <c r="M415" s="110"/>
      <c r="N415" s="124">
        <v>2.26917E-3</v>
      </c>
      <c r="O415" s="125"/>
      <c r="P415" s="126">
        <v>997260</v>
      </c>
      <c r="Q415" s="127">
        <v>-1.1182999999999983E-4</v>
      </c>
    </row>
    <row r="416" spans="1:17" s="107" customFormat="1" x14ac:dyDescent="0.25">
      <c r="A416" s="116"/>
      <c r="B416" s="42" t="s">
        <v>1288</v>
      </c>
      <c r="C416" s="117"/>
      <c r="D416" s="118"/>
      <c r="E416" s="119"/>
      <c r="F416" s="118"/>
      <c r="G416" s="120"/>
      <c r="H416" s="121" t="s">
        <v>272</v>
      </c>
      <c r="I416" s="119"/>
      <c r="J416" s="122">
        <v>41</v>
      </c>
      <c r="K416" s="110"/>
      <c r="L416" s="123">
        <v>4.3146999999999999E-4</v>
      </c>
      <c r="M416" s="110"/>
      <c r="N416" s="124">
        <v>4.4945E-4</v>
      </c>
      <c r="O416" s="125"/>
      <c r="P416" s="126">
        <v>199453</v>
      </c>
      <c r="Q416" s="127">
        <v>-1.7980000000000014E-5</v>
      </c>
    </row>
    <row r="417" spans="1:17" s="107" customFormat="1" x14ac:dyDescent="0.25">
      <c r="A417" s="116"/>
      <c r="B417" s="42" t="s">
        <v>965</v>
      </c>
      <c r="C417" s="117"/>
      <c r="D417" s="118"/>
      <c r="E417" s="119"/>
      <c r="F417" s="118"/>
      <c r="G417" s="120"/>
      <c r="H417" s="121" t="s">
        <v>841</v>
      </c>
      <c r="I417" s="119"/>
      <c r="J417" s="122">
        <v>64</v>
      </c>
      <c r="K417" s="110"/>
      <c r="L417" s="123">
        <v>6.7350999999999999E-4</v>
      </c>
      <c r="M417" s="110"/>
      <c r="N417" s="124">
        <v>7.3446999999999998E-4</v>
      </c>
      <c r="O417" s="125"/>
      <c r="P417" s="126">
        <v>311339</v>
      </c>
      <c r="Q417" s="127">
        <v>-6.0959999999999986E-5</v>
      </c>
    </row>
    <row r="418" spans="1:17" s="107" customFormat="1" x14ac:dyDescent="0.25">
      <c r="A418" s="116"/>
      <c r="B418" s="42" t="s">
        <v>1338</v>
      </c>
      <c r="C418" s="117"/>
      <c r="D418" s="118"/>
      <c r="E418" s="119"/>
      <c r="F418" s="118"/>
      <c r="G418" s="120"/>
      <c r="H418" s="121" t="s">
        <v>842</v>
      </c>
      <c r="I418" s="119"/>
      <c r="J418" s="122">
        <v>10</v>
      </c>
      <c r="K418" s="110"/>
      <c r="L418" s="123">
        <v>1.0524E-4</v>
      </c>
      <c r="M418" s="110"/>
      <c r="N418" s="124">
        <v>1.0962E-4</v>
      </c>
      <c r="O418" s="125"/>
      <c r="P418" s="126">
        <v>48649</v>
      </c>
      <c r="Q418" s="127">
        <v>-4.3799999999999953E-6</v>
      </c>
    </row>
    <row r="419" spans="1:17" s="107" customFormat="1" x14ac:dyDescent="0.25">
      <c r="A419" s="116"/>
      <c r="B419" s="42" t="s">
        <v>1353</v>
      </c>
      <c r="C419" s="117"/>
      <c r="D419" s="118"/>
      <c r="E419" s="119"/>
      <c r="F419" s="118"/>
      <c r="G419" s="120"/>
      <c r="H419" s="121" t="s">
        <v>843</v>
      </c>
      <c r="I419" s="119"/>
      <c r="J419" s="122">
        <v>4</v>
      </c>
      <c r="K419" s="110"/>
      <c r="L419" s="123">
        <v>4.2089999999999999E-5</v>
      </c>
      <c r="M419" s="110"/>
      <c r="N419" s="124">
        <v>3.2889999999999999E-5</v>
      </c>
      <c r="O419" s="125"/>
      <c r="P419" s="126">
        <v>19457</v>
      </c>
      <c r="Q419" s="127">
        <v>9.2E-6</v>
      </c>
    </row>
    <row r="420" spans="1:17" s="107" customFormat="1" x14ac:dyDescent="0.25">
      <c r="A420" s="116"/>
      <c r="B420" s="42" t="s">
        <v>1498</v>
      </c>
      <c r="C420" s="117"/>
      <c r="D420" s="118"/>
      <c r="E420" s="119"/>
      <c r="F420" s="118"/>
      <c r="G420" s="120"/>
      <c r="H420" s="121" t="s">
        <v>273</v>
      </c>
      <c r="I420" s="119"/>
      <c r="J420" s="122">
        <v>1</v>
      </c>
      <c r="K420" s="110"/>
      <c r="L420" s="123">
        <v>1.0519999999999999E-5</v>
      </c>
      <c r="M420" s="110"/>
      <c r="N420" s="124">
        <v>1.096E-5</v>
      </c>
      <c r="O420" s="125"/>
      <c r="P420" s="126">
        <v>4863</v>
      </c>
      <c r="Q420" s="127">
        <v>-4.4000000000000087E-7</v>
      </c>
    </row>
    <row r="421" spans="1:17" s="107" customFormat="1" x14ac:dyDescent="0.25">
      <c r="A421" s="116"/>
      <c r="B421" s="42" t="s">
        <v>939</v>
      </c>
      <c r="C421" s="117"/>
      <c r="D421" s="118"/>
      <c r="E421" s="119"/>
      <c r="F421" s="118"/>
      <c r="G421" s="120"/>
      <c r="H421" s="121" t="s">
        <v>274</v>
      </c>
      <c r="I421" s="119"/>
      <c r="J421" s="122">
        <v>0</v>
      </c>
      <c r="K421" s="110"/>
      <c r="L421" s="123">
        <v>0</v>
      </c>
      <c r="M421" s="110"/>
      <c r="N421" s="124">
        <v>0</v>
      </c>
      <c r="O421" s="125"/>
      <c r="P421" s="126">
        <v>0</v>
      </c>
      <c r="Q421" s="127">
        <v>0</v>
      </c>
    </row>
    <row r="422" spans="1:17" s="107" customFormat="1" x14ac:dyDescent="0.25">
      <c r="A422" s="116"/>
      <c r="B422" s="42" t="s">
        <v>939</v>
      </c>
      <c r="C422" s="117"/>
      <c r="D422" s="118"/>
      <c r="E422" s="119"/>
      <c r="F422" s="118"/>
      <c r="G422" s="120"/>
      <c r="H422" s="121" t="s">
        <v>844</v>
      </c>
      <c r="I422" s="119"/>
      <c r="J422" s="122">
        <v>0</v>
      </c>
      <c r="K422" s="110"/>
      <c r="L422" s="123">
        <v>0</v>
      </c>
      <c r="M422" s="110"/>
      <c r="N422" s="124">
        <v>0</v>
      </c>
      <c r="O422" s="125"/>
      <c r="P422" s="126">
        <v>0</v>
      </c>
      <c r="Q422" s="127">
        <v>0</v>
      </c>
    </row>
    <row r="423" spans="1:17" s="107" customFormat="1" x14ac:dyDescent="0.25">
      <c r="A423" s="116"/>
      <c r="B423" s="42" t="s">
        <v>1339</v>
      </c>
      <c r="C423" s="117"/>
      <c r="D423" s="118"/>
      <c r="E423" s="119"/>
      <c r="F423" s="118"/>
      <c r="G423" s="120"/>
      <c r="H423" s="121" t="s">
        <v>275</v>
      </c>
      <c r="I423" s="119"/>
      <c r="J423" s="122">
        <v>6</v>
      </c>
      <c r="K423" s="110"/>
      <c r="L423" s="123">
        <v>6.3139999999999995E-5</v>
      </c>
      <c r="M423" s="110"/>
      <c r="N423" s="124">
        <v>6.5770000000000002E-5</v>
      </c>
      <c r="O423" s="125"/>
      <c r="P423" s="126">
        <v>29187</v>
      </c>
      <c r="Q423" s="127">
        <v>-2.630000000000007E-6</v>
      </c>
    </row>
    <row r="424" spans="1:17" s="107" customFormat="1" x14ac:dyDescent="0.25">
      <c r="A424" s="116"/>
      <c r="B424" s="42" t="s">
        <v>1405</v>
      </c>
      <c r="C424" s="117"/>
      <c r="D424" s="118"/>
      <c r="E424" s="119"/>
      <c r="F424" s="118"/>
      <c r="G424" s="120"/>
      <c r="H424" s="121" t="s">
        <v>276</v>
      </c>
      <c r="I424" s="119"/>
      <c r="J424" s="122">
        <v>8</v>
      </c>
      <c r="K424" s="110"/>
      <c r="L424" s="123">
        <v>8.4190000000000005E-5</v>
      </c>
      <c r="M424" s="110"/>
      <c r="N424" s="124">
        <v>8.7700000000000004E-5</v>
      </c>
      <c r="O424" s="125"/>
      <c r="P424" s="126">
        <v>38918</v>
      </c>
      <c r="Q424" s="127">
        <v>-3.5099999999999986E-6</v>
      </c>
    </row>
    <row r="425" spans="1:17" s="107" customFormat="1" x14ac:dyDescent="0.25">
      <c r="A425" s="116"/>
      <c r="B425" s="42" t="s">
        <v>1154</v>
      </c>
      <c r="C425" s="117"/>
      <c r="D425" s="118"/>
      <c r="E425" s="119"/>
      <c r="F425" s="118"/>
      <c r="G425" s="120"/>
      <c r="H425" s="121" t="s">
        <v>277</v>
      </c>
      <c r="I425" s="119"/>
      <c r="J425" s="122">
        <v>12</v>
      </c>
      <c r="K425" s="110"/>
      <c r="L425" s="123">
        <v>1.2627999999999999E-4</v>
      </c>
      <c r="M425" s="110"/>
      <c r="N425" s="124">
        <v>9.8659999999999994E-5</v>
      </c>
      <c r="O425" s="125"/>
      <c r="P425" s="126">
        <v>58375</v>
      </c>
      <c r="Q425" s="127">
        <v>2.7619999999999996E-5</v>
      </c>
    </row>
    <row r="426" spans="1:17" s="107" customFormat="1" x14ac:dyDescent="0.25">
      <c r="A426" s="116"/>
      <c r="B426" s="42" t="s">
        <v>926</v>
      </c>
      <c r="C426" s="117"/>
      <c r="D426" s="118"/>
      <c r="E426" s="119"/>
      <c r="F426" s="118"/>
      <c r="G426" s="120"/>
      <c r="H426" s="121" t="s">
        <v>845</v>
      </c>
      <c r="I426" s="119"/>
      <c r="J426" s="122">
        <v>0</v>
      </c>
      <c r="K426" s="110"/>
      <c r="L426" s="123">
        <v>0</v>
      </c>
      <c r="M426" s="110"/>
      <c r="N426" s="124">
        <v>5.4809999999999999E-5</v>
      </c>
      <c r="O426" s="125"/>
      <c r="P426" s="126">
        <v>0</v>
      </c>
      <c r="Q426" s="127">
        <v>-5.4809999999999999E-5</v>
      </c>
    </row>
    <row r="427" spans="1:17" s="107" customFormat="1" x14ac:dyDescent="0.25">
      <c r="A427" s="116"/>
      <c r="B427" s="42" t="s">
        <v>1182</v>
      </c>
      <c r="C427" s="117"/>
      <c r="D427" s="118"/>
      <c r="E427" s="119"/>
      <c r="F427" s="118"/>
      <c r="G427" s="120"/>
      <c r="H427" s="121" t="s">
        <v>846</v>
      </c>
      <c r="I427" s="119"/>
      <c r="J427" s="122">
        <v>28</v>
      </c>
      <c r="K427" s="110"/>
      <c r="L427" s="123">
        <v>2.9465999999999997E-4</v>
      </c>
      <c r="M427" s="110"/>
      <c r="N427" s="124">
        <v>2.9598E-4</v>
      </c>
      <c r="O427" s="125"/>
      <c r="P427" s="126">
        <v>136211</v>
      </c>
      <c r="Q427" s="127">
        <v>-1.3200000000000212E-6</v>
      </c>
    </row>
    <row r="428" spans="1:17" s="107" customFormat="1" x14ac:dyDescent="0.25">
      <c r="A428" s="116"/>
      <c r="B428" s="42" t="s">
        <v>984</v>
      </c>
      <c r="C428" s="117"/>
      <c r="D428" s="118"/>
      <c r="E428" s="119"/>
      <c r="F428" s="118"/>
      <c r="G428" s="120"/>
      <c r="H428" s="121" t="s">
        <v>847</v>
      </c>
      <c r="I428" s="119"/>
      <c r="J428" s="122">
        <v>74</v>
      </c>
      <c r="K428" s="110"/>
      <c r="L428" s="123">
        <v>7.7875000000000004E-4</v>
      </c>
      <c r="M428" s="110"/>
      <c r="N428" s="124">
        <v>6.6869E-4</v>
      </c>
      <c r="O428" s="125"/>
      <c r="P428" s="126">
        <v>359988</v>
      </c>
      <c r="Q428" s="127">
        <v>1.1006000000000004E-4</v>
      </c>
    </row>
    <row r="429" spans="1:17" s="107" customFormat="1" x14ac:dyDescent="0.25">
      <c r="A429" s="116"/>
      <c r="B429" s="42" t="s">
        <v>1553</v>
      </c>
      <c r="C429" s="117"/>
      <c r="D429" s="118"/>
      <c r="E429" s="119"/>
      <c r="F429" s="118"/>
      <c r="G429" s="120"/>
      <c r="H429" s="121" t="s">
        <v>278</v>
      </c>
      <c r="I429" s="119"/>
      <c r="J429" s="122">
        <v>6</v>
      </c>
      <c r="K429" s="110"/>
      <c r="L429" s="123">
        <v>6.3139999999999995E-5</v>
      </c>
      <c r="M429" s="110"/>
      <c r="N429" s="124">
        <v>6.5770000000000002E-5</v>
      </c>
      <c r="O429" s="125"/>
      <c r="P429" s="126">
        <v>29187</v>
      </c>
      <c r="Q429" s="127">
        <v>-2.630000000000007E-6</v>
      </c>
    </row>
    <row r="430" spans="1:17" s="107" customFormat="1" x14ac:dyDescent="0.25">
      <c r="A430" s="116"/>
      <c r="B430" s="42" t="s">
        <v>1230</v>
      </c>
      <c r="C430" s="117"/>
      <c r="D430" s="118"/>
      <c r="E430" s="119"/>
      <c r="F430" s="118"/>
      <c r="G430" s="120"/>
      <c r="H430" s="121" t="s">
        <v>279</v>
      </c>
      <c r="I430" s="119"/>
      <c r="J430" s="122">
        <v>4</v>
      </c>
      <c r="K430" s="110"/>
      <c r="L430" s="123">
        <v>4.2089999999999999E-5</v>
      </c>
      <c r="M430" s="110"/>
      <c r="N430" s="124">
        <v>4.3850000000000002E-5</v>
      </c>
      <c r="O430" s="125"/>
      <c r="P430" s="126">
        <v>19457</v>
      </c>
      <c r="Q430" s="127">
        <v>-1.7600000000000035E-6</v>
      </c>
    </row>
    <row r="431" spans="1:17" s="107" customFormat="1" x14ac:dyDescent="0.25">
      <c r="A431" s="116"/>
      <c r="B431" s="42" t="s">
        <v>976</v>
      </c>
      <c r="C431" s="117"/>
      <c r="D431" s="118"/>
      <c r="E431" s="119"/>
      <c r="F431" s="118"/>
      <c r="G431" s="120"/>
      <c r="H431" s="121" t="s">
        <v>848</v>
      </c>
      <c r="I431" s="119"/>
      <c r="J431" s="122">
        <v>69</v>
      </c>
      <c r="K431" s="110"/>
      <c r="L431" s="123">
        <v>7.2612999999999996E-4</v>
      </c>
      <c r="M431" s="110"/>
      <c r="N431" s="124">
        <v>7.7831000000000005E-4</v>
      </c>
      <c r="O431" s="125"/>
      <c r="P431" s="126">
        <v>335664</v>
      </c>
      <c r="Q431" s="127">
        <v>-5.2180000000000087E-5</v>
      </c>
    </row>
    <row r="432" spans="1:17" s="107" customFormat="1" x14ac:dyDescent="0.25">
      <c r="A432" s="116"/>
      <c r="B432" s="42" t="s">
        <v>1433</v>
      </c>
      <c r="C432" s="117"/>
      <c r="D432" s="118"/>
      <c r="E432" s="119"/>
      <c r="F432" s="118"/>
      <c r="G432" s="120"/>
      <c r="H432" s="121" t="s">
        <v>849</v>
      </c>
      <c r="I432" s="119"/>
      <c r="J432" s="122">
        <v>8</v>
      </c>
      <c r="K432" s="110"/>
      <c r="L432" s="123">
        <v>8.4190000000000005E-5</v>
      </c>
      <c r="M432" s="110"/>
      <c r="N432" s="124">
        <v>7.674E-5</v>
      </c>
      <c r="O432" s="125"/>
      <c r="P432" s="126">
        <v>38918</v>
      </c>
      <c r="Q432" s="127">
        <v>7.4500000000000049E-6</v>
      </c>
    </row>
    <row r="433" spans="1:17" s="107" customFormat="1" x14ac:dyDescent="0.25">
      <c r="A433" s="116"/>
      <c r="B433" s="42" t="s">
        <v>1147</v>
      </c>
      <c r="C433" s="117"/>
      <c r="D433" s="118"/>
      <c r="E433" s="119"/>
      <c r="F433" s="118"/>
      <c r="G433" s="120"/>
      <c r="H433" s="121" t="s">
        <v>850</v>
      </c>
      <c r="I433" s="119"/>
      <c r="J433" s="122">
        <v>28</v>
      </c>
      <c r="K433" s="110"/>
      <c r="L433" s="123">
        <v>2.9465999999999997E-4</v>
      </c>
      <c r="M433" s="110"/>
      <c r="N433" s="124">
        <v>2.8501999999999998E-4</v>
      </c>
      <c r="O433" s="125"/>
      <c r="P433" s="126">
        <v>136211</v>
      </c>
      <c r="Q433" s="127">
        <v>9.6399999999999958E-6</v>
      </c>
    </row>
    <row r="434" spans="1:17" s="107" customFormat="1" x14ac:dyDescent="0.25">
      <c r="A434" s="116"/>
      <c r="B434" s="42" t="s">
        <v>1428</v>
      </c>
      <c r="C434" s="117"/>
      <c r="D434" s="118"/>
      <c r="E434" s="119"/>
      <c r="F434" s="118"/>
      <c r="G434" s="120"/>
      <c r="H434" s="121" t="s">
        <v>280</v>
      </c>
      <c r="I434" s="119"/>
      <c r="J434" s="122">
        <v>0</v>
      </c>
      <c r="K434" s="110"/>
      <c r="L434" s="123">
        <v>0</v>
      </c>
      <c r="M434" s="110"/>
      <c r="N434" s="124">
        <v>0</v>
      </c>
      <c r="O434" s="125"/>
      <c r="P434" s="126">
        <v>0</v>
      </c>
      <c r="Q434" s="127">
        <v>0</v>
      </c>
    </row>
    <row r="435" spans="1:17" s="107" customFormat="1" x14ac:dyDescent="0.25">
      <c r="A435" s="116"/>
      <c r="B435" s="42" t="s">
        <v>1228</v>
      </c>
      <c r="C435" s="117"/>
      <c r="D435" s="118"/>
      <c r="E435" s="119"/>
      <c r="F435" s="118"/>
      <c r="G435" s="120"/>
      <c r="H435" s="121" t="s">
        <v>281</v>
      </c>
      <c r="I435" s="119"/>
      <c r="J435" s="122">
        <v>4</v>
      </c>
      <c r="K435" s="110"/>
      <c r="L435" s="123">
        <v>4.2089999999999999E-5</v>
      </c>
      <c r="M435" s="110"/>
      <c r="N435" s="124">
        <v>4.3850000000000002E-5</v>
      </c>
      <c r="O435" s="125"/>
      <c r="P435" s="126">
        <v>19457</v>
      </c>
      <c r="Q435" s="127">
        <v>-1.7600000000000035E-6</v>
      </c>
    </row>
    <row r="436" spans="1:17" s="107" customFormat="1" x14ac:dyDescent="0.25">
      <c r="A436" s="116"/>
      <c r="B436" s="42" t="s">
        <v>1084</v>
      </c>
      <c r="C436" s="117"/>
      <c r="D436" s="118"/>
      <c r="E436" s="119"/>
      <c r="F436" s="118"/>
      <c r="G436" s="120"/>
      <c r="H436" s="121" t="s">
        <v>282</v>
      </c>
      <c r="I436" s="119"/>
      <c r="J436" s="122">
        <v>28</v>
      </c>
      <c r="K436" s="110"/>
      <c r="L436" s="123">
        <v>2.9465999999999997E-4</v>
      </c>
      <c r="M436" s="110"/>
      <c r="N436" s="124">
        <v>2.7405000000000002E-4</v>
      </c>
      <c r="O436" s="125"/>
      <c r="P436" s="126">
        <v>136211</v>
      </c>
      <c r="Q436" s="127">
        <v>2.0609999999999953E-5</v>
      </c>
    </row>
    <row r="437" spans="1:17" s="107" customFormat="1" x14ac:dyDescent="0.25">
      <c r="A437" s="116"/>
      <c r="B437" s="42" t="s">
        <v>3869</v>
      </c>
      <c r="C437" s="117"/>
      <c r="D437" s="118"/>
      <c r="E437" s="119"/>
      <c r="F437" s="118"/>
      <c r="G437" s="120"/>
      <c r="H437" s="121" t="s">
        <v>3875</v>
      </c>
      <c r="I437" s="119"/>
      <c r="J437" s="122">
        <v>58</v>
      </c>
      <c r="K437" s="110"/>
      <c r="L437" s="123">
        <v>6.1037000000000005E-4</v>
      </c>
      <c r="M437" s="110"/>
      <c r="N437" s="124">
        <v>6.2483999999999999E-4</v>
      </c>
      <c r="O437" s="125"/>
      <c r="P437" s="126">
        <v>282152</v>
      </c>
      <c r="Q437" s="127">
        <v>-1.4469999999999934E-5</v>
      </c>
    </row>
    <row r="438" spans="1:17" s="107" customFormat="1" x14ac:dyDescent="0.25">
      <c r="A438" s="116"/>
      <c r="B438" s="42" t="s">
        <v>1136</v>
      </c>
      <c r="C438" s="117"/>
      <c r="D438" s="118"/>
      <c r="E438" s="119"/>
      <c r="F438" s="118"/>
      <c r="G438" s="120"/>
      <c r="H438" s="121" t="s">
        <v>283</v>
      </c>
      <c r="I438" s="119"/>
      <c r="J438" s="122">
        <v>0</v>
      </c>
      <c r="K438" s="110"/>
      <c r="L438" s="123">
        <v>0</v>
      </c>
      <c r="M438" s="110"/>
      <c r="N438" s="124">
        <v>0</v>
      </c>
      <c r="O438" s="125"/>
      <c r="P438" s="126">
        <v>0</v>
      </c>
      <c r="Q438" s="127">
        <v>0</v>
      </c>
    </row>
    <row r="439" spans="1:17" s="107" customFormat="1" x14ac:dyDescent="0.25">
      <c r="A439" s="116"/>
      <c r="B439" s="42" t="s">
        <v>1217</v>
      </c>
      <c r="C439" s="117"/>
      <c r="D439" s="118"/>
      <c r="E439" s="119"/>
      <c r="F439" s="118"/>
      <c r="G439" s="120"/>
      <c r="H439" s="121" t="s">
        <v>284</v>
      </c>
      <c r="I439" s="119"/>
      <c r="J439" s="122">
        <v>31</v>
      </c>
      <c r="K439" s="110"/>
      <c r="L439" s="123">
        <v>3.2623E-4</v>
      </c>
      <c r="M439" s="110"/>
      <c r="N439" s="124">
        <v>3.3983E-4</v>
      </c>
      <c r="O439" s="125"/>
      <c r="P439" s="126">
        <v>150804</v>
      </c>
      <c r="Q439" s="127">
        <v>-1.3600000000000005E-5</v>
      </c>
    </row>
    <row r="440" spans="1:17" s="107" customFormat="1" x14ac:dyDescent="0.25">
      <c r="A440" s="116"/>
      <c r="B440" s="42" t="s">
        <v>1424</v>
      </c>
      <c r="C440" s="117"/>
      <c r="D440" s="118"/>
      <c r="E440" s="119"/>
      <c r="F440" s="118"/>
      <c r="G440" s="120"/>
      <c r="H440" s="121" t="s">
        <v>285</v>
      </c>
      <c r="I440" s="119"/>
      <c r="J440" s="122">
        <v>50</v>
      </c>
      <c r="K440" s="110"/>
      <c r="L440" s="123">
        <v>5.2618000000000001E-4</v>
      </c>
      <c r="M440" s="110"/>
      <c r="N440" s="124">
        <v>5.7003000000000002E-4</v>
      </c>
      <c r="O440" s="125"/>
      <c r="P440" s="126">
        <v>243234</v>
      </c>
      <c r="Q440" s="127">
        <v>-4.3850000000000009E-5</v>
      </c>
    </row>
    <row r="441" spans="1:17" s="107" customFormat="1" x14ac:dyDescent="0.25">
      <c r="A441" s="116"/>
      <c r="B441" s="42" t="s">
        <v>950</v>
      </c>
      <c r="C441" s="117"/>
      <c r="D441" s="118"/>
      <c r="E441" s="119"/>
      <c r="F441" s="118"/>
      <c r="G441" s="120"/>
      <c r="H441" s="121" t="s">
        <v>851</v>
      </c>
      <c r="I441" s="119"/>
      <c r="J441" s="122">
        <v>46</v>
      </c>
      <c r="K441" s="110"/>
      <c r="L441" s="123">
        <v>4.8409000000000001E-4</v>
      </c>
      <c r="M441" s="110"/>
      <c r="N441" s="124">
        <v>5.2618000000000001E-4</v>
      </c>
      <c r="O441" s="125"/>
      <c r="P441" s="126">
        <v>223777</v>
      </c>
      <c r="Q441" s="127">
        <v>-4.2089999999999999E-5</v>
      </c>
    </row>
    <row r="442" spans="1:17" s="107" customFormat="1" x14ac:dyDescent="0.25">
      <c r="A442" s="116"/>
      <c r="B442" s="42" t="s">
        <v>952</v>
      </c>
      <c r="C442" s="117"/>
      <c r="D442" s="118"/>
      <c r="E442" s="119"/>
      <c r="F442" s="118"/>
      <c r="G442" s="120"/>
      <c r="H442" s="121" t="s">
        <v>852</v>
      </c>
      <c r="I442" s="119"/>
      <c r="J442" s="122">
        <v>19</v>
      </c>
      <c r="K442" s="110"/>
      <c r="L442" s="123">
        <v>1.9995000000000001E-4</v>
      </c>
      <c r="M442" s="110"/>
      <c r="N442" s="124">
        <v>2.0828E-4</v>
      </c>
      <c r="O442" s="125"/>
      <c r="P442" s="126">
        <v>92430</v>
      </c>
      <c r="Q442" s="127">
        <v>-8.3299999999999965E-6</v>
      </c>
    </row>
    <row r="443" spans="1:17" s="107" customFormat="1" x14ac:dyDescent="0.25">
      <c r="A443" s="116"/>
      <c r="B443" s="42" t="s">
        <v>1163</v>
      </c>
      <c r="C443" s="117"/>
      <c r="D443" s="118"/>
      <c r="E443" s="119"/>
      <c r="F443" s="118"/>
      <c r="G443" s="120"/>
      <c r="H443" s="121" t="s">
        <v>286</v>
      </c>
      <c r="I443" s="119"/>
      <c r="J443" s="122">
        <v>16</v>
      </c>
      <c r="K443" s="110"/>
      <c r="L443" s="123">
        <v>1.6838000000000001E-4</v>
      </c>
      <c r="M443" s="110"/>
      <c r="N443" s="124">
        <v>1.8636E-4</v>
      </c>
      <c r="O443" s="125"/>
      <c r="P443" s="126">
        <v>77836</v>
      </c>
      <c r="Q443" s="127">
        <v>-1.7979999999999987E-5</v>
      </c>
    </row>
    <row r="444" spans="1:17" s="107" customFormat="1" x14ac:dyDescent="0.25">
      <c r="A444" s="116"/>
      <c r="B444" s="42" t="s">
        <v>1074</v>
      </c>
      <c r="C444" s="117"/>
      <c r="D444" s="118"/>
      <c r="E444" s="119"/>
      <c r="F444" s="118"/>
      <c r="G444" s="120"/>
      <c r="H444" s="121" t="s">
        <v>287</v>
      </c>
      <c r="I444" s="119"/>
      <c r="J444" s="122">
        <v>7</v>
      </c>
      <c r="K444" s="110"/>
      <c r="L444" s="123">
        <v>7.3670000000000004E-5</v>
      </c>
      <c r="M444" s="110"/>
      <c r="N444" s="124">
        <v>6.5770000000000002E-5</v>
      </c>
      <c r="O444" s="125"/>
      <c r="P444" s="126">
        <v>34055</v>
      </c>
      <c r="Q444" s="127">
        <v>7.9000000000000023E-6</v>
      </c>
    </row>
    <row r="445" spans="1:17" s="107" customFormat="1" x14ac:dyDescent="0.25">
      <c r="A445" s="116"/>
      <c r="B445" s="42" t="s">
        <v>2062</v>
      </c>
      <c r="C445" s="117"/>
      <c r="D445" s="118"/>
      <c r="E445" s="119"/>
      <c r="F445" s="118"/>
      <c r="G445" s="120"/>
      <c r="H445" s="121" t="s">
        <v>2061</v>
      </c>
      <c r="I445" s="119"/>
      <c r="J445" s="122">
        <v>3</v>
      </c>
      <c r="K445" s="110"/>
      <c r="L445" s="123">
        <v>3.1569999999999998E-5</v>
      </c>
      <c r="M445" s="110"/>
      <c r="N445" s="124">
        <v>1.096E-5</v>
      </c>
      <c r="O445" s="125"/>
      <c r="P445" s="126">
        <v>14594</v>
      </c>
      <c r="Q445" s="127">
        <v>2.0609999999999997E-5</v>
      </c>
    </row>
    <row r="446" spans="1:17" s="107" customFormat="1" x14ac:dyDescent="0.25">
      <c r="A446" s="116"/>
      <c r="B446" s="42" t="s">
        <v>939</v>
      </c>
      <c r="C446" s="117"/>
      <c r="D446" s="118"/>
      <c r="E446" s="119"/>
      <c r="F446" s="118"/>
      <c r="G446" s="120"/>
      <c r="H446" s="121" t="s">
        <v>853</v>
      </c>
      <c r="I446" s="119"/>
      <c r="J446" s="122">
        <v>0</v>
      </c>
      <c r="K446" s="110"/>
      <c r="L446" s="123">
        <v>0</v>
      </c>
      <c r="M446" s="110"/>
      <c r="N446" s="124">
        <v>0</v>
      </c>
      <c r="O446" s="125"/>
      <c r="P446" s="126">
        <v>0</v>
      </c>
      <c r="Q446" s="127">
        <v>0</v>
      </c>
    </row>
    <row r="447" spans="1:17" s="107" customFormat="1" x14ac:dyDescent="0.25">
      <c r="A447" s="116"/>
      <c r="B447" s="42" t="s">
        <v>1142</v>
      </c>
      <c r="C447" s="117"/>
      <c r="D447" s="118"/>
      <c r="E447" s="119"/>
      <c r="F447" s="118"/>
      <c r="G447" s="120"/>
      <c r="H447" s="121" t="s">
        <v>288</v>
      </c>
      <c r="I447" s="119"/>
      <c r="J447" s="122">
        <v>25</v>
      </c>
      <c r="K447" s="110"/>
      <c r="L447" s="123">
        <v>2.6309E-4</v>
      </c>
      <c r="M447" s="110"/>
      <c r="N447" s="124">
        <v>2.8501999999999998E-4</v>
      </c>
      <c r="O447" s="125"/>
      <c r="P447" s="126">
        <v>121617</v>
      </c>
      <c r="Q447" s="127">
        <v>-2.1929999999999975E-5</v>
      </c>
    </row>
    <row r="448" spans="1:17" s="107" customFormat="1" x14ac:dyDescent="0.25">
      <c r="A448" s="116"/>
      <c r="B448" s="42" t="s">
        <v>1104</v>
      </c>
      <c r="C448" s="117"/>
      <c r="D448" s="118"/>
      <c r="E448" s="119"/>
      <c r="F448" s="118"/>
      <c r="G448" s="120"/>
      <c r="H448" s="121" t="s">
        <v>854</v>
      </c>
      <c r="I448" s="119"/>
      <c r="J448" s="122">
        <v>14</v>
      </c>
      <c r="K448" s="110"/>
      <c r="L448" s="123">
        <v>1.4732999999999999E-4</v>
      </c>
      <c r="M448" s="110"/>
      <c r="N448" s="124">
        <v>1.6443E-4</v>
      </c>
      <c r="O448" s="125"/>
      <c r="P448" s="126">
        <v>68105</v>
      </c>
      <c r="Q448" s="127">
        <v>-1.7100000000000009E-5</v>
      </c>
    </row>
    <row r="449" spans="1:17" s="107" customFormat="1" x14ac:dyDescent="0.25">
      <c r="A449" s="116"/>
      <c r="B449" s="42" t="s">
        <v>1266</v>
      </c>
      <c r="C449" s="117"/>
      <c r="D449" s="118"/>
      <c r="E449" s="119"/>
      <c r="F449" s="118"/>
      <c r="G449" s="120"/>
      <c r="H449" s="121" t="s">
        <v>289</v>
      </c>
      <c r="I449" s="119"/>
      <c r="J449" s="122">
        <v>18</v>
      </c>
      <c r="K449" s="110"/>
      <c r="L449" s="123">
        <v>1.8943000000000001E-4</v>
      </c>
      <c r="M449" s="110"/>
      <c r="N449" s="124">
        <v>2.0828E-4</v>
      </c>
      <c r="O449" s="125"/>
      <c r="P449" s="126">
        <v>87567</v>
      </c>
      <c r="Q449" s="127">
        <v>-1.8849999999999997E-5</v>
      </c>
    </row>
    <row r="450" spans="1:17" s="107" customFormat="1" x14ac:dyDescent="0.25">
      <c r="A450" s="116"/>
      <c r="B450" s="42" t="s">
        <v>3911</v>
      </c>
      <c r="C450" s="117"/>
      <c r="D450" s="118"/>
      <c r="E450" s="119"/>
      <c r="F450" s="118"/>
      <c r="G450" s="120"/>
      <c r="H450" s="121" t="s">
        <v>3915</v>
      </c>
      <c r="I450" s="119"/>
      <c r="J450" s="122">
        <v>13</v>
      </c>
      <c r="K450" s="110"/>
      <c r="L450" s="123">
        <v>1.3681000000000001E-4</v>
      </c>
      <c r="M450" s="110"/>
      <c r="N450" s="124">
        <v>0</v>
      </c>
      <c r="O450" s="125"/>
      <c r="P450" s="126">
        <v>63242</v>
      </c>
      <c r="Q450" s="127">
        <v>1.3681000000000001E-4</v>
      </c>
    </row>
    <row r="451" spans="1:17" s="107" customFormat="1" x14ac:dyDescent="0.25">
      <c r="A451" s="116"/>
      <c r="B451" s="42" t="s">
        <v>970</v>
      </c>
      <c r="C451" s="117"/>
      <c r="D451" s="118"/>
      <c r="E451" s="119"/>
      <c r="F451" s="118"/>
      <c r="G451" s="120"/>
      <c r="H451" s="121" t="s">
        <v>856</v>
      </c>
      <c r="I451" s="119"/>
      <c r="J451" s="122">
        <v>0</v>
      </c>
      <c r="K451" s="110"/>
      <c r="L451" s="123">
        <v>0</v>
      </c>
      <c r="M451" s="110"/>
      <c r="N451" s="124">
        <v>0</v>
      </c>
      <c r="O451" s="125"/>
      <c r="P451" s="126">
        <v>0</v>
      </c>
      <c r="Q451" s="127">
        <v>0</v>
      </c>
    </row>
    <row r="452" spans="1:17" s="107" customFormat="1" x14ac:dyDescent="0.25">
      <c r="A452" s="116"/>
      <c r="B452" s="42" t="s">
        <v>1452</v>
      </c>
      <c r="C452" s="117"/>
      <c r="D452" s="118"/>
      <c r="E452" s="119"/>
      <c r="F452" s="118"/>
      <c r="G452" s="120"/>
      <c r="H452" s="121" t="s">
        <v>290</v>
      </c>
      <c r="I452" s="119"/>
      <c r="J452" s="122">
        <v>3</v>
      </c>
      <c r="K452" s="110"/>
      <c r="L452" s="123">
        <v>3.1569999999999998E-5</v>
      </c>
      <c r="M452" s="110"/>
      <c r="N452" s="124">
        <v>4.3850000000000002E-5</v>
      </c>
      <c r="O452" s="125"/>
      <c r="P452" s="126">
        <v>14594</v>
      </c>
      <c r="Q452" s="127">
        <v>-1.2280000000000004E-5</v>
      </c>
    </row>
    <row r="453" spans="1:17" s="107" customFormat="1" x14ac:dyDescent="0.25">
      <c r="A453" s="116"/>
      <c r="B453" s="42" t="s">
        <v>1317</v>
      </c>
      <c r="C453" s="117"/>
      <c r="D453" s="118"/>
      <c r="E453" s="119"/>
      <c r="F453" s="118"/>
      <c r="G453" s="120"/>
      <c r="H453" s="121" t="s">
        <v>857</v>
      </c>
      <c r="I453" s="119"/>
      <c r="J453" s="122">
        <v>221</v>
      </c>
      <c r="K453" s="110"/>
      <c r="L453" s="123">
        <v>2.3257199999999999E-3</v>
      </c>
      <c r="M453" s="110"/>
      <c r="N453" s="124">
        <v>2.47745E-3</v>
      </c>
      <c r="O453" s="125"/>
      <c r="P453" s="126">
        <v>1075096</v>
      </c>
      <c r="Q453" s="127">
        <v>-1.5173000000000009E-4</v>
      </c>
    </row>
    <row r="454" spans="1:17" s="107" customFormat="1" x14ac:dyDescent="0.25">
      <c r="A454" s="116"/>
      <c r="B454" s="42" t="s">
        <v>927</v>
      </c>
      <c r="C454" s="117"/>
      <c r="D454" s="118"/>
      <c r="E454" s="119"/>
      <c r="F454" s="118"/>
      <c r="G454" s="120"/>
      <c r="H454" s="121" t="s">
        <v>858</v>
      </c>
      <c r="I454" s="119"/>
      <c r="J454" s="122">
        <v>3</v>
      </c>
      <c r="K454" s="110"/>
      <c r="L454" s="123">
        <v>3.1569999999999998E-5</v>
      </c>
      <c r="M454" s="110"/>
      <c r="N454" s="124">
        <v>4.3850000000000002E-5</v>
      </c>
      <c r="O454" s="125"/>
      <c r="P454" s="126">
        <v>14594</v>
      </c>
      <c r="Q454" s="127">
        <v>-1.2280000000000004E-5</v>
      </c>
    </row>
    <row r="455" spans="1:17" s="107" customFormat="1" x14ac:dyDescent="0.25">
      <c r="A455" s="116"/>
      <c r="B455" s="42" t="s">
        <v>939</v>
      </c>
      <c r="C455" s="117"/>
      <c r="D455" s="118"/>
      <c r="E455" s="119"/>
      <c r="F455" s="118"/>
      <c r="G455" s="120"/>
      <c r="H455" s="121" t="s">
        <v>291</v>
      </c>
      <c r="I455" s="119"/>
      <c r="J455" s="122">
        <v>0</v>
      </c>
      <c r="K455" s="110"/>
      <c r="L455" s="123">
        <v>0</v>
      </c>
      <c r="M455" s="110"/>
      <c r="N455" s="124">
        <v>0</v>
      </c>
      <c r="O455" s="125"/>
      <c r="P455" s="126">
        <v>0</v>
      </c>
      <c r="Q455" s="127">
        <v>0</v>
      </c>
    </row>
    <row r="456" spans="1:17" s="107" customFormat="1" x14ac:dyDescent="0.25">
      <c r="A456" s="116"/>
      <c r="B456" s="42" t="s">
        <v>1200</v>
      </c>
      <c r="C456" s="117"/>
      <c r="D456" s="118"/>
      <c r="E456" s="119"/>
      <c r="F456" s="118"/>
      <c r="G456" s="120"/>
      <c r="H456" s="121" t="s">
        <v>292</v>
      </c>
      <c r="I456" s="119"/>
      <c r="J456" s="122">
        <v>60</v>
      </c>
      <c r="K456" s="110"/>
      <c r="L456" s="123">
        <v>6.3142000000000005E-4</v>
      </c>
      <c r="M456" s="110"/>
      <c r="N456" s="124">
        <v>6.6869E-4</v>
      </c>
      <c r="O456" s="125"/>
      <c r="P456" s="126">
        <v>291883</v>
      </c>
      <c r="Q456" s="127">
        <v>-3.7269999999999946E-5</v>
      </c>
    </row>
    <row r="457" spans="1:17" s="107" customFormat="1" x14ac:dyDescent="0.25">
      <c r="A457" s="116"/>
      <c r="B457" s="42" t="s">
        <v>982</v>
      </c>
      <c r="C457" s="117"/>
      <c r="D457" s="118"/>
      <c r="E457" s="119"/>
      <c r="F457" s="118"/>
      <c r="G457" s="120"/>
      <c r="H457" s="121" t="s">
        <v>859</v>
      </c>
      <c r="I457" s="119"/>
      <c r="J457" s="122">
        <v>0</v>
      </c>
      <c r="K457" s="110"/>
      <c r="L457" s="123">
        <v>0</v>
      </c>
      <c r="M457" s="110"/>
      <c r="N457" s="124">
        <v>0</v>
      </c>
      <c r="O457" s="125"/>
      <c r="P457" s="126">
        <v>0</v>
      </c>
      <c r="Q457" s="127">
        <v>0</v>
      </c>
    </row>
    <row r="458" spans="1:17" s="107" customFormat="1" x14ac:dyDescent="0.25">
      <c r="A458" s="116"/>
      <c r="B458" s="42" t="s">
        <v>1255</v>
      </c>
      <c r="C458" s="117"/>
      <c r="D458" s="118"/>
      <c r="E458" s="119"/>
      <c r="F458" s="118"/>
      <c r="G458" s="120"/>
      <c r="H458" s="121" t="s">
        <v>861</v>
      </c>
      <c r="I458" s="119"/>
      <c r="J458" s="122">
        <v>2</v>
      </c>
      <c r="K458" s="110"/>
      <c r="L458" s="123">
        <v>2.105E-5</v>
      </c>
      <c r="M458" s="110"/>
      <c r="N458" s="124">
        <v>2.192E-5</v>
      </c>
      <c r="O458" s="125"/>
      <c r="P458" s="126">
        <v>9731</v>
      </c>
      <c r="Q458" s="127">
        <v>-8.7000000000000014E-7</v>
      </c>
    </row>
    <row r="459" spans="1:17" s="107" customFormat="1" x14ac:dyDescent="0.25">
      <c r="A459" s="116"/>
      <c r="B459" s="42" t="s">
        <v>1421</v>
      </c>
      <c r="C459" s="117"/>
      <c r="D459" s="118"/>
      <c r="E459" s="119"/>
      <c r="F459" s="118"/>
      <c r="G459" s="120"/>
      <c r="H459" s="121" t="s">
        <v>293</v>
      </c>
      <c r="I459" s="119"/>
      <c r="J459" s="122">
        <v>21</v>
      </c>
      <c r="K459" s="110"/>
      <c r="L459" s="123">
        <v>2.2100000000000001E-4</v>
      </c>
      <c r="M459" s="110"/>
      <c r="N459" s="124">
        <v>2.3021000000000001E-4</v>
      </c>
      <c r="O459" s="125"/>
      <c r="P459" s="126">
        <v>102160</v>
      </c>
      <c r="Q459" s="127">
        <v>-9.2100000000000016E-6</v>
      </c>
    </row>
    <row r="460" spans="1:17" s="107" customFormat="1" x14ac:dyDescent="0.25">
      <c r="A460" s="116"/>
      <c r="B460" s="42" t="s">
        <v>942</v>
      </c>
      <c r="C460" s="117"/>
      <c r="D460" s="118"/>
      <c r="E460" s="119"/>
      <c r="F460" s="118"/>
      <c r="G460" s="120"/>
      <c r="H460" s="121" t="s">
        <v>862</v>
      </c>
      <c r="I460" s="119"/>
      <c r="J460" s="122">
        <v>60</v>
      </c>
      <c r="K460" s="110"/>
      <c r="L460" s="123">
        <v>6.3142000000000005E-4</v>
      </c>
      <c r="M460" s="110"/>
      <c r="N460" s="124">
        <v>6.6869E-4</v>
      </c>
      <c r="O460" s="125"/>
      <c r="P460" s="126">
        <v>291883</v>
      </c>
      <c r="Q460" s="127">
        <v>-3.7269999999999946E-5</v>
      </c>
    </row>
    <row r="461" spans="1:17" s="107" customFormat="1" x14ac:dyDescent="0.25">
      <c r="A461" s="116"/>
      <c r="B461" s="42" t="s">
        <v>1513</v>
      </c>
      <c r="C461" s="117"/>
      <c r="D461" s="118"/>
      <c r="E461" s="119"/>
      <c r="F461" s="118"/>
      <c r="G461" s="120"/>
      <c r="H461" s="121" t="s">
        <v>294</v>
      </c>
      <c r="I461" s="119"/>
      <c r="J461" s="122">
        <v>53</v>
      </c>
      <c r="K461" s="110"/>
      <c r="L461" s="123">
        <v>5.5774999999999998E-4</v>
      </c>
      <c r="M461" s="110"/>
      <c r="N461" s="124">
        <v>5.5907000000000005E-4</v>
      </c>
      <c r="O461" s="125"/>
      <c r="P461" s="126">
        <v>257828</v>
      </c>
      <c r="Q461" s="127">
        <v>-1.3200000000000755E-6</v>
      </c>
    </row>
    <row r="462" spans="1:17" s="107" customFormat="1" x14ac:dyDescent="0.25">
      <c r="A462" s="116"/>
      <c r="B462" s="42" t="s">
        <v>1099</v>
      </c>
      <c r="C462" s="117"/>
      <c r="D462" s="118"/>
      <c r="E462" s="119"/>
      <c r="F462" s="118"/>
      <c r="G462" s="120"/>
      <c r="H462" s="121" t="s">
        <v>863</v>
      </c>
      <c r="I462" s="119"/>
      <c r="J462" s="122">
        <v>4</v>
      </c>
      <c r="K462" s="110"/>
      <c r="L462" s="123">
        <v>4.2089999999999999E-5</v>
      </c>
      <c r="M462" s="110"/>
      <c r="N462" s="124">
        <v>5.4809999999999999E-5</v>
      </c>
      <c r="O462" s="125"/>
      <c r="P462" s="126">
        <v>19457</v>
      </c>
      <c r="Q462" s="127">
        <v>-1.272E-5</v>
      </c>
    </row>
    <row r="463" spans="1:17" s="107" customFormat="1" x14ac:dyDescent="0.25">
      <c r="A463" s="116"/>
      <c r="B463" s="42" t="s">
        <v>1208</v>
      </c>
      <c r="C463" s="117"/>
      <c r="D463" s="118"/>
      <c r="E463" s="119"/>
      <c r="F463" s="118"/>
      <c r="G463" s="120"/>
      <c r="H463" s="121" t="s">
        <v>295</v>
      </c>
      <c r="I463" s="119"/>
      <c r="J463" s="122">
        <v>32</v>
      </c>
      <c r="K463" s="110"/>
      <c r="L463" s="123">
        <v>3.3676000000000002E-4</v>
      </c>
      <c r="M463" s="110"/>
      <c r="N463" s="124">
        <v>3.1789999999999998E-4</v>
      </c>
      <c r="O463" s="125"/>
      <c r="P463" s="126">
        <v>155672</v>
      </c>
      <c r="Q463" s="127">
        <v>1.8860000000000046E-5</v>
      </c>
    </row>
    <row r="464" spans="1:17" s="107" customFormat="1" x14ac:dyDescent="0.25">
      <c r="A464" s="116"/>
      <c r="B464" s="42" t="s">
        <v>1063</v>
      </c>
      <c r="C464" s="117"/>
      <c r="D464" s="118"/>
      <c r="E464" s="119"/>
      <c r="F464" s="118"/>
      <c r="G464" s="120"/>
      <c r="H464" s="121" t="s">
        <v>296</v>
      </c>
      <c r="I464" s="119"/>
      <c r="J464" s="122">
        <v>22</v>
      </c>
      <c r="K464" s="110"/>
      <c r="L464" s="123">
        <v>2.3152000000000001E-4</v>
      </c>
      <c r="M464" s="110"/>
      <c r="N464" s="124">
        <v>2.4117E-4</v>
      </c>
      <c r="O464" s="125"/>
      <c r="P464" s="126">
        <v>107023</v>
      </c>
      <c r="Q464" s="127">
        <v>-9.6499999999999906E-6</v>
      </c>
    </row>
    <row r="465" spans="1:17" s="107" customFormat="1" x14ac:dyDescent="0.25">
      <c r="A465" s="116"/>
      <c r="B465" s="42" t="s">
        <v>1547</v>
      </c>
      <c r="C465" s="117"/>
      <c r="D465" s="118"/>
      <c r="E465" s="119"/>
      <c r="F465" s="118"/>
      <c r="G465" s="120"/>
      <c r="H465" s="121" t="s">
        <v>297</v>
      </c>
      <c r="I465" s="119"/>
      <c r="J465" s="122">
        <v>14</v>
      </c>
      <c r="K465" s="110"/>
      <c r="L465" s="123">
        <v>1.4732999999999999E-4</v>
      </c>
      <c r="M465" s="110"/>
      <c r="N465" s="124">
        <v>1.3155E-4</v>
      </c>
      <c r="O465" s="125"/>
      <c r="P465" s="126">
        <v>68105</v>
      </c>
      <c r="Q465" s="127">
        <v>1.5779999999999988E-5</v>
      </c>
    </row>
    <row r="466" spans="1:17" s="107" customFormat="1" x14ac:dyDescent="0.25">
      <c r="A466" s="116"/>
      <c r="B466" s="42" t="s">
        <v>1209</v>
      </c>
      <c r="C466" s="117"/>
      <c r="D466" s="118"/>
      <c r="E466" s="119"/>
      <c r="F466" s="118"/>
      <c r="G466" s="120"/>
      <c r="H466" s="121" t="s">
        <v>864</v>
      </c>
      <c r="I466" s="119"/>
      <c r="J466" s="122">
        <v>4</v>
      </c>
      <c r="K466" s="110"/>
      <c r="L466" s="123">
        <v>4.2089999999999999E-5</v>
      </c>
      <c r="M466" s="110"/>
      <c r="N466" s="124">
        <v>4.3850000000000002E-5</v>
      </c>
      <c r="O466" s="125"/>
      <c r="P466" s="126">
        <v>19457</v>
      </c>
      <c r="Q466" s="127">
        <v>-1.7600000000000035E-6</v>
      </c>
    </row>
    <row r="467" spans="1:17" s="107" customFormat="1" x14ac:dyDescent="0.25">
      <c r="A467" s="116"/>
      <c r="B467" s="42" t="s">
        <v>1386</v>
      </c>
      <c r="C467" s="117"/>
      <c r="D467" s="118"/>
      <c r="E467" s="119"/>
      <c r="F467" s="118"/>
      <c r="G467" s="120"/>
      <c r="H467" s="121" t="s">
        <v>298</v>
      </c>
      <c r="I467" s="119"/>
      <c r="J467" s="122">
        <v>33</v>
      </c>
      <c r="K467" s="110"/>
      <c r="L467" s="123">
        <v>3.4728E-4</v>
      </c>
      <c r="M467" s="110"/>
      <c r="N467" s="124">
        <v>3.2886999999999999E-4</v>
      </c>
      <c r="O467" s="125"/>
      <c r="P467" s="126">
        <v>160535</v>
      </c>
      <c r="Q467" s="127">
        <v>1.8410000000000008E-5</v>
      </c>
    </row>
    <row r="468" spans="1:17" s="107" customFormat="1" x14ac:dyDescent="0.25">
      <c r="A468" s="116"/>
      <c r="B468" s="42" t="s">
        <v>1039</v>
      </c>
      <c r="C468" s="117"/>
      <c r="D468" s="118"/>
      <c r="E468" s="119"/>
      <c r="F468" s="118"/>
      <c r="G468" s="120"/>
      <c r="H468" s="121" t="s">
        <v>299</v>
      </c>
      <c r="I468" s="119"/>
      <c r="J468" s="122">
        <v>20</v>
      </c>
      <c r="K468" s="110"/>
      <c r="L468" s="123">
        <v>2.1047000000000001E-4</v>
      </c>
      <c r="M468" s="110"/>
      <c r="N468" s="124">
        <v>2.1923999999999999E-4</v>
      </c>
      <c r="O468" s="125"/>
      <c r="P468" s="126">
        <v>97293</v>
      </c>
      <c r="Q468" s="127">
        <v>-8.7699999999999855E-6</v>
      </c>
    </row>
    <row r="469" spans="1:17" s="107" customFormat="1" x14ac:dyDescent="0.25">
      <c r="A469" s="116"/>
      <c r="B469" s="42" t="s">
        <v>1387</v>
      </c>
      <c r="C469" s="117"/>
      <c r="D469" s="118"/>
      <c r="E469" s="119"/>
      <c r="F469" s="118"/>
      <c r="G469" s="120"/>
      <c r="H469" s="121" t="s">
        <v>300</v>
      </c>
      <c r="I469" s="119"/>
      <c r="J469" s="122">
        <v>14</v>
      </c>
      <c r="K469" s="110"/>
      <c r="L469" s="123">
        <v>1.4732999999999999E-4</v>
      </c>
      <c r="M469" s="110"/>
      <c r="N469" s="124">
        <v>1.3155E-4</v>
      </c>
      <c r="O469" s="125"/>
      <c r="P469" s="126">
        <v>68105</v>
      </c>
      <c r="Q469" s="127">
        <v>1.5779999999999988E-5</v>
      </c>
    </row>
    <row r="470" spans="1:17" s="107" customFormat="1" x14ac:dyDescent="0.25">
      <c r="A470" s="116"/>
      <c r="B470" s="42" t="s">
        <v>581</v>
      </c>
      <c r="C470" s="117"/>
      <c r="D470" s="118"/>
      <c r="E470" s="119"/>
      <c r="F470" s="118"/>
      <c r="G470" s="120"/>
      <c r="H470" s="121" t="s">
        <v>865</v>
      </c>
      <c r="I470" s="119"/>
      <c r="J470" s="122">
        <v>41</v>
      </c>
      <c r="K470" s="110"/>
      <c r="L470" s="123">
        <v>4.3146999999999999E-4</v>
      </c>
      <c r="M470" s="110"/>
      <c r="N470" s="124">
        <v>4.4945E-4</v>
      </c>
      <c r="O470" s="125"/>
      <c r="P470" s="126">
        <v>199453</v>
      </c>
      <c r="Q470" s="127">
        <v>-1.7980000000000014E-5</v>
      </c>
    </row>
    <row r="471" spans="1:17" s="107" customFormat="1" x14ac:dyDescent="0.25">
      <c r="A471" s="116"/>
      <c r="B471" s="42" t="s">
        <v>1323</v>
      </c>
      <c r="C471" s="117"/>
      <c r="D471" s="118"/>
      <c r="E471" s="119"/>
      <c r="F471" s="118"/>
      <c r="G471" s="120"/>
      <c r="H471" s="121" t="s">
        <v>301</v>
      </c>
      <c r="I471" s="119"/>
      <c r="J471" s="122">
        <v>59</v>
      </c>
      <c r="K471" s="110"/>
      <c r="L471" s="123">
        <v>6.2089000000000003E-4</v>
      </c>
      <c r="M471" s="110"/>
      <c r="N471" s="124">
        <v>5.9195999999999999E-4</v>
      </c>
      <c r="O471" s="125"/>
      <c r="P471" s="126">
        <v>287015</v>
      </c>
      <c r="Q471" s="127">
        <v>2.8930000000000036E-5</v>
      </c>
    </row>
    <row r="472" spans="1:17" s="107" customFormat="1" x14ac:dyDescent="0.25">
      <c r="A472" s="116"/>
      <c r="B472" s="42" t="s">
        <v>1170</v>
      </c>
      <c r="C472" s="117"/>
      <c r="D472" s="118"/>
      <c r="E472" s="119"/>
      <c r="F472" s="118"/>
      <c r="G472" s="120"/>
      <c r="H472" s="121" t="s">
        <v>302</v>
      </c>
      <c r="I472" s="119"/>
      <c r="J472" s="122">
        <v>10</v>
      </c>
      <c r="K472" s="110"/>
      <c r="L472" s="123">
        <v>1.0524E-4</v>
      </c>
      <c r="M472" s="110"/>
      <c r="N472" s="124">
        <v>1.5347000000000001E-4</v>
      </c>
      <c r="O472" s="125"/>
      <c r="P472" s="126">
        <v>48649</v>
      </c>
      <c r="Q472" s="127">
        <v>-4.8230000000000004E-5</v>
      </c>
    </row>
    <row r="473" spans="1:17" s="107" customFormat="1" x14ac:dyDescent="0.25">
      <c r="A473" s="116"/>
      <c r="B473" s="42" t="s">
        <v>1213</v>
      </c>
      <c r="C473" s="117"/>
      <c r="D473" s="118"/>
      <c r="E473" s="119"/>
      <c r="F473" s="118"/>
      <c r="G473" s="120"/>
      <c r="H473" s="121" t="s">
        <v>303</v>
      </c>
      <c r="I473" s="119"/>
      <c r="J473" s="122">
        <v>19</v>
      </c>
      <c r="K473" s="110"/>
      <c r="L473" s="123">
        <v>1.9995000000000001E-4</v>
      </c>
      <c r="M473" s="110"/>
      <c r="N473" s="124">
        <v>2.0828E-4</v>
      </c>
      <c r="O473" s="125"/>
      <c r="P473" s="126">
        <v>92430</v>
      </c>
      <c r="Q473" s="127">
        <v>-8.3299999999999965E-6</v>
      </c>
    </row>
    <row r="474" spans="1:17" s="107" customFormat="1" x14ac:dyDescent="0.25">
      <c r="A474" s="116"/>
      <c r="B474" s="42" t="s">
        <v>959</v>
      </c>
      <c r="C474" s="117"/>
      <c r="D474" s="118"/>
      <c r="E474" s="119"/>
      <c r="F474" s="118"/>
      <c r="G474" s="120"/>
      <c r="H474" s="121" t="s">
        <v>867</v>
      </c>
      <c r="I474" s="119"/>
      <c r="J474" s="122">
        <v>392</v>
      </c>
      <c r="K474" s="110"/>
      <c r="L474" s="123">
        <v>4.1252600000000004E-3</v>
      </c>
      <c r="M474" s="110"/>
      <c r="N474" s="124">
        <v>4.0340799999999998E-3</v>
      </c>
      <c r="O474" s="125"/>
      <c r="P474" s="126">
        <v>1906959</v>
      </c>
      <c r="Q474" s="127">
        <v>9.1180000000000601E-5</v>
      </c>
    </row>
    <row r="475" spans="1:17" s="107" customFormat="1" x14ac:dyDescent="0.25">
      <c r="A475" s="116"/>
      <c r="B475" s="42" t="s">
        <v>928</v>
      </c>
      <c r="C475" s="117"/>
      <c r="D475" s="118"/>
      <c r="E475" s="119"/>
      <c r="F475" s="118"/>
      <c r="G475" s="120"/>
      <c r="H475" s="121" t="s">
        <v>868</v>
      </c>
      <c r="I475" s="119"/>
      <c r="J475" s="122">
        <v>9</v>
      </c>
      <c r="K475" s="110"/>
      <c r="L475" s="123">
        <v>9.4710000000000006E-5</v>
      </c>
      <c r="M475" s="110"/>
      <c r="N475" s="124">
        <v>9.8659999999999994E-5</v>
      </c>
      <c r="O475" s="125"/>
      <c r="P475" s="126">
        <v>43781</v>
      </c>
      <c r="Q475" s="127">
        <v>-3.9499999999999876E-6</v>
      </c>
    </row>
    <row r="476" spans="1:17" s="107" customFormat="1" x14ac:dyDescent="0.25">
      <c r="A476" s="116"/>
      <c r="B476" s="42" t="s">
        <v>957</v>
      </c>
      <c r="C476" s="117"/>
      <c r="D476" s="118"/>
      <c r="E476" s="119"/>
      <c r="F476" s="118"/>
      <c r="G476" s="120"/>
      <c r="H476" s="121" t="s">
        <v>869</v>
      </c>
      <c r="I476" s="119"/>
      <c r="J476" s="122">
        <v>17</v>
      </c>
      <c r="K476" s="110"/>
      <c r="L476" s="123">
        <v>1.7890000000000001E-4</v>
      </c>
      <c r="M476" s="110"/>
      <c r="N476" s="124">
        <v>1.9731999999999999E-4</v>
      </c>
      <c r="O476" s="125"/>
      <c r="P476" s="126">
        <v>82699</v>
      </c>
      <c r="Q476" s="127">
        <v>-1.8419999999999976E-5</v>
      </c>
    </row>
    <row r="477" spans="1:17" s="107" customFormat="1" x14ac:dyDescent="0.25">
      <c r="A477" s="116"/>
      <c r="B477" s="42" t="s">
        <v>1277</v>
      </c>
      <c r="C477" s="117"/>
      <c r="D477" s="118"/>
      <c r="E477" s="119"/>
      <c r="F477" s="118"/>
      <c r="G477" s="120"/>
      <c r="H477" s="121" t="s">
        <v>870</v>
      </c>
      <c r="I477" s="119"/>
      <c r="J477" s="122">
        <v>16</v>
      </c>
      <c r="K477" s="110"/>
      <c r="L477" s="123">
        <v>1.6838000000000001E-4</v>
      </c>
      <c r="M477" s="110"/>
      <c r="N477" s="124">
        <v>1.9731999999999999E-4</v>
      </c>
      <c r="O477" s="125"/>
      <c r="P477" s="126">
        <v>77836</v>
      </c>
      <c r="Q477" s="127">
        <v>-2.8939999999999977E-5</v>
      </c>
    </row>
    <row r="478" spans="1:17" s="107" customFormat="1" x14ac:dyDescent="0.25">
      <c r="A478" s="116"/>
      <c r="B478" s="42" t="s">
        <v>934</v>
      </c>
      <c r="C478" s="117"/>
      <c r="D478" s="118"/>
      <c r="E478" s="119"/>
      <c r="F478" s="118"/>
      <c r="G478" s="120"/>
      <c r="H478" s="121" t="s">
        <v>871</v>
      </c>
      <c r="I478" s="119"/>
      <c r="J478" s="122">
        <v>25</v>
      </c>
      <c r="K478" s="110"/>
      <c r="L478" s="123">
        <v>2.6309E-4</v>
      </c>
      <c r="M478" s="110"/>
      <c r="N478" s="124">
        <v>2.6309E-4</v>
      </c>
      <c r="O478" s="125"/>
      <c r="P478" s="126">
        <v>121617</v>
      </c>
      <c r="Q478" s="127">
        <v>0</v>
      </c>
    </row>
    <row r="479" spans="1:17" s="107" customFormat="1" x14ac:dyDescent="0.25">
      <c r="A479" s="116"/>
      <c r="B479" s="42" t="s">
        <v>576</v>
      </c>
      <c r="C479" s="117"/>
      <c r="D479" s="118"/>
      <c r="E479" s="119"/>
      <c r="F479" s="118"/>
      <c r="G479" s="120"/>
      <c r="H479" s="121" t="s">
        <v>575</v>
      </c>
      <c r="I479" s="119"/>
      <c r="J479" s="122">
        <v>1</v>
      </c>
      <c r="K479" s="110"/>
      <c r="L479" s="123">
        <v>1.0519999999999999E-5</v>
      </c>
      <c r="M479" s="110"/>
      <c r="N479" s="124">
        <v>1.096E-5</v>
      </c>
      <c r="O479" s="125"/>
      <c r="P479" s="126">
        <v>4863</v>
      </c>
      <c r="Q479" s="127">
        <v>-4.4000000000000087E-7</v>
      </c>
    </row>
    <row r="480" spans="1:17" s="107" customFormat="1" x14ac:dyDescent="0.25">
      <c r="A480" s="116"/>
      <c r="B480" s="42" t="s">
        <v>1503</v>
      </c>
      <c r="C480" s="117"/>
      <c r="D480" s="118"/>
      <c r="E480" s="119"/>
      <c r="F480" s="118"/>
      <c r="G480" s="120"/>
      <c r="H480" s="121" t="s">
        <v>304</v>
      </c>
      <c r="I480" s="119"/>
      <c r="J480" s="122">
        <v>50</v>
      </c>
      <c r="K480" s="110"/>
      <c r="L480" s="123">
        <v>5.2618000000000001E-4</v>
      </c>
      <c r="M480" s="110"/>
      <c r="N480" s="124">
        <v>5.4810999999999998E-4</v>
      </c>
      <c r="O480" s="125"/>
      <c r="P480" s="126">
        <v>243234</v>
      </c>
      <c r="Q480" s="127">
        <v>-2.1929999999999975E-5</v>
      </c>
    </row>
    <row r="481" spans="1:17" s="107" customFormat="1" x14ac:dyDescent="0.25">
      <c r="A481" s="116"/>
      <c r="B481" s="42" t="s">
        <v>1197</v>
      </c>
      <c r="C481" s="117"/>
      <c r="D481" s="118"/>
      <c r="E481" s="119"/>
      <c r="F481" s="118"/>
      <c r="G481" s="120"/>
      <c r="H481" s="121" t="s">
        <v>305</v>
      </c>
      <c r="I481" s="119"/>
      <c r="J481" s="122">
        <v>90</v>
      </c>
      <c r="K481" s="110"/>
      <c r="L481" s="123">
        <v>9.4713000000000002E-4</v>
      </c>
      <c r="M481" s="110"/>
      <c r="N481" s="124">
        <v>9.9755999999999998E-4</v>
      </c>
      <c r="O481" s="125"/>
      <c r="P481" s="126">
        <v>437824</v>
      </c>
      <c r="Q481" s="127">
        <v>-5.0429999999999963E-5</v>
      </c>
    </row>
    <row r="482" spans="1:17" s="107" customFormat="1" x14ac:dyDescent="0.25">
      <c r="A482" s="116"/>
      <c r="B482" s="42" t="s">
        <v>948</v>
      </c>
      <c r="C482" s="117"/>
      <c r="D482" s="118"/>
      <c r="E482" s="119"/>
      <c r="F482" s="118"/>
      <c r="G482" s="120"/>
      <c r="H482" s="121" t="s">
        <v>872</v>
      </c>
      <c r="I482" s="119"/>
      <c r="J482" s="122">
        <v>32</v>
      </c>
      <c r="K482" s="110"/>
      <c r="L482" s="123">
        <v>3.3676000000000002E-4</v>
      </c>
      <c r="M482" s="110"/>
      <c r="N482" s="124">
        <v>3.3983E-4</v>
      </c>
      <c r="O482" s="125"/>
      <c r="P482" s="126">
        <v>155672</v>
      </c>
      <c r="Q482" s="127">
        <v>-3.0699999999999825E-6</v>
      </c>
    </row>
    <row r="483" spans="1:17" s="107" customFormat="1" x14ac:dyDescent="0.25">
      <c r="A483" s="116"/>
      <c r="B483" s="42" t="s">
        <v>1473</v>
      </c>
      <c r="C483" s="117"/>
      <c r="D483" s="118"/>
      <c r="E483" s="119"/>
      <c r="F483" s="118"/>
      <c r="G483" s="120"/>
      <c r="H483" s="121" t="s">
        <v>306</v>
      </c>
      <c r="I483" s="119"/>
      <c r="J483" s="122">
        <v>149</v>
      </c>
      <c r="K483" s="110"/>
      <c r="L483" s="123">
        <v>1.56802E-3</v>
      </c>
      <c r="M483" s="110"/>
      <c r="N483" s="124">
        <v>1.56759E-3</v>
      </c>
      <c r="O483" s="125"/>
      <c r="P483" s="126">
        <v>724839</v>
      </c>
      <c r="Q483" s="127">
        <v>4.300000000000484E-7</v>
      </c>
    </row>
    <row r="484" spans="1:17" s="107" customFormat="1" x14ac:dyDescent="0.25">
      <c r="A484" s="116"/>
      <c r="B484" s="42" t="s">
        <v>939</v>
      </c>
      <c r="C484" s="117"/>
      <c r="D484" s="118"/>
      <c r="E484" s="119"/>
      <c r="F484" s="118"/>
      <c r="G484" s="120"/>
      <c r="H484" s="121" t="s">
        <v>873</v>
      </c>
      <c r="I484" s="119"/>
      <c r="J484" s="122">
        <v>0</v>
      </c>
      <c r="K484" s="110"/>
      <c r="L484" s="123">
        <v>0</v>
      </c>
      <c r="M484" s="110"/>
      <c r="N484" s="124">
        <v>0</v>
      </c>
      <c r="O484" s="125"/>
      <c r="P484" s="126">
        <v>0</v>
      </c>
      <c r="Q484" s="127">
        <v>0</v>
      </c>
    </row>
    <row r="485" spans="1:17" s="107" customFormat="1" x14ac:dyDescent="0.25">
      <c r="A485" s="116"/>
      <c r="B485" s="42" t="s">
        <v>3796</v>
      </c>
      <c r="C485" s="117"/>
      <c r="D485" s="118"/>
      <c r="E485" s="119"/>
      <c r="F485" s="118"/>
      <c r="G485" s="120"/>
      <c r="H485" s="121" t="s">
        <v>1016</v>
      </c>
      <c r="I485" s="119"/>
      <c r="J485" s="122">
        <v>0</v>
      </c>
      <c r="K485" s="110"/>
      <c r="L485" s="123">
        <v>0</v>
      </c>
      <c r="M485" s="110"/>
      <c r="N485" s="124">
        <v>0</v>
      </c>
      <c r="O485" s="125"/>
      <c r="P485" s="126">
        <v>0</v>
      </c>
      <c r="Q485" s="127">
        <v>0</v>
      </c>
    </row>
    <row r="486" spans="1:17" s="107" customFormat="1" x14ac:dyDescent="0.25">
      <c r="A486" s="116"/>
      <c r="B486" s="42" t="s">
        <v>1086</v>
      </c>
      <c r="C486" s="117"/>
      <c r="D486" s="118"/>
      <c r="E486" s="119"/>
      <c r="F486" s="118"/>
      <c r="G486" s="120"/>
      <c r="H486" s="121" t="s">
        <v>307</v>
      </c>
      <c r="I486" s="119"/>
      <c r="J486" s="122">
        <v>6</v>
      </c>
      <c r="K486" s="110"/>
      <c r="L486" s="123">
        <v>6.3139999999999995E-5</v>
      </c>
      <c r="M486" s="110"/>
      <c r="N486" s="124">
        <v>6.5770000000000002E-5</v>
      </c>
      <c r="O486" s="125"/>
      <c r="P486" s="126">
        <v>29187</v>
      </c>
      <c r="Q486" s="127">
        <v>-2.630000000000007E-6</v>
      </c>
    </row>
    <row r="487" spans="1:17" s="107" customFormat="1" x14ac:dyDescent="0.25">
      <c r="A487" s="116"/>
      <c r="B487" s="42" t="s">
        <v>1053</v>
      </c>
      <c r="C487" s="117"/>
      <c r="D487" s="118"/>
      <c r="E487" s="119"/>
      <c r="F487" s="118"/>
      <c r="G487" s="120"/>
      <c r="H487" s="121" t="s">
        <v>308</v>
      </c>
      <c r="I487" s="119"/>
      <c r="J487" s="122">
        <v>54</v>
      </c>
      <c r="K487" s="110"/>
      <c r="L487" s="123">
        <v>5.6828E-4</v>
      </c>
      <c r="M487" s="110"/>
      <c r="N487" s="124">
        <v>5.8100000000000003E-4</v>
      </c>
      <c r="O487" s="125"/>
      <c r="P487" s="126">
        <v>262695</v>
      </c>
      <c r="Q487" s="127">
        <v>-1.2720000000000027E-5</v>
      </c>
    </row>
    <row r="488" spans="1:17" s="107" customFormat="1" x14ac:dyDescent="0.25">
      <c r="A488" s="116"/>
      <c r="B488" s="42" t="s">
        <v>1319</v>
      </c>
      <c r="C488" s="117"/>
      <c r="D488" s="118"/>
      <c r="E488" s="119"/>
      <c r="F488" s="118"/>
      <c r="G488" s="120"/>
      <c r="H488" s="121" t="s">
        <v>309</v>
      </c>
      <c r="I488" s="119"/>
      <c r="J488" s="122">
        <v>8</v>
      </c>
      <c r="K488" s="110"/>
      <c r="L488" s="123">
        <v>8.4190000000000005E-5</v>
      </c>
      <c r="M488" s="110"/>
      <c r="N488" s="124">
        <v>7.674E-5</v>
      </c>
      <c r="O488" s="125"/>
      <c r="P488" s="126">
        <v>38918</v>
      </c>
      <c r="Q488" s="127">
        <v>7.4500000000000049E-6</v>
      </c>
    </row>
    <row r="489" spans="1:17" s="107" customFormat="1" x14ac:dyDescent="0.25">
      <c r="A489" s="116"/>
      <c r="B489" s="42" t="s">
        <v>1152</v>
      </c>
      <c r="C489" s="117"/>
      <c r="D489" s="118"/>
      <c r="E489" s="119"/>
      <c r="F489" s="118"/>
      <c r="G489" s="120"/>
      <c r="H489" s="121" t="s">
        <v>310</v>
      </c>
      <c r="I489" s="119"/>
      <c r="J489" s="122">
        <v>4</v>
      </c>
      <c r="K489" s="110"/>
      <c r="L489" s="123">
        <v>4.2089999999999999E-5</v>
      </c>
      <c r="M489" s="110"/>
      <c r="N489" s="124">
        <v>4.3850000000000002E-5</v>
      </c>
      <c r="O489" s="125"/>
      <c r="P489" s="126">
        <v>19457</v>
      </c>
      <c r="Q489" s="127">
        <v>-1.7600000000000035E-6</v>
      </c>
    </row>
    <row r="490" spans="1:17" s="107" customFormat="1" x14ac:dyDescent="0.25">
      <c r="A490" s="116"/>
      <c r="B490" s="42" t="s">
        <v>3904</v>
      </c>
      <c r="C490" s="117"/>
      <c r="D490" s="118"/>
      <c r="E490" s="119"/>
      <c r="F490" s="118"/>
      <c r="G490" s="120"/>
      <c r="H490" s="121" t="s">
        <v>1017</v>
      </c>
      <c r="I490" s="119"/>
      <c r="J490" s="122">
        <v>5</v>
      </c>
      <c r="K490" s="110"/>
      <c r="L490" s="123">
        <v>5.2620000000000001E-5</v>
      </c>
      <c r="M490" s="110"/>
      <c r="N490" s="124">
        <v>5.4809999999999999E-5</v>
      </c>
      <c r="O490" s="125"/>
      <c r="P490" s="126">
        <v>24324</v>
      </c>
      <c r="Q490" s="127">
        <v>-2.1899999999999977E-6</v>
      </c>
    </row>
    <row r="491" spans="1:17" s="107" customFormat="1" x14ac:dyDescent="0.25">
      <c r="A491" s="116"/>
      <c r="B491" s="42" t="s">
        <v>939</v>
      </c>
      <c r="C491" s="117"/>
      <c r="D491" s="118"/>
      <c r="E491" s="119"/>
      <c r="F491" s="118"/>
      <c r="G491" s="120"/>
      <c r="H491" s="121" t="s">
        <v>311</v>
      </c>
      <c r="I491" s="119"/>
      <c r="J491" s="122">
        <v>0</v>
      </c>
      <c r="K491" s="110"/>
      <c r="L491" s="123">
        <v>0</v>
      </c>
      <c r="M491" s="110"/>
      <c r="N491" s="124">
        <v>0</v>
      </c>
      <c r="O491" s="125"/>
      <c r="P491" s="126">
        <v>0</v>
      </c>
      <c r="Q491" s="127">
        <v>0</v>
      </c>
    </row>
    <row r="492" spans="1:17" s="107" customFormat="1" x14ac:dyDescent="0.25">
      <c r="A492" s="116"/>
      <c r="B492" s="42" t="s">
        <v>1541</v>
      </c>
      <c r="C492" s="117"/>
      <c r="D492" s="118"/>
      <c r="E492" s="119"/>
      <c r="F492" s="118"/>
      <c r="G492" s="120"/>
      <c r="H492" s="121" t="s">
        <v>312</v>
      </c>
      <c r="I492" s="119"/>
      <c r="J492" s="122">
        <v>2</v>
      </c>
      <c r="K492" s="110"/>
      <c r="L492" s="123">
        <v>2.105E-5</v>
      </c>
      <c r="M492" s="110"/>
      <c r="N492" s="124">
        <v>2.192E-5</v>
      </c>
      <c r="O492" s="125"/>
      <c r="P492" s="126">
        <v>9731</v>
      </c>
      <c r="Q492" s="127">
        <v>-8.7000000000000014E-7</v>
      </c>
    </row>
    <row r="493" spans="1:17" s="107" customFormat="1" x14ac:dyDescent="0.25">
      <c r="A493" s="116"/>
      <c r="B493" s="42" t="s">
        <v>1184</v>
      </c>
      <c r="C493" s="117"/>
      <c r="D493" s="118"/>
      <c r="E493" s="119"/>
      <c r="F493" s="118"/>
      <c r="G493" s="120"/>
      <c r="H493" s="121" t="s">
        <v>874</v>
      </c>
      <c r="I493" s="119"/>
      <c r="J493" s="122">
        <v>4</v>
      </c>
      <c r="K493" s="110"/>
      <c r="L493" s="123">
        <v>4.2089999999999999E-5</v>
      </c>
      <c r="M493" s="110"/>
      <c r="N493" s="124">
        <v>4.3850000000000002E-5</v>
      </c>
      <c r="O493" s="125"/>
      <c r="P493" s="126">
        <v>19457</v>
      </c>
      <c r="Q493" s="127">
        <v>-1.7600000000000035E-6</v>
      </c>
    </row>
    <row r="494" spans="1:17" s="107" customFormat="1" x14ac:dyDescent="0.25">
      <c r="A494" s="116"/>
      <c r="B494" s="42" t="s">
        <v>1547</v>
      </c>
      <c r="C494" s="117"/>
      <c r="D494" s="118"/>
      <c r="E494" s="119"/>
      <c r="F494" s="118"/>
      <c r="G494" s="120"/>
      <c r="H494" s="121" t="s">
        <v>875</v>
      </c>
      <c r="I494" s="119"/>
      <c r="J494" s="122">
        <v>65</v>
      </c>
      <c r="K494" s="110"/>
      <c r="L494" s="123">
        <v>6.8402999999999997E-4</v>
      </c>
      <c r="M494" s="110"/>
      <c r="N494" s="124">
        <v>6.9061999999999997E-4</v>
      </c>
      <c r="O494" s="125"/>
      <c r="P494" s="126">
        <v>316202</v>
      </c>
      <c r="Q494" s="127">
        <v>-6.590000000000003E-6</v>
      </c>
    </row>
    <row r="495" spans="1:17" s="107" customFormat="1" x14ac:dyDescent="0.25">
      <c r="A495" s="116"/>
      <c r="B495" s="42" t="s">
        <v>1038</v>
      </c>
      <c r="C495" s="117"/>
      <c r="D495" s="118"/>
      <c r="E495" s="119"/>
      <c r="F495" s="118"/>
      <c r="G495" s="120"/>
      <c r="H495" s="121" t="s">
        <v>313</v>
      </c>
      <c r="I495" s="119"/>
      <c r="J495" s="122">
        <v>206</v>
      </c>
      <c r="K495" s="110"/>
      <c r="L495" s="123">
        <v>2.1678600000000002E-3</v>
      </c>
      <c r="M495" s="110"/>
      <c r="N495" s="124">
        <v>2.2582100000000001E-3</v>
      </c>
      <c r="O495" s="125"/>
      <c r="P495" s="126">
        <v>1002123</v>
      </c>
      <c r="Q495" s="127">
        <v>-9.0349999999999892E-5</v>
      </c>
    </row>
    <row r="496" spans="1:17" s="107" customFormat="1" x14ac:dyDescent="0.25">
      <c r="A496" s="116"/>
      <c r="B496" s="42" t="s">
        <v>1035</v>
      </c>
      <c r="C496" s="117"/>
      <c r="D496" s="118"/>
      <c r="E496" s="119"/>
      <c r="F496" s="118"/>
      <c r="G496" s="120"/>
      <c r="H496" s="121" t="s">
        <v>314</v>
      </c>
      <c r="I496" s="119"/>
      <c r="J496" s="122">
        <v>25</v>
      </c>
      <c r="K496" s="110"/>
      <c r="L496" s="123">
        <v>2.6309E-4</v>
      </c>
      <c r="M496" s="110"/>
      <c r="N496" s="124">
        <v>3.6174999999999998E-4</v>
      </c>
      <c r="O496" s="125"/>
      <c r="P496" s="126">
        <v>121617</v>
      </c>
      <c r="Q496" s="127">
        <v>-9.865999999999998E-5</v>
      </c>
    </row>
    <row r="497" spans="1:17" s="107" customFormat="1" x14ac:dyDescent="0.25">
      <c r="A497" s="116"/>
      <c r="B497" s="42" t="s">
        <v>1036</v>
      </c>
      <c r="C497" s="117"/>
      <c r="D497" s="118"/>
      <c r="E497" s="119"/>
      <c r="F497" s="118"/>
      <c r="G497" s="120"/>
      <c r="H497" s="121" t="s">
        <v>315</v>
      </c>
      <c r="I497" s="119"/>
      <c r="J497" s="122">
        <v>2</v>
      </c>
      <c r="K497" s="110"/>
      <c r="L497" s="123">
        <v>2.105E-5</v>
      </c>
      <c r="M497" s="110"/>
      <c r="N497" s="124">
        <v>2.192E-5</v>
      </c>
      <c r="O497" s="125"/>
      <c r="P497" s="126">
        <v>9731</v>
      </c>
      <c r="Q497" s="127">
        <v>-8.7000000000000014E-7</v>
      </c>
    </row>
    <row r="498" spans="1:17" s="107" customFormat="1" x14ac:dyDescent="0.25">
      <c r="A498" s="116"/>
      <c r="B498" s="42" t="s">
        <v>1057</v>
      </c>
      <c r="C498" s="117"/>
      <c r="D498" s="118"/>
      <c r="E498" s="119"/>
      <c r="F498" s="118"/>
      <c r="G498" s="120"/>
      <c r="H498" s="121" t="s">
        <v>316</v>
      </c>
      <c r="I498" s="119"/>
      <c r="J498" s="122">
        <v>392</v>
      </c>
      <c r="K498" s="110"/>
      <c r="L498" s="123">
        <v>4.1252600000000004E-3</v>
      </c>
      <c r="M498" s="110"/>
      <c r="N498" s="124">
        <v>4.0011999999999999E-3</v>
      </c>
      <c r="O498" s="125"/>
      <c r="P498" s="126">
        <v>1906959</v>
      </c>
      <c r="Q498" s="127">
        <v>1.2406000000000049E-4</v>
      </c>
    </row>
    <row r="499" spans="1:17" s="107" customFormat="1" x14ac:dyDescent="0.25">
      <c r="A499" s="116"/>
      <c r="B499" s="42" t="s">
        <v>932</v>
      </c>
      <c r="C499" s="117"/>
      <c r="D499" s="118"/>
      <c r="E499" s="119"/>
      <c r="F499" s="118"/>
      <c r="G499" s="120"/>
      <c r="H499" s="121" t="s">
        <v>876</v>
      </c>
      <c r="I499" s="119"/>
      <c r="J499" s="122">
        <v>399</v>
      </c>
      <c r="K499" s="110"/>
      <c r="L499" s="123">
        <v>4.1989200000000001E-3</v>
      </c>
      <c r="M499" s="110"/>
      <c r="N499" s="124">
        <v>4.4506499999999996E-3</v>
      </c>
      <c r="O499" s="125"/>
      <c r="P499" s="126">
        <v>1941009</v>
      </c>
      <c r="Q499" s="127">
        <v>-2.5172999999999949E-4</v>
      </c>
    </row>
    <row r="500" spans="1:17" s="107" customFormat="1" x14ac:dyDescent="0.25">
      <c r="A500" s="116"/>
      <c r="B500" s="42" t="s">
        <v>1195</v>
      </c>
      <c r="C500" s="117"/>
      <c r="D500" s="118"/>
      <c r="E500" s="119"/>
      <c r="F500" s="118"/>
      <c r="G500" s="120"/>
      <c r="H500" s="121" t="s">
        <v>317</v>
      </c>
      <c r="I500" s="119"/>
      <c r="J500" s="122">
        <v>248</v>
      </c>
      <c r="K500" s="110"/>
      <c r="L500" s="123">
        <v>2.6098599999999999E-3</v>
      </c>
      <c r="M500" s="110"/>
      <c r="N500" s="124">
        <v>2.75151E-3</v>
      </c>
      <c r="O500" s="125"/>
      <c r="P500" s="126">
        <v>1206444</v>
      </c>
      <c r="Q500" s="127">
        <v>-1.4165000000000011E-4</v>
      </c>
    </row>
    <row r="501" spans="1:17" s="107" customFormat="1" x14ac:dyDescent="0.25">
      <c r="A501" s="116"/>
      <c r="B501" s="42" t="s">
        <v>947</v>
      </c>
      <c r="C501" s="117"/>
      <c r="D501" s="118"/>
      <c r="E501" s="119"/>
      <c r="F501" s="118"/>
      <c r="G501" s="120"/>
      <c r="H501" s="121" t="s">
        <v>877</v>
      </c>
      <c r="I501" s="119"/>
      <c r="J501" s="122">
        <v>760</v>
      </c>
      <c r="K501" s="110"/>
      <c r="L501" s="123">
        <v>7.9979400000000003E-3</v>
      </c>
      <c r="M501" s="110"/>
      <c r="N501" s="124">
        <v>8.1120099999999994E-3</v>
      </c>
      <c r="O501" s="125"/>
      <c r="P501" s="126">
        <v>3697159</v>
      </c>
      <c r="Q501" s="127">
        <v>-1.140699999999991E-4</v>
      </c>
    </row>
    <row r="502" spans="1:17" s="107" customFormat="1" x14ac:dyDescent="0.25">
      <c r="A502" s="116"/>
      <c r="B502" s="42" t="s">
        <v>1377</v>
      </c>
      <c r="C502" s="117"/>
      <c r="D502" s="118"/>
      <c r="E502" s="119"/>
      <c r="F502" s="118"/>
      <c r="G502" s="120"/>
      <c r="H502" s="121" t="s">
        <v>318</v>
      </c>
      <c r="I502" s="119"/>
      <c r="J502" s="122">
        <v>600</v>
      </c>
      <c r="K502" s="110"/>
      <c r="L502" s="123">
        <v>6.31417E-3</v>
      </c>
      <c r="M502" s="110"/>
      <c r="N502" s="124">
        <v>6.9500200000000003E-3</v>
      </c>
      <c r="O502" s="125"/>
      <c r="P502" s="126">
        <v>2918813</v>
      </c>
      <c r="Q502" s="127">
        <v>-6.358500000000003E-4</v>
      </c>
    </row>
    <row r="503" spans="1:17" s="107" customFormat="1" x14ac:dyDescent="0.25">
      <c r="A503" s="116"/>
      <c r="B503" s="42" t="s">
        <v>974</v>
      </c>
      <c r="C503" s="117"/>
      <c r="D503" s="118"/>
      <c r="E503" s="119"/>
      <c r="F503" s="118"/>
      <c r="G503" s="120"/>
      <c r="H503" s="121" t="s">
        <v>878</v>
      </c>
      <c r="I503" s="119"/>
      <c r="J503" s="122">
        <v>119</v>
      </c>
      <c r="K503" s="110"/>
      <c r="L503" s="123">
        <v>1.25231E-3</v>
      </c>
      <c r="M503" s="110"/>
      <c r="N503" s="124">
        <v>1.32642E-3</v>
      </c>
      <c r="O503" s="125"/>
      <c r="P503" s="126">
        <v>578898</v>
      </c>
      <c r="Q503" s="127">
        <v>-7.4110000000000061E-5</v>
      </c>
    </row>
    <row r="504" spans="1:17" s="107" customFormat="1" x14ac:dyDescent="0.25">
      <c r="A504" s="116"/>
      <c r="B504" s="42" t="s">
        <v>1468</v>
      </c>
      <c r="C504" s="117"/>
      <c r="D504" s="118"/>
      <c r="E504" s="119"/>
      <c r="F504" s="118"/>
      <c r="G504" s="120"/>
      <c r="H504" s="121" t="s">
        <v>319</v>
      </c>
      <c r="I504" s="119"/>
      <c r="J504" s="122">
        <v>244</v>
      </c>
      <c r="K504" s="110"/>
      <c r="L504" s="123">
        <v>2.5677600000000001E-3</v>
      </c>
      <c r="M504" s="110"/>
      <c r="N504" s="124">
        <v>2.56515E-3</v>
      </c>
      <c r="O504" s="125"/>
      <c r="P504" s="126">
        <v>1186983</v>
      </c>
      <c r="Q504" s="127">
        <v>2.6100000000001122E-6</v>
      </c>
    </row>
    <row r="505" spans="1:17" s="107" customFormat="1" x14ac:dyDescent="0.25">
      <c r="A505" s="116"/>
      <c r="B505" s="42" t="s">
        <v>2133</v>
      </c>
      <c r="C505" s="117"/>
      <c r="D505" s="118"/>
      <c r="E505" s="119"/>
      <c r="F505" s="118"/>
      <c r="G505" s="120"/>
      <c r="H505" s="121" t="s">
        <v>879</v>
      </c>
      <c r="I505" s="119"/>
      <c r="J505" s="122">
        <v>1</v>
      </c>
      <c r="K505" s="110"/>
      <c r="L505" s="123">
        <v>1.0519999999999999E-5</v>
      </c>
      <c r="M505" s="110"/>
      <c r="N505" s="124">
        <v>1.096E-5</v>
      </c>
      <c r="O505" s="125"/>
      <c r="P505" s="126">
        <v>4863</v>
      </c>
      <c r="Q505" s="127">
        <v>-4.4000000000000087E-7</v>
      </c>
    </row>
    <row r="506" spans="1:17" s="107" customFormat="1" x14ac:dyDescent="0.25">
      <c r="A506" s="116"/>
      <c r="B506" s="42" t="s">
        <v>977</v>
      </c>
      <c r="C506" s="117"/>
      <c r="D506" s="118"/>
      <c r="E506" s="119"/>
      <c r="F506" s="118"/>
      <c r="G506" s="120"/>
      <c r="H506" s="121" t="s">
        <v>880</v>
      </c>
      <c r="I506" s="119"/>
      <c r="J506" s="122">
        <v>38</v>
      </c>
      <c r="K506" s="110"/>
      <c r="L506" s="123">
        <v>3.9990000000000002E-4</v>
      </c>
      <c r="M506" s="110"/>
      <c r="N506" s="124">
        <v>4.0559999999999999E-4</v>
      </c>
      <c r="O506" s="125"/>
      <c r="P506" s="126">
        <v>184859</v>
      </c>
      <c r="Q506" s="127">
        <v>-5.6999999999999759E-6</v>
      </c>
    </row>
    <row r="507" spans="1:17" s="107" customFormat="1" x14ac:dyDescent="0.25">
      <c r="A507" s="116"/>
      <c r="B507" s="42" t="s">
        <v>1293</v>
      </c>
      <c r="C507" s="117"/>
      <c r="D507" s="118"/>
      <c r="E507" s="119"/>
      <c r="F507" s="118"/>
      <c r="G507" s="120"/>
      <c r="H507" s="121" t="s">
        <v>881</v>
      </c>
      <c r="I507" s="119"/>
      <c r="J507" s="122">
        <v>39</v>
      </c>
      <c r="K507" s="110"/>
      <c r="L507" s="123">
        <v>4.1041999999999999E-4</v>
      </c>
      <c r="M507" s="110"/>
      <c r="N507" s="124">
        <v>4.4945E-4</v>
      </c>
      <c r="O507" s="125"/>
      <c r="P507" s="126">
        <v>189722</v>
      </c>
      <c r="Q507" s="127">
        <v>-3.9030000000000011E-5</v>
      </c>
    </row>
    <row r="508" spans="1:17" s="107" customFormat="1" x14ac:dyDescent="0.25">
      <c r="A508" s="116"/>
      <c r="B508" s="42" t="s">
        <v>1242</v>
      </c>
      <c r="C508" s="117"/>
      <c r="D508" s="118"/>
      <c r="E508" s="119"/>
      <c r="F508" s="118"/>
      <c r="G508" s="120"/>
      <c r="H508" s="121" t="s">
        <v>320</v>
      </c>
      <c r="I508" s="119"/>
      <c r="J508" s="122">
        <v>38</v>
      </c>
      <c r="K508" s="110"/>
      <c r="L508" s="123">
        <v>3.9990000000000002E-4</v>
      </c>
      <c r="M508" s="110"/>
      <c r="N508" s="124">
        <v>4.3848999999999998E-4</v>
      </c>
      <c r="O508" s="125"/>
      <c r="P508" s="126">
        <v>184859</v>
      </c>
      <c r="Q508" s="127">
        <v>-3.8589999999999968E-5</v>
      </c>
    </row>
    <row r="509" spans="1:17" s="107" customFormat="1" x14ac:dyDescent="0.25">
      <c r="A509" s="116"/>
      <c r="B509" s="42" t="s">
        <v>971</v>
      </c>
      <c r="C509" s="117"/>
      <c r="D509" s="118"/>
      <c r="E509" s="119"/>
      <c r="F509" s="118"/>
      <c r="G509" s="120"/>
      <c r="H509" s="121" t="s">
        <v>882</v>
      </c>
      <c r="I509" s="119"/>
      <c r="J509" s="122">
        <v>37</v>
      </c>
      <c r="K509" s="110"/>
      <c r="L509" s="123">
        <v>3.8936999999999999E-4</v>
      </c>
      <c r="M509" s="110"/>
      <c r="N509" s="124">
        <v>3.8368000000000001E-4</v>
      </c>
      <c r="O509" s="125"/>
      <c r="P509" s="126">
        <v>179992</v>
      </c>
      <c r="Q509" s="127">
        <v>5.6899999999999811E-6</v>
      </c>
    </row>
    <row r="510" spans="1:17" s="107" customFormat="1" x14ac:dyDescent="0.25">
      <c r="A510" s="116"/>
      <c r="B510" s="42" t="s">
        <v>1381</v>
      </c>
      <c r="C510" s="117"/>
      <c r="D510" s="118"/>
      <c r="E510" s="119"/>
      <c r="F510" s="118"/>
      <c r="G510" s="120"/>
      <c r="H510" s="121" t="s">
        <v>321</v>
      </c>
      <c r="I510" s="119"/>
      <c r="J510" s="122">
        <v>421</v>
      </c>
      <c r="K510" s="110"/>
      <c r="L510" s="123">
        <v>4.4304399999999999E-3</v>
      </c>
      <c r="M510" s="110"/>
      <c r="N510" s="124">
        <v>4.5164200000000002E-3</v>
      </c>
      <c r="O510" s="125"/>
      <c r="P510" s="126">
        <v>2048033</v>
      </c>
      <c r="Q510" s="127">
        <v>-8.5980000000000258E-5</v>
      </c>
    </row>
    <row r="511" spans="1:17" s="107" customFormat="1" x14ac:dyDescent="0.25">
      <c r="A511" s="116"/>
      <c r="B511" s="42" t="s">
        <v>1308</v>
      </c>
      <c r="C511" s="117"/>
      <c r="D511" s="118"/>
      <c r="E511" s="119"/>
      <c r="F511" s="118"/>
      <c r="G511" s="120"/>
      <c r="H511" s="121" t="s">
        <v>322</v>
      </c>
      <c r="I511" s="119"/>
      <c r="J511" s="122">
        <v>1</v>
      </c>
      <c r="K511" s="110"/>
      <c r="L511" s="123">
        <v>1.0519999999999999E-5</v>
      </c>
      <c r="M511" s="110"/>
      <c r="N511" s="124">
        <v>1.096E-5</v>
      </c>
      <c r="O511" s="125"/>
      <c r="P511" s="126">
        <v>4863</v>
      </c>
      <c r="Q511" s="127">
        <v>-4.4000000000000087E-7</v>
      </c>
    </row>
    <row r="512" spans="1:17" s="107" customFormat="1" x14ac:dyDescent="0.25">
      <c r="A512" s="116"/>
      <c r="B512" s="42" t="s">
        <v>1356</v>
      </c>
      <c r="C512" s="117"/>
      <c r="D512" s="118"/>
      <c r="E512" s="119"/>
      <c r="F512" s="118"/>
      <c r="G512" s="120"/>
      <c r="H512" s="121" t="s">
        <v>323</v>
      </c>
      <c r="I512" s="119"/>
      <c r="J512" s="122">
        <v>180</v>
      </c>
      <c r="K512" s="110"/>
      <c r="L512" s="123">
        <v>1.8942500000000001E-3</v>
      </c>
      <c r="M512" s="110"/>
      <c r="N512" s="124">
        <v>1.9293400000000001E-3</v>
      </c>
      <c r="O512" s="125"/>
      <c r="P512" s="126">
        <v>875643</v>
      </c>
      <c r="Q512" s="127">
        <v>-3.5089999999999991E-5</v>
      </c>
    </row>
    <row r="513" spans="1:17" s="107" customFormat="1" x14ac:dyDescent="0.25">
      <c r="A513" s="116"/>
      <c r="B513" s="42" t="s">
        <v>1359</v>
      </c>
      <c r="C513" s="117"/>
      <c r="D513" s="118"/>
      <c r="E513" s="119"/>
      <c r="F513" s="118"/>
      <c r="G513" s="120"/>
      <c r="H513" s="121" t="s">
        <v>324</v>
      </c>
      <c r="I513" s="119"/>
      <c r="J513" s="122">
        <v>42</v>
      </c>
      <c r="K513" s="110"/>
      <c r="L513" s="123">
        <v>4.4199000000000002E-4</v>
      </c>
      <c r="M513" s="110"/>
      <c r="N513" s="124">
        <v>4.6041000000000002E-4</v>
      </c>
      <c r="O513" s="125"/>
      <c r="P513" s="126">
        <v>204316</v>
      </c>
      <c r="Q513" s="127">
        <v>-1.8420000000000003E-5</v>
      </c>
    </row>
    <row r="514" spans="1:17" s="107" customFormat="1" x14ac:dyDescent="0.25">
      <c r="A514" s="116"/>
      <c r="B514" s="42" t="s">
        <v>1445</v>
      </c>
      <c r="C514" s="117"/>
      <c r="D514" s="118"/>
      <c r="E514" s="119"/>
      <c r="F514" s="118"/>
      <c r="G514" s="120"/>
      <c r="H514" s="121" t="s">
        <v>325</v>
      </c>
      <c r="I514" s="119"/>
      <c r="J514" s="122">
        <v>50</v>
      </c>
      <c r="K514" s="110"/>
      <c r="L514" s="123">
        <v>5.2618000000000001E-4</v>
      </c>
      <c r="M514" s="110"/>
      <c r="N514" s="124">
        <v>5.4810999999999998E-4</v>
      </c>
      <c r="O514" s="125"/>
      <c r="P514" s="126">
        <v>243234</v>
      </c>
      <c r="Q514" s="127">
        <v>-2.1929999999999975E-5</v>
      </c>
    </row>
    <row r="515" spans="1:17" s="107" customFormat="1" x14ac:dyDescent="0.25">
      <c r="A515" s="116"/>
      <c r="B515" s="42" t="s">
        <v>949</v>
      </c>
      <c r="C515" s="117"/>
      <c r="D515" s="118"/>
      <c r="E515" s="119"/>
      <c r="F515" s="118"/>
      <c r="G515" s="120"/>
      <c r="H515" s="121" t="s">
        <v>883</v>
      </c>
      <c r="I515" s="119"/>
      <c r="J515" s="122">
        <v>0</v>
      </c>
      <c r="K515" s="110"/>
      <c r="L515" s="123">
        <v>0</v>
      </c>
      <c r="M515" s="110"/>
      <c r="N515" s="124">
        <v>8.7700000000000004E-5</v>
      </c>
      <c r="O515" s="125"/>
      <c r="P515" s="126">
        <v>0</v>
      </c>
      <c r="Q515" s="127">
        <v>-8.7700000000000004E-5</v>
      </c>
    </row>
    <row r="516" spans="1:17" s="107" customFormat="1" x14ac:dyDescent="0.25">
      <c r="A516" s="116"/>
      <c r="B516" s="42" t="s">
        <v>958</v>
      </c>
      <c r="C516" s="117"/>
      <c r="D516" s="118"/>
      <c r="E516" s="119"/>
      <c r="F516" s="118"/>
      <c r="G516" s="120"/>
      <c r="H516" s="121" t="s">
        <v>884</v>
      </c>
      <c r="I516" s="119"/>
      <c r="J516" s="122">
        <v>0</v>
      </c>
      <c r="K516" s="110"/>
      <c r="L516" s="123">
        <v>0</v>
      </c>
      <c r="M516" s="110"/>
      <c r="N516" s="124">
        <v>0</v>
      </c>
      <c r="O516" s="125"/>
      <c r="P516" s="126">
        <v>0</v>
      </c>
      <c r="Q516" s="127">
        <v>0</v>
      </c>
    </row>
    <row r="517" spans="1:17" s="107" customFormat="1" x14ac:dyDescent="0.25">
      <c r="A517" s="116"/>
      <c r="B517" s="42" t="s">
        <v>1322</v>
      </c>
      <c r="C517" s="117"/>
      <c r="D517" s="118"/>
      <c r="E517" s="119"/>
      <c r="F517" s="118"/>
      <c r="G517" s="120"/>
      <c r="H517" s="121" t="s">
        <v>326</v>
      </c>
      <c r="I517" s="119"/>
      <c r="J517" s="122">
        <v>11</v>
      </c>
      <c r="K517" s="110"/>
      <c r="L517" s="123">
        <v>1.1576E-4</v>
      </c>
      <c r="M517" s="110"/>
      <c r="N517" s="124">
        <v>1.2058E-4</v>
      </c>
      <c r="O517" s="125"/>
      <c r="P517" s="126">
        <v>53512</v>
      </c>
      <c r="Q517" s="127">
        <v>-4.8199999999999979E-6</v>
      </c>
    </row>
    <row r="518" spans="1:17" x14ac:dyDescent="0.25">
      <c r="B518" s="42" t="s">
        <v>983</v>
      </c>
      <c r="C518" s="117"/>
      <c r="D518" s="118"/>
      <c r="E518" s="119"/>
      <c r="F518" s="118"/>
      <c r="G518" s="120"/>
      <c r="H518" s="121" t="s">
        <v>885</v>
      </c>
      <c r="I518" s="119"/>
      <c r="J518" s="122">
        <v>75</v>
      </c>
      <c r="K518" s="110"/>
      <c r="L518" s="123">
        <v>7.8927000000000001E-4</v>
      </c>
      <c r="M518" s="110"/>
      <c r="N518" s="124">
        <v>7.6734999999999998E-4</v>
      </c>
      <c r="O518" s="125"/>
      <c r="P518" s="126">
        <v>364851</v>
      </c>
      <c r="Q518" s="127">
        <v>2.1920000000000034E-5</v>
      </c>
    </row>
    <row r="519" spans="1:17" x14ac:dyDescent="0.25">
      <c r="B519" s="42" t="s">
        <v>1530</v>
      </c>
      <c r="C519" s="117"/>
      <c r="D519" s="118"/>
      <c r="E519" s="119"/>
      <c r="F519" s="118"/>
      <c r="G519" s="120"/>
      <c r="H519" s="121" t="s">
        <v>327</v>
      </c>
      <c r="I519" s="119"/>
      <c r="J519" s="122">
        <v>9</v>
      </c>
      <c r="K519" s="110"/>
      <c r="L519" s="123">
        <v>9.4710000000000006E-5</v>
      </c>
      <c r="M519" s="110"/>
      <c r="N519" s="124">
        <v>6.5770000000000002E-5</v>
      </c>
      <c r="O519" s="125"/>
      <c r="P519" s="126">
        <v>43781</v>
      </c>
      <c r="Q519" s="127">
        <v>2.8940000000000004E-5</v>
      </c>
    </row>
    <row r="520" spans="1:17" x14ac:dyDescent="0.25">
      <c r="B520" s="42" t="s">
        <v>945</v>
      </c>
      <c r="C520" s="117"/>
      <c r="D520" s="118"/>
      <c r="E520" s="119"/>
      <c r="F520" s="118"/>
      <c r="G520" s="120"/>
      <c r="H520" s="121" t="s">
        <v>886</v>
      </c>
      <c r="I520" s="119"/>
      <c r="J520" s="122">
        <v>28</v>
      </c>
      <c r="K520" s="110"/>
      <c r="L520" s="123">
        <v>2.9465999999999997E-4</v>
      </c>
      <c r="M520" s="110"/>
      <c r="N520" s="124">
        <v>3.0694000000000001E-4</v>
      </c>
      <c r="O520" s="125"/>
      <c r="P520" s="126">
        <v>136211</v>
      </c>
      <c r="Q520" s="127">
        <v>-1.2280000000000038E-5</v>
      </c>
    </row>
    <row r="521" spans="1:17" x14ac:dyDescent="0.25">
      <c r="B521" s="42" t="s">
        <v>953</v>
      </c>
      <c r="C521" s="117"/>
      <c r="D521" s="118"/>
      <c r="E521" s="119"/>
      <c r="F521" s="118"/>
      <c r="G521" s="120"/>
      <c r="H521" s="121" t="s">
        <v>887</v>
      </c>
      <c r="I521" s="119"/>
      <c r="J521" s="122">
        <v>38</v>
      </c>
      <c r="K521" s="110"/>
      <c r="L521" s="123">
        <v>3.9990000000000002E-4</v>
      </c>
      <c r="M521" s="110"/>
      <c r="N521" s="124">
        <v>3.7271E-4</v>
      </c>
      <c r="O521" s="125"/>
      <c r="P521" s="126">
        <v>184859</v>
      </c>
      <c r="Q521" s="127">
        <v>2.7190000000000016E-5</v>
      </c>
    </row>
    <row r="522" spans="1:17" x14ac:dyDescent="0.25">
      <c r="B522" s="42" t="s">
        <v>1403</v>
      </c>
      <c r="C522" s="117"/>
      <c r="D522" s="118"/>
      <c r="E522" s="119"/>
      <c r="F522" s="118"/>
      <c r="G522" s="120"/>
      <c r="H522" s="121" t="s">
        <v>328</v>
      </c>
      <c r="I522" s="119"/>
      <c r="J522" s="122">
        <v>0</v>
      </c>
      <c r="K522" s="110"/>
      <c r="L522" s="123">
        <v>0</v>
      </c>
      <c r="M522" s="110"/>
      <c r="N522" s="124">
        <v>0</v>
      </c>
      <c r="O522" s="125"/>
      <c r="P522" s="126">
        <v>0</v>
      </c>
      <c r="Q522" s="127">
        <v>0</v>
      </c>
    </row>
    <row r="523" spans="1:17" x14ac:dyDescent="0.25">
      <c r="B523" s="42" t="s">
        <v>1249</v>
      </c>
      <c r="C523" s="117"/>
      <c r="D523" s="118"/>
      <c r="E523" s="119"/>
      <c r="F523" s="118"/>
      <c r="G523" s="120"/>
      <c r="H523" s="121" t="s">
        <v>329</v>
      </c>
      <c r="I523" s="119"/>
      <c r="J523" s="122">
        <v>19</v>
      </c>
      <c r="K523" s="110"/>
      <c r="L523" s="123">
        <v>1.9995000000000001E-4</v>
      </c>
      <c r="M523" s="110"/>
      <c r="N523" s="124">
        <v>1.8636E-4</v>
      </c>
      <c r="O523" s="125"/>
      <c r="P523" s="126">
        <v>92430</v>
      </c>
      <c r="Q523" s="127">
        <v>1.359000000000001E-5</v>
      </c>
    </row>
    <row r="524" spans="1:17" x14ac:dyDescent="0.25">
      <c r="B524" s="42" t="s">
        <v>1096</v>
      </c>
      <c r="C524" s="117"/>
      <c r="D524" s="118"/>
      <c r="E524" s="119"/>
      <c r="F524" s="118"/>
      <c r="G524" s="120"/>
      <c r="H524" s="121" t="s">
        <v>330</v>
      </c>
      <c r="I524" s="119"/>
      <c r="J524" s="122">
        <v>153</v>
      </c>
      <c r="K524" s="110"/>
      <c r="L524" s="123">
        <v>1.6101100000000001E-3</v>
      </c>
      <c r="M524" s="110"/>
      <c r="N524" s="124">
        <v>1.5347099999999999E-3</v>
      </c>
      <c r="O524" s="125"/>
      <c r="P524" s="126">
        <v>744296</v>
      </c>
      <c r="Q524" s="127">
        <v>7.5400000000000206E-5</v>
      </c>
    </row>
    <row r="525" spans="1:17" x14ac:dyDescent="0.25">
      <c r="B525" s="42" t="s">
        <v>3870</v>
      </c>
      <c r="C525" s="117"/>
      <c r="D525" s="118"/>
      <c r="E525" s="119"/>
      <c r="F525" s="118"/>
      <c r="G525" s="120"/>
      <c r="H525" s="121" t="s">
        <v>1018</v>
      </c>
      <c r="I525" s="119"/>
      <c r="J525" s="122">
        <v>13</v>
      </c>
      <c r="K525" s="110"/>
      <c r="L525" s="123">
        <v>1.3681000000000001E-4</v>
      </c>
      <c r="M525" s="110"/>
      <c r="N525" s="124">
        <v>1.4250999999999999E-4</v>
      </c>
      <c r="O525" s="125"/>
      <c r="P525" s="126">
        <v>63242</v>
      </c>
      <c r="Q525" s="127">
        <v>-5.6999999999999759E-6</v>
      </c>
    </row>
    <row r="526" spans="1:17" x14ac:dyDescent="0.25">
      <c r="B526" s="42" t="s">
        <v>940</v>
      </c>
      <c r="C526" s="117"/>
      <c r="D526" s="118"/>
      <c r="E526" s="119"/>
      <c r="F526" s="118"/>
      <c r="G526" s="120"/>
      <c r="H526" s="121" t="s">
        <v>888</v>
      </c>
      <c r="I526" s="119"/>
      <c r="J526" s="122">
        <v>25</v>
      </c>
      <c r="K526" s="110"/>
      <c r="L526" s="123">
        <v>2.6309E-4</v>
      </c>
      <c r="M526" s="110"/>
      <c r="N526" s="124">
        <v>2.5212999999999999E-4</v>
      </c>
      <c r="O526" s="125"/>
      <c r="P526" s="126">
        <v>121617</v>
      </c>
      <c r="Q526" s="127">
        <v>1.0960000000000017E-5</v>
      </c>
    </row>
    <row r="527" spans="1:17" s="128" customFormat="1" x14ac:dyDescent="0.25">
      <c r="B527" s="42" t="s">
        <v>1536</v>
      </c>
      <c r="C527" s="117"/>
      <c r="D527" s="118"/>
      <c r="E527" s="119"/>
      <c r="F527" s="118"/>
      <c r="G527" s="120"/>
      <c r="H527" s="121" t="s">
        <v>331</v>
      </c>
      <c r="I527" s="119"/>
      <c r="J527" s="122">
        <v>8</v>
      </c>
      <c r="K527" s="110"/>
      <c r="L527" s="123">
        <v>8.4190000000000005E-5</v>
      </c>
      <c r="M527" s="110"/>
      <c r="N527" s="124">
        <v>7.674E-5</v>
      </c>
      <c r="O527" s="125"/>
      <c r="P527" s="126">
        <v>38918</v>
      </c>
      <c r="Q527" s="127">
        <v>7.4500000000000049E-6</v>
      </c>
    </row>
    <row r="528" spans="1:17" s="128" customFormat="1" x14ac:dyDescent="0.25">
      <c r="B528" s="42" t="s">
        <v>1042</v>
      </c>
      <c r="C528" s="117"/>
      <c r="D528" s="118"/>
      <c r="E528" s="119"/>
      <c r="F528" s="118"/>
      <c r="G528" s="120"/>
      <c r="H528" s="121" t="s">
        <v>332</v>
      </c>
      <c r="I528" s="119"/>
      <c r="J528" s="122">
        <v>409</v>
      </c>
      <c r="K528" s="110"/>
      <c r="L528" s="123">
        <v>4.3041599999999996E-3</v>
      </c>
      <c r="M528" s="110"/>
      <c r="N528" s="124">
        <v>4.4287199999999997E-3</v>
      </c>
      <c r="O528" s="125"/>
      <c r="P528" s="126">
        <v>1989658</v>
      </c>
      <c r="Q528" s="127">
        <v>-1.2456000000000012E-4</v>
      </c>
    </row>
    <row r="529" spans="2:17" s="128" customFormat="1" x14ac:dyDescent="0.25">
      <c r="B529" s="42" t="s">
        <v>956</v>
      </c>
      <c r="C529" s="117"/>
      <c r="D529" s="118"/>
      <c r="E529" s="119"/>
      <c r="F529" s="118"/>
      <c r="G529" s="120"/>
      <c r="H529" s="121" t="s">
        <v>889</v>
      </c>
      <c r="I529" s="119"/>
      <c r="J529" s="122">
        <v>470</v>
      </c>
      <c r="K529" s="110"/>
      <c r="L529" s="123">
        <v>4.9461000000000001E-3</v>
      </c>
      <c r="M529" s="110"/>
      <c r="N529" s="124">
        <v>4.73566E-3</v>
      </c>
      <c r="O529" s="125"/>
      <c r="P529" s="126">
        <v>2286404</v>
      </c>
      <c r="Q529" s="127">
        <v>2.1044000000000011E-4</v>
      </c>
    </row>
    <row r="530" spans="2:17" s="128" customFormat="1" x14ac:dyDescent="0.25">
      <c r="B530" s="42" t="s">
        <v>1263</v>
      </c>
      <c r="C530" s="117"/>
      <c r="D530" s="118"/>
      <c r="E530" s="119"/>
      <c r="F530" s="118"/>
      <c r="G530" s="120"/>
      <c r="H530" s="121" t="s">
        <v>890</v>
      </c>
      <c r="I530" s="119"/>
      <c r="J530" s="122">
        <v>30</v>
      </c>
      <c r="K530" s="110"/>
      <c r="L530" s="123">
        <v>3.1571000000000002E-4</v>
      </c>
      <c r="M530" s="110"/>
      <c r="N530" s="124">
        <v>3.2886999999999999E-4</v>
      </c>
      <c r="O530" s="125"/>
      <c r="P530" s="126">
        <v>145941</v>
      </c>
      <c r="Q530" s="127">
        <v>-1.3159999999999962E-5</v>
      </c>
    </row>
    <row r="531" spans="2:17" s="128" customFormat="1" x14ac:dyDescent="0.25">
      <c r="B531" s="42" t="s">
        <v>935</v>
      </c>
      <c r="C531" s="117"/>
      <c r="D531" s="118"/>
      <c r="E531" s="119"/>
      <c r="F531" s="118"/>
      <c r="G531" s="120"/>
      <c r="H531" s="121" t="s">
        <v>891</v>
      </c>
      <c r="I531" s="119"/>
      <c r="J531" s="122">
        <v>40</v>
      </c>
      <c r="K531" s="110"/>
      <c r="L531" s="123">
        <v>4.2094000000000002E-4</v>
      </c>
      <c r="M531" s="110"/>
      <c r="N531" s="124">
        <v>4.8233999999999999E-4</v>
      </c>
      <c r="O531" s="125"/>
      <c r="P531" s="126">
        <v>194585</v>
      </c>
      <c r="Q531" s="127">
        <v>-6.1399999999999975E-5</v>
      </c>
    </row>
    <row r="532" spans="2:17" s="128" customFormat="1" x14ac:dyDescent="0.25">
      <c r="B532" s="42" t="s">
        <v>1168</v>
      </c>
      <c r="C532" s="117"/>
      <c r="D532" s="118"/>
      <c r="E532" s="119"/>
      <c r="F532" s="118"/>
      <c r="G532" s="120"/>
      <c r="H532" s="121" t="s">
        <v>892</v>
      </c>
      <c r="I532" s="119"/>
      <c r="J532" s="122">
        <v>35</v>
      </c>
      <c r="K532" s="110"/>
      <c r="L532" s="123">
        <v>3.6832999999999999E-4</v>
      </c>
      <c r="M532" s="110"/>
      <c r="N532" s="124">
        <v>3.6174999999999998E-4</v>
      </c>
      <c r="O532" s="125"/>
      <c r="P532" s="126">
        <v>170266</v>
      </c>
      <c r="Q532" s="127">
        <v>6.5800000000000082E-6</v>
      </c>
    </row>
    <row r="533" spans="2:17" s="128" customFormat="1" x14ac:dyDescent="0.25">
      <c r="B533" s="42" t="s">
        <v>1101</v>
      </c>
      <c r="C533" s="117"/>
      <c r="D533" s="118"/>
      <c r="E533" s="119"/>
      <c r="F533" s="118"/>
      <c r="G533" s="120"/>
      <c r="H533" s="121" t="s">
        <v>333</v>
      </c>
      <c r="I533" s="119"/>
      <c r="J533" s="122">
        <v>217</v>
      </c>
      <c r="K533" s="110"/>
      <c r="L533" s="123">
        <v>2.2836200000000001E-3</v>
      </c>
      <c r="M533" s="110"/>
      <c r="N533" s="124">
        <v>2.5103399999999998E-3</v>
      </c>
      <c r="O533" s="125"/>
      <c r="P533" s="126">
        <v>1055635</v>
      </c>
      <c r="Q533" s="127">
        <v>-2.267199999999997E-4</v>
      </c>
    </row>
    <row r="534" spans="2:17" s="128" customFormat="1" x14ac:dyDescent="0.25">
      <c r="B534" s="42" t="s">
        <v>1358</v>
      </c>
      <c r="C534" s="117"/>
      <c r="D534" s="118"/>
      <c r="E534" s="119"/>
      <c r="F534" s="118"/>
      <c r="G534" s="120"/>
      <c r="H534" s="121" t="s">
        <v>893</v>
      </c>
      <c r="I534" s="119"/>
      <c r="J534" s="122">
        <v>0</v>
      </c>
      <c r="K534" s="110"/>
      <c r="L534" s="123">
        <v>0</v>
      </c>
      <c r="M534" s="110"/>
      <c r="N534" s="124">
        <v>0</v>
      </c>
      <c r="O534" s="125"/>
      <c r="P534" s="126">
        <v>0</v>
      </c>
      <c r="Q534" s="127">
        <v>0</v>
      </c>
    </row>
    <row r="535" spans="2:17" s="128" customFormat="1" x14ac:dyDescent="0.25">
      <c r="B535" s="42" t="s">
        <v>1267</v>
      </c>
      <c r="C535" s="117"/>
      <c r="D535" s="118"/>
      <c r="E535" s="119"/>
      <c r="F535" s="118"/>
      <c r="G535" s="120"/>
      <c r="H535" s="121" t="s">
        <v>334</v>
      </c>
      <c r="I535" s="119"/>
      <c r="J535" s="122">
        <v>0</v>
      </c>
      <c r="K535" s="110"/>
      <c r="L535" s="123">
        <v>0</v>
      </c>
      <c r="M535" s="110"/>
      <c r="N535" s="124">
        <v>0</v>
      </c>
      <c r="O535" s="125"/>
      <c r="P535" s="126">
        <v>0</v>
      </c>
      <c r="Q535" s="127">
        <v>0</v>
      </c>
    </row>
    <row r="536" spans="2:17" s="128" customFormat="1" x14ac:dyDescent="0.25">
      <c r="B536" s="42" t="s">
        <v>1380</v>
      </c>
      <c r="C536" s="117"/>
      <c r="D536" s="118"/>
      <c r="E536" s="119"/>
      <c r="F536" s="118"/>
      <c r="G536" s="120"/>
      <c r="H536" s="121" t="s">
        <v>335</v>
      </c>
      <c r="I536" s="119"/>
      <c r="J536" s="122">
        <v>22</v>
      </c>
      <c r="K536" s="110"/>
      <c r="L536" s="123">
        <v>2.3152000000000001E-4</v>
      </c>
      <c r="M536" s="110"/>
      <c r="N536" s="124">
        <v>2.4117E-4</v>
      </c>
      <c r="O536" s="125"/>
      <c r="P536" s="126">
        <v>107023</v>
      </c>
      <c r="Q536" s="127">
        <v>-9.6499999999999906E-6</v>
      </c>
    </row>
    <row r="537" spans="2:17" s="128" customFormat="1" x14ac:dyDescent="0.25">
      <c r="B537" s="42" t="s">
        <v>1128</v>
      </c>
      <c r="C537" s="117"/>
      <c r="D537" s="118"/>
      <c r="E537" s="119"/>
      <c r="F537" s="118"/>
      <c r="G537" s="120"/>
      <c r="H537" s="121" t="s">
        <v>336</v>
      </c>
      <c r="I537" s="119"/>
      <c r="J537" s="122">
        <v>0</v>
      </c>
      <c r="K537" s="110"/>
      <c r="L537" s="123">
        <v>0</v>
      </c>
      <c r="M537" s="110"/>
      <c r="N537" s="124">
        <v>0</v>
      </c>
      <c r="O537" s="125"/>
      <c r="P537" s="126">
        <v>0</v>
      </c>
      <c r="Q537" s="127">
        <v>0</v>
      </c>
    </row>
    <row r="538" spans="2:17" s="128" customFormat="1" x14ac:dyDescent="0.25">
      <c r="B538" s="42" t="s">
        <v>1185</v>
      </c>
      <c r="C538" s="117"/>
      <c r="D538" s="118"/>
      <c r="E538" s="119"/>
      <c r="F538" s="118"/>
      <c r="G538" s="120"/>
      <c r="H538" s="121" t="s">
        <v>337</v>
      </c>
      <c r="I538" s="119"/>
      <c r="J538" s="122">
        <v>19</v>
      </c>
      <c r="K538" s="110"/>
      <c r="L538" s="123">
        <v>1.9995000000000001E-4</v>
      </c>
      <c r="M538" s="110"/>
      <c r="N538" s="124">
        <v>2.1923999999999999E-4</v>
      </c>
      <c r="O538" s="125"/>
      <c r="P538" s="126">
        <v>92430</v>
      </c>
      <c r="Q538" s="127">
        <v>-1.9289999999999986E-5</v>
      </c>
    </row>
    <row r="539" spans="2:17" s="128" customFormat="1" x14ac:dyDescent="0.25">
      <c r="B539" s="42" t="s">
        <v>1523</v>
      </c>
      <c r="C539" s="117"/>
      <c r="D539" s="118"/>
      <c r="E539" s="119"/>
      <c r="F539" s="118"/>
      <c r="G539" s="120"/>
      <c r="H539" s="121" t="s">
        <v>338</v>
      </c>
      <c r="I539" s="119"/>
      <c r="J539" s="122">
        <v>0</v>
      </c>
      <c r="K539" s="110"/>
      <c r="L539" s="123">
        <v>0</v>
      </c>
      <c r="M539" s="110"/>
      <c r="N539" s="124">
        <v>0</v>
      </c>
      <c r="O539" s="125"/>
      <c r="P539" s="126">
        <v>0</v>
      </c>
      <c r="Q539" s="127">
        <v>0</v>
      </c>
    </row>
    <row r="540" spans="2:17" s="128" customFormat="1" x14ac:dyDescent="0.25">
      <c r="B540" s="42" t="s">
        <v>1198</v>
      </c>
      <c r="C540" s="117"/>
      <c r="D540" s="118"/>
      <c r="E540" s="119"/>
      <c r="F540" s="118"/>
      <c r="G540" s="120"/>
      <c r="H540" s="121" t="s">
        <v>894</v>
      </c>
      <c r="I540" s="119"/>
      <c r="J540" s="122">
        <v>0</v>
      </c>
      <c r="K540" s="110"/>
      <c r="L540" s="123">
        <v>0</v>
      </c>
      <c r="M540" s="110"/>
      <c r="N540" s="124">
        <v>1.2058E-4</v>
      </c>
      <c r="O540" s="125"/>
      <c r="P540" s="126">
        <v>0</v>
      </c>
      <c r="Q540" s="127">
        <v>-1.2058E-4</v>
      </c>
    </row>
    <row r="541" spans="2:17" s="128" customFormat="1" x14ac:dyDescent="0.25">
      <c r="B541" s="42" t="s">
        <v>933</v>
      </c>
      <c r="C541" s="117"/>
      <c r="D541" s="118"/>
      <c r="E541" s="119"/>
      <c r="F541" s="118"/>
      <c r="G541" s="120"/>
      <c r="H541" s="121" t="s">
        <v>895</v>
      </c>
      <c r="I541" s="119"/>
      <c r="J541" s="122">
        <v>8</v>
      </c>
      <c r="K541" s="110"/>
      <c r="L541" s="123">
        <v>8.4190000000000005E-5</v>
      </c>
      <c r="M541" s="110"/>
      <c r="N541" s="124">
        <v>8.7700000000000004E-5</v>
      </c>
      <c r="O541" s="125"/>
      <c r="P541" s="126">
        <v>38918</v>
      </c>
      <c r="Q541" s="127">
        <v>-3.5099999999999986E-6</v>
      </c>
    </row>
    <row r="542" spans="2:17" s="128" customFormat="1" x14ac:dyDescent="0.25">
      <c r="B542" s="42" t="s">
        <v>941</v>
      </c>
      <c r="C542" s="117"/>
      <c r="D542" s="118"/>
      <c r="E542" s="119"/>
      <c r="F542" s="118"/>
      <c r="G542" s="120"/>
      <c r="H542" s="121" t="s">
        <v>896</v>
      </c>
      <c r="I542" s="119"/>
      <c r="J542" s="122">
        <v>7</v>
      </c>
      <c r="K542" s="110"/>
      <c r="L542" s="123">
        <v>7.3670000000000004E-5</v>
      </c>
      <c r="M542" s="110"/>
      <c r="N542" s="124">
        <v>7.674E-5</v>
      </c>
      <c r="O542" s="125"/>
      <c r="P542" s="126">
        <v>34055</v>
      </c>
      <c r="Q542" s="127">
        <v>-3.069999999999996E-6</v>
      </c>
    </row>
    <row r="543" spans="2:17" s="128" customFormat="1" x14ac:dyDescent="0.25">
      <c r="B543" s="42" t="s">
        <v>1110</v>
      </c>
      <c r="C543" s="117"/>
      <c r="D543" s="118"/>
      <c r="E543" s="119"/>
      <c r="F543" s="118"/>
      <c r="G543" s="120"/>
      <c r="H543" s="121" t="s">
        <v>339</v>
      </c>
      <c r="I543" s="119"/>
      <c r="J543" s="122">
        <v>4</v>
      </c>
      <c r="K543" s="110"/>
      <c r="L543" s="123">
        <v>4.2089999999999999E-5</v>
      </c>
      <c r="M543" s="110"/>
      <c r="N543" s="124">
        <v>4.3850000000000002E-5</v>
      </c>
      <c r="O543" s="125"/>
      <c r="P543" s="126">
        <v>19457</v>
      </c>
      <c r="Q543" s="127">
        <v>-1.7600000000000035E-6</v>
      </c>
    </row>
    <row r="544" spans="2:17" s="128" customFormat="1" x14ac:dyDescent="0.25">
      <c r="B544" s="42" t="s">
        <v>1102</v>
      </c>
      <c r="C544" s="117"/>
      <c r="D544" s="118"/>
      <c r="E544" s="119"/>
      <c r="F544" s="118"/>
      <c r="G544" s="120"/>
      <c r="H544" s="121" t="s">
        <v>340</v>
      </c>
      <c r="I544" s="119"/>
      <c r="J544" s="122">
        <v>1</v>
      </c>
      <c r="K544" s="110"/>
      <c r="L544" s="123">
        <v>1.0519999999999999E-5</v>
      </c>
      <c r="M544" s="110"/>
      <c r="N544" s="124">
        <v>1.096E-5</v>
      </c>
      <c r="O544" s="125"/>
      <c r="P544" s="126">
        <v>4863</v>
      </c>
      <c r="Q544" s="127">
        <v>-4.4000000000000087E-7</v>
      </c>
    </row>
    <row r="545" spans="2:17" s="128" customFormat="1" x14ac:dyDescent="0.25">
      <c r="B545" s="42" t="s">
        <v>3898</v>
      </c>
      <c r="C545" s="117"/>
      <c r="D545" s="118"/>
      <c r="E545" s="119"/>
      <c r="F545" s="118"/>
      <c r="G545" s="120"/>
      <c r="H545" s="121" t="s">
        <v>3896</v>
      </c>
      <c r="I545" s="119"/>
      <c r="J545" s="122">
        <v>4</v>
      </c>
      <c r="K545" s="110"/>
      <c r="L545" s="123">
        <v>4.2089999999999999E-5</v>
      </c>
      <c r="M545" s="110"/>
      <c r="N545" s="124">
        <v>4.3850000000000002E-5</v>
      </c>
      <c r="O545" s="125"/>
      <c r="P545" s="126">
        <v>19457</v>
      </c>
      <c r="Q545" s="127">
        <v>-1.7600000000000035E-6</v>
      </c>
    </row>
    <row r="546" spans="2:17" s="128" customFormat="1" x14ac:dyDescent="0.25">
      <c r="B546" s="42" t="s">
        <v>1526</v>
      </c>
      <c r="C546" s="117"/>
      <c r="D546" s="118"/>
      <c r="E546" s="119"/>
      <c r="F546" s="118"/>
      <c r="G546" s="120"/>
      <c r="H546" s="121" t="s">
        <v>341</v>
      </c>
      <c r="I546" s="119"/>
      <c r="J546" s="122">
        <v>39</v>
      </c>
      <c r="K546" s="110"/>
      <c r="L546" s="123">
        <v>4.1041999999999999E-4</v>
      </c>
      <c r="M546" s="110"/>
      <c r="N546" s="124">
        <v>3.6174999999999998E-4</v>
      </c>
      <c r="O546" s="125"/>
      <c r="P546" s="126">
        <v>189722</v>
      </c>
      <c r="Q546" s="127">
        <v>4.8670000000000007E-5</v>
      </c>
    </row>
    <row r="547" spans="2:17" s="128" customFormat="1" x14ac:dyDescent="0.25">
      <c r="B547" s="42" t="s">
        <v>1318</v>
      </c>
      <c r="C547" s="117"/>
      <c r="D547" s="118"/>
      <c r="E547" s="119"/>
      <c r="F547" s="118"/>
      <c r="G547" s="120"/>
      <c r="H547" s="121" t="s">
        <v>342</v>
      </c>
      <c r="I547" s="119"/>
      <c r="J547" s="122">
        <v>2</v>
      </c>
      <c r="K547" s="110"/>
      <c r="L547" s="123">
        <v>2.105E-5</v>
      </c>
      <c r="M547" s="110"/>
      <c r="N547" s="124">
        <v>2.192E-5</v>
      </c>
      <c r="O547" s="125"/>
      <c r="P547" s="126">
        <v>9731</v>
      </c>
      <c r="Q547" s="127">
        <v>-8.7000000000000014E-7</v>
      </c>
    </row>
    <row r="548" spans="2:17" s="128" customFormat="1" x14ac:dyDescent="0.25">
      <c r="B548" s="42" t="s">
        <v>1199</v>
      </c>
      <c r="C548" s="117"/>
      <c r="D548" s="118"/>
      <c r="E548" s="119"/>
      <c r="F548" s="118"/>
      <c r="G548" s="120"/>
      <c r="H548" s="121" t="s">
        <v>343</v>
      </c>
      <c r="I548" s="119"/>
      <c r="J548" s="122">
        <v>10</v>
      </c>
      <c r="K548" s="110"/>
      <c r="L548" s="123">
        <v>1.0524E-4</v>
      </c>
      <c r="M548" s="110"/>
      <c r="N548" s="124">
        <v>1.0962E-4</v>
      </c>
      <c r="O548" s="125"/>
      <c r="P548" s="126">
        <v>48649</v>
      </c>
      <c r="Q548" s="127">
        <v>-4.3799999999999953E-6</v>
      </c>
    </row>
    <row r="549" spans="2:17" s="128" customFormat="1" x14ac:dyDescent="0.25">
      <c r="B549" s="42" t="s">
        <v>1196</v>
      </c>
      <c r="C549" s="117"/>
      <c r="D549" s="118"/>
      <c r="E549" s="119"/>
      <c r="F549" s="118"/>
      <c r="G549" s="120"/>
      <c r="H549" s="121" t="s">
        <v>344</v>
      </c>
      <c r="I549" s="119"/>
      <c r="J549" s="122">
        <v>3</v>
      </c>
      <c r="K549" s="110"/>
      <c r="L549" s="123">
        <v>3.1569999999999998E-5</v>
      </c>
      <c r="M549" s="110"/>
      <c r="N549" s="124">
        <v>3.2889999999999999E-5</v>
      </c>
      <c r="O549" s="125"/>
      <c r="P549" s="126">
        <v>14594</v>
      </c>
      <c r="Q549" s="127">
        <v>-1.3200000000000009E-6</v>
      </c>
    </row>
    <row r="550" spans="2:17" s="128" customFormat="1" x14ac:dyDescent="0.25">
      <c r="B550" s="42" t="s">
        <v>979</v>
      </c>
      <c r="C550" s="117"/>
      <c r="D550" s="118"/>
      <c r="E550" s="119"/>
      <c r="F550" s="118"/>
      <c r="G550" s="120"/>
      <c r="H550" s="121" t="s">
        <v>897</v>
      </c>
      <c r="I550" s="119"/>
      <c r="J550" s="122">
        <v>78</v>
      </c>
      <c r="K550" s="110"/>
      <c r="L550" s="123">
        <v>8.2083999999999998E-4</v>
      </c>
      <c r="M550" s="110"/>
      <c r="N550" s="124">
        <v>8.3312999999999996E-4</v>
      </c>
      <c r="O550" s="125"/>
      <c r="P550" s="126">
        <v>379445</v>
      </c>
      <c r="Q550" s="127">
        <v>-1.2289999999999979E-5</v>
      </c>
    </row>
    <row r="551" spans="2:17" s="128" customFormat="1" x14ac:dyDescent="0.25">
      <c r="B551" s="42" t="s">
        <v>972</v>
      </c>
      <c r="C551" s="117"/>
      <c r="D551" s="118"/>
      <c r="E551" s="119"/>
      <c r="F551" s="118"/>
      <c r="G551" s="120"/>
      <c r="H551" s="121" t="s">
        <v>898</v>
      </c>
      <c r="I551" s="119"/>
      <c r="J551" s="122">
        <v>8</v>
      </c>
      <c r="K551" s="110"/>
      <c r="L551" s="123">
        <v>8.4190000000000005E-5</v>
      </c>
      <c r="M551" s="110"/>
      <c r="N551" s="124">
        <v>6.5770000000000002E-5</v>
      </c>
      <c r="O551" s="125"/>
      <c r="P551" s="126">
        <v>38918</v>
      </c>
      <c r="Q551" s="127">
        <v>1.8420000000000003E-5</v>
      </c>
    </row>
    <row r="552" spans="2:17" s="128" customFormat="1" x14ac:dyDescent="0.25">
      <c r="B552" s="42" t="s">
        <v>3899</v>
      </c>
      <c r="C552" s="117"/>
      <c r="D552" s="118"/>
      <c r="E552" s="119"/>
      <c r="F552" s="118"/>
      <c r="G552" s="120"/>
      <c r="H552" s="121" t="s">
        <v>3894</v>
      </c>
      <c r="I552" s="119"/>
      <c r="J552" s="122">
        <v>34</v>
      </c>
      <c r="K552" s="110"/>
      <c r="L552" s="123">
        <v>3.5780000000000002E-4</v>
      </c>
      <c r="M552" s="110"/>
      <c r="N552" s="124">
        <v>3.9463999999999998E-4</v>
      </c>
      <c r="O552" s="125"/>
      <c r="P552" s="126">
        <v>165398</v>
      </c>
      <c r="Q552" s="127">
        <v>-3.6839999999999952E-5</v>
      </c>
    </row>
    <row r="553" spans="2:17" s="128" customFormat="1" x14ac:dyDescent="0.25">
      <c r="B553" s="42" t="s">
        <v>1022</v>
      </c>
      <c r="C553" s="117"/>
      <c r="D553" s="118"/>
      <c r="E553" s="119"/>
      <c r="F553" s="118"/>
      <c r="G553" s="120"/>
      <c r="H553" s="121" t="s">
        <v>345</v>
      </c>
      <c r="I553" s="119"/>
      <c r="J553" s="122">
        <v>4</v>
      </c>
      <c r="K553" s="110"/>
      <c r="L553" s="123">
        <v>4.2089999999999999E-5</v>
      </c>
      <c r="M553" s="110"/>
      <c r="N553" s="124">
        <v>4.3850000000000002E-5</v>
      </c>
      <c r="O553" s="125"/>
      <c r="P553" s="126">
        <v>19457</v>
      </c>
      <c r="Q553" s="127">
        <v>-1.7600000000000035E-6</v>
      </c>
    </row>
    <row r="554" spans="2:17" s="128" customFormat="1" x14ac:dyDescent="0.25">
      <c r="B554" s="42" t="s">
        <v>1108</v>
      </c>
      <c r="C554" s="117"/>
      <c r="D554" s="118"/>
      <c r="E554" s="119"/>
      <c r="F554" s="118"/>
      <c r="G554" s="120"/>
      <c r="H554" s="121" t="s">
        <v>346</v>
      </c>
      <c r="I554" s="119"/>
      <c r="J554" s="122">
        <v>189</v>
      </c>
      <c r="K554" s="110"/>
      <c r="L554" s="123">
        <v>1.9889600000000001E-3</v>
      </c>
      <c r="M554" s="110"/>
      <c r="N554" s="124">
        <v>1.80876E-3</v>
      </c>
      <c r="O554" s="125"/>
      <c r="P554" s="126">
        <v>919424</v>
      </c>
      <c r="Q554" s="127">
        <v>1.8020000000000015E-4</v>
      </c>
    </row>
    <row r="555" spans="2:17" s="128" customFormat="1" x14ac:dyDescent="0.25">
      <c r="B555" s="42" t="s">
        <v>930</v>
      </c>
      <c r="C555" s="117"/>
      <c r="D555" s="118"/>
      <c r="E555" s="119"/>
      <c r="F555" s="118"/>
      <c r="G555" s="120"/>
      <c r="H555" s="121" t="s">
        <v>899</v>
      </c>
      <c r="I555" s="119"/>
      <c r="J555" s="122">
        <v>1</v>
      </c>
      <c r="K555" s="110"/>
      <c r="L555" s="123">
        <v>1.0519999999999999E-5</v>
      </c>
      <c r="M555" s="110"/>
      <c r="N555" s="124">
        <v>2.192E-5</v>
      </c>
      <c r="O555" s="125"/>
      <c r="P555" s="126">
        <v>4863</v>
      </c>
      <c r="Q555" s="127">
        <v>-1.1400000000000001E-5</v>
      </c>
    </row>
    <row r="556" spans="2:17" s="128" customFormat="1" x14ac:dyDescent="0.25">
      <c r="B556" s="42" t="s">
        <v>1198</v>
      </c>
      <c r="C556" s="117"/>
      <c r="D556" s="118"/>
      <c r="E556" s="119"/>
      <c r="F556" s="118"/>
      <c r="G556" s="120"/>
      <c r="H556" s="121" t="s">
        <v>347</v>
      </c>
      <c r="I556" s="119"/>
      <c r="J556" s="122">
        <v>9</v>
      </c>
      <c r="K556" s="110"/>
      <c r="L556" s="123">
        <v>9.4710000000000006E-5</v>
      </c>
      <c r="M556" s="110"/>
      <c r="N556" s="124">
        <v>9.8659999999999994E-5</v>
      </c>
      <c r="O556" s="125"/>
      <c r="P556" s="126">
        <v>43781</v>
      </c>
      <c r="Q556" s="127">
        <v>-3.9499999999999876E-6</v>
      </c>
    </row>
    <row r="557" spans="2:17" s="128" customFormat="1" x14ac:dyDescent="0.25">
      <c r="B557" s="42" t="s">
        <v>1078</v>
      </c>
      <c r="C557" s="117"/>
      <c r="D557" s="118"/>
      <c r="E557" s="119"/>
      <c r="F557" s="118"/>
      <c r="G557" s="120"/>
      <c r="H557" s="121" t="s">
        <v>582</v>
      </c>
      <c r="I557" s="119"/>
      <c r="J557" s="122">
        <v>12</v>
      </c>
      <c r="K557" s="110"/>
      <c r="L557" s="123">
        <v>1.2627999999999999E-4</v>
      </c>
      <c r="M557" s="110"/>
      <c r="N557" s="124">
        <v>1.0962E-4</v>
      </c>
      <c r="O557" s="125"/>
      <c r="P557" s="126">
        <v>58375</v>
      </c>
      <c r="Q557" s="127">
        <v>1.6659999999999993E-5</v>
      </c>
    </row>
    <row r="558" spans="2:17" s="128" customFormat="1" x14ac:dyDescent="0.25">
      <c r="B558" s="42" t="s">
        <v>1092</v>
      </c>
      <c r="C558" s="117"/>
      <c r="D558" s="118"/>
      <c r="E558" s="119"/>
      <c r="F558" s="118"/>
      <c r="G558" s="120"/>
      <c r="H558" s="121" t="s">
        <v>900</v>
      </c>
      <c r="I558" s="119"/>
      <c r="J558" s="122">
        <v>24</v>
      </c>
      <c r="K558" s="110"/>
      <c r="L558" s="123">
        <v>2.5256999999999998E-4</v>
      </c>
      <c r="M558" s="110"/>
      <c r="N558" s="124">
        <v>2.6309E-4</v>
      </c>
      <c r="O558" s="125"/>
      <c r="P558" s="126">
        <v>116754</v>
      </c>
      <c r="Q558" s="127">
        <v>-1.0520000000000028E-5</v>
      </c>
    </row>
    <row r="559" spans="2:17" s="128" customFormat="1" x14ac:dyDescent="0.25">
      <c r="B559" s="42" t="s">
        <v>980</v>
      </c>
      <c r="C559" s="117"/>
      <c r="D559" s="118"/>
      <c r="E559" s="119"/>
      <c r="F559" s="118"/>
      <c r="G559" s="120"/>
      <c r="H559" s="121" t="s">
        <v>901</v>
      </c>
      <c r="I559" s="119"/>
      <c r="J559" s="122">
        <v>105</v>
      </c>
      <c r="K559" s="110"/>
      <c r="L559" s="123">
        <v>1.10498E-3</v>
      </c>
      <c r="M559" s="110"/>
      <c r="N559" s="124">
        <v>1.1291000000000001E-3</v>
      </c>
      <c r="O559" s="125"/>
      <c r="P559" s="126">
        <v>510792</v>
      </c>
      <c r="Q559" s="127">
        <v>-2.4120000000000088E-5</v>
      </c>
    </row>
    <row r="560" spans="2:17" x14ac:dyDescent="0.25">
      <c r="B560" s="42" t="s">
        <v>975</v>
      </c>
      <c r="C560" s="117"/>
      <c r="D560" s="118"/>
      <c r="E560" s="119"/>
      <c r="F560" s="118"/>
      <c r="G560" s="120"/>
      <c r="H560" s="121" t="s">
        <v>902</v>
      </c>
      <c r="I560" s="119"/>
      <c r="J560" s="122">
        <v>0</v>
      </c>
      <c r="K560" s="110"/>
      <c r="L560" s="123">
        <v>0</v>
      </c>
      <c r="M560" s="110"/>
      <c r="N560" s="124">
        <v>0</v>
      </c>
      <c r="O560" s="125"/>
      <c r="P560" s="126">
        <v>0</v>
      </c>
      <c r="Q560" s="127">
        <v>0</v>
      </c>
    </row>
    <row r="561" spans="2:17" x14ac:dyDescent="0.25">
      <c r="B561" s="42" t="s">
        <v>1294</v>
      </c>
      <c r="C561" s="117"/>
      <c r="D561" s="118"/>
      <c r="E561" s="119"/>
      <c r="F561" s="118"/>
      <c r="G561" s="120"/>
      <c r="H561" s="121" t="s">
        <v>348</v>
      </c>
      <c r="I561" s="119"/>
      <c r="J561" s="122">
        <v>0</v>
      </c>
      <c r="K561" s="110"/>
      <c r="L561" s="123">
        <v>0</v>
      </c>
      <c r="M561" s="110"/>
      <c r="N561" s="124">
        <v>0</v>
      </c>
      <c r="O561" s="125"/>
      <c r="P561" s="126">
        <v>0</v>
      </c>
      <c r="Q561" s="127">
        <v>0</v>
      </c>
    </row>
    <row r="562" spans="2:17" x14ac:dyDescent="0.25">
      <c r="B562" s="42" t="s">
        <v>1414</v>
      </c>
      <c r="C562" s="117"/>
      <c r="D562" s="118"/>
      <c r="E562" s="119"/>
      <c r="F562" s="118"/>
      <c r="G562" s="120"/>
      <c r="H562" s="121" t="s">
        <v>349</v>
      </c>
      <c r="I562" s="119"/>
      <c r="J562" s="122">
        <v>64</v>
      </c>
      <c r="K562" s="110"/>
      <c r="L562" s="123">
        <v>6.7350999999999999E-4</v>
      </c>
      <c r="M562" s="110"/>
      <c r="N562" s="124">
        <v>6.7966000000000001E-4</v>
      </c>
      <c r="O562" s="125"/>
      <c r="P562" s="126">
        <v>311339</v>
      </c>
      <c r="Q562" s="127">
        <v>-6.150000000000014E-6</v>
      </c>
    </row>
    <row r="563" spans="2:17" x14ac:dyDescent="0.25">
      <c r="B563" s="42" t="s">
        <v>1521</v>
      </c>
      <c r="C563" s="117"/>
      <c r="D563" s="118"/>
      <c r="E563" s="119"/>
      <c r="F563" s="118"/>
      <c r="G563" s="120"/>
      <c r="H563" s="121" t="s">
        <v>350</v>
      </c>
      <c r="I563" s="119"/>
      <c r="J563" s="122">
        <v>0</v>
      </c>
      <c r="K563" s="110"/>
      <c r="L563" s="123">
        <v>0</v>
      </c>
      <c r="M563" s="110"/>
      <c r="N563" s="124">
        <v>0</v>
      </c>
      <c r="O563" s="125"/>
      <c r="P563" s="126">
        <v>0</v>
      </c>
      <c r="Q563" s="127">
        <v>0</v>
      </c>
    </row>
    <row r="564" spans="2:17" x14ac:dyDescent="0.25">
      <c r="B564" s="42" t="s">
        <v>1033</v>
      </c>
      <c r="C564" s="117"/>
      <c r="D564" s="118"/>
      <c r="E564" s="119"/>
      <c r="F564" s="118"/>
      <c r="G564" s="120"/>
      <c r="H564" s="121" t="s">
        <v>351</v>
      </c>
      <c r="I564" s="119"/>
      <c r="J564" s="122">
        <v>102</v>
      </c>
      <c r="K564" s="110"/>
      <c r="L564" s="123">
        <v>1.0734099999999999E-3</v>
      </c>
      <c r="M564" s="110"/>
      <c r="N564" s="124">
        <v>1.09622E-3</v>
      </c>
      <c r="O564" s="125"/>
      <c r="P564" s="126">
        <v>496199</v>
      </c>
      <c r="Q564" s="127">
        <v>-2.2810000000000061E-5</v>
      </c>
    </row>
    <row r="565" spans="2:17" x14ac:dyDescent="0.25">
      <c r="B565" s="42" t="s">
        <v>2190</v>
      </c>
      <c r="C565" s="117"/>
      <c r="D565" s="118"/>
      <c r="E565" s="119"/>
      <c r="F565" s="118"/>
      <c r="G565" s="120"/>
      <c r="H565" s="121" t="s">
        <v>903</v>
      </c>
      <c r="I565" s="119"/>
      <c r="J565" s="122">
        <v>0</v>
      </c>
      <c r="K565" s="110"/>
      <c r="L565" s="123">
        <v>0</v>
      </c>
      <c r="M565" s="110"/>
      <c r="N565" s="124">
        <v>0</v>
      </c>
      <c r="O565" s="125"/>
      <c r="P565" s="126">
        <v>0</v>
      </c>
      <c r="Q565" s="127">
        <v>0</v>
      </c>
    </row>
    <row r="566" spans="2:17" x14ac:dyDescent="0.25">
      <c r="B566" s="42" t="s">
        <v>587</v>
      </c>
      <c r="C566" s="117"/>
      <c r="D566" s="118"/>
      <c r="E566" s="119"/>
      <c r="F566" s="118"/>
      <c r="G566" s="120"/>
      <c r="H566" s="121" t="s">
        <v>586</v>
      </c>
      <c r="I566" s="119"/>
      <c r="J566" s="122">
        <v>10</v>
      </c>
      <c r="K566" s="110"/>
      <c r="L566" s="123">
        <v>1.0524E-4</v>
      </c>
      <c r="M566" s="110"/>
      <c r="N566" s="124">
        <v>8.7700000000000004E-5</v>
      </c>
      <c r="O566" s="125"/>
      <c r="P566" s="126">
        <v>48649</v>
      </c>
      <c r="Q566" s="127">
        <v>1.7539999999999998E-5</v>
      </c>
    </row>
    <row r="567" spans="2:17" x14ac:dyDescent="0.25">
      <c r="B567" s="42" t="s">
        <v>1301</v>
      </c>
      <c r="C567" s="117"/>
      <c r="D567" s="118"/>
      <c r="E567" s="119"/>
      <c r="F567" s="118"/>
      <c r="G567" s="120"/>
      <c r="H567" s="121" t="s">
        <v>352</v>
      </c>
      <c r="I567" s="119"/>
      <c r="J567" s="122">
        <v>18</v>
      </c>
      <c r="K567" s="110"/>
      <c r="L567" s="123">
        <v>1.8943000000000001E-4</v>
      </c>
      <c r="M567" s="110"/>
      <c r="N567" s="124">
        <v>1.9731999999999999E-4</v>
      </c>
      <c r="O567" s="125"/>
      <c r="P567" s="126">
        <v>87567</v>
      </c>
      <c r="Q567" s="127">
        <v>-7.8899999999999804E-6</v>
      </c>
    </row>
    <row r="568" spans="2:17" x14ac:dyDescent="0.25">
      <c r="B568" s="42" t="s">
        <v>978</v>
      </c>
      <c r="C568" s="117"/>
      <c r="D568" s="118"/>
      <c r="E568" s="119"/>
      <c r="F568" s="118"/>
      <c r="G568" s="120"/>
      <c r="H568" s="121" t="s">
        <v>904</v>
      </c>
      <c r="I568" s="119"/>
      <c r="J568" s="122">
        <v>6</v>
      </c>
      <c r="K568" s="110"/>
      <c r="L568" s="123">
        <v>6.3139999999999995E-5</v>
      </c>
      <c r="M568" s="110"/>
      <c r="N568" s="124">
        <v>7.674E-5</v>
      </c>
      <c r="O568" s="125"/>
      <c r="P568" s="126">
        <v>29187</v>
      </c>
      <c r="Q568" s="127">
        <v>-1.3600000000000005E-5</v>
      </c>
    </row>
    <row r="569" spans="2:17" x14ac:dyDescent="0.25">
      <c r="B569" s="42" t="s">
        <v>1514</v>
      </c>
      <c r="C569" s="117"/>
      <c r="D569" s="118"/>
      <c r="E569" s="119"/>
      <c r="F569" s="118"/>
      <c r="G569" s="120"/>
      <c r="H569" s="121" t="s">
        <v>353</v>
      </c>
      <c r="I569" s="119"/>
      <c r="J569" s="122">
        <v>1</v>
      </c>
      <c r="K569" s="110"/>
      <c r="L569" s="123">
        <v>1.0519999999999999E-5</v>
      </c>
      <c r="M569" s="110"/>
      <c r="N569" s="124">
        <v>1.096E-5</v>
      </c>
      <c r="O569" s="125"/>
      <c r="P569" s="126">
        <v>4863</v>
      </c>
      <c r="Q569" s="127">
        <v>-4.4000000000000087E-7</v>
      </c>
    </row>
    <row r="570" spans="2:17" x14ac:dyDescent="0.25">
      <c r="B570" s="42" t="s">
        <v>1515</v>
      </c>
      <c r="C570" s="117"/>
      <c r="D570" s="118"/>
      <c r="E570" s="119"/>
      <c r="F570" s="118"/>
      <c r="G570" s="120"/>
      <c r="H570" s="121" t="s">
        <v>354</v>
      </c>
      <c r="I570" s="119"/>
      <c r="J570" s="122">
        <v>6</v>
      </c>
      <c r="K570" s="110"/>
      <c r="L570" s="123">
        <v>6.3139999999999995E-5</v>
      </c>
      <c r="M570" s="110"/>
      <c r="N570" s="124">
        <v>6.5770000000000002E-5</v>
      </c>
      <c r="O570" s="125"/>
      <c r="P570" s="126">
        <v>29187</v>
      </c>
      <c r="Q570" s="127">
        <v>-2.630000000000007E-6</v>
      </c>
    </row>
    <row r="571" spans="2:17" x14ac:dyDescent="0.25">
      <c r="B571" s="42" t="s">
        <v>1097</v>
      </c>
      <c r="C571" s="117"/>
      <c r="D571" s="118"/>
      <c r="E571" s="119"/>
      <c r="F571" s="118"/>
      <c r="G571" s="120"/>
      <c r="H571" s="121" t="s">
        <v>905</v>
      </c>
      <c r="I571" s="119"/>
      <c r="J571" s="122">
        <v>3</v>
      </c>
      <c r="K571" s="110"/>
      <c r="L571" s="123">
        <v>3.1569999999999998E-5</v>
      </c>
      <c r="M571" s="110"/>
      <c r="N571" s="124">
        <v>3.2889999999999999E-5</v>
      </c>
      <c r="O571" s="125"/>
      <c r="P571" s="126">
        <v>14594</v>
      </c>
      <c r="Q571" s="127">
        <v>-1.3200000000000009E-6</v>
      </c>
    </row>
    <row r="572" spans="2:17" x14ac:dyDescent="0.25">
      <c r="B572" s="42" t="s">
        <v>1519</v>
      </c>
      <c r="C572" s="117"/>
      <c r="D572" s="118"/>
      <c r="E572" s="119"/>
      <c r="F572" s="118"/>
      <c r="G572" s="120"/>
      <c r="H572" s="121" t="s">
        <v>906</v>
      </c>
      <c r="I572" s="119"/>
      <c r="J572" s="122">
        <v>9</v>
      </c>
      <c r="K572" s="110"/>
      <c r="L572" s="123">
        <v>9.4710000000000006E-5</v>
      </c>
      <c r="M572" s="110"/>
      <c r="N572" s="124">
        <v>9.8659999999999994E-5</v>
      </c>
      <c r="O572" s="125"/>
      <c r="P572" s="126">
        <v>43781</v>
      </c>
      <c r="Q572" s="127">
        <v>-3.9499999999999876E-6</v>
      </c>
    </row>
    <row r="573" spans="2:17" x14ac:dyDescent="0.25">
      <c r="B573" s="42" t="s">
        <v>1141</v>
      </c>
      <c r="C573" s="117"/>
      <c r="D573" s="118"/>
      <c r="E573" s="119"/>
      <c r="F573" s="118"/>
      <c r="G573" s="120"/>
      <c r="H573" s="121" t="s">
        <v>355</v>
      </c>
      <c r="I573" s="119"/>
      <c r="J573" s="122">
        <v>30</v>
      </c>
      <c r="K573" s="110"/>
      <c r="L573" s="123">
        <v>3.1571000000000002E-4</v>
      </c>
      <c r="M573" s="110"/>
      <c r="N573" s="124">
        <v>2.8501999999999998E-4</v>
      </c>
      <c r="O573" s="125"/>
      <c r="P573" s="126">
        <v>145941</v>
      </c>
      <c r="Q573" s="127">
        <v>3.0690000000000047E-5</v>
      </c>
    </row>
    <row r="574" spans="2:17" x14ac:dyDescent="0.25">
      <c r="B574" s="42" t="s">
        <v>3871</v>
      </c>
      <c r="C574" s="117"/>
      <c r="D574" s="118"/>
      <c r="E574" s="119"/>
      <c r="F574" s="118"/>
      <c r="G574" s="120"/>
      <c r="H574" s="121" t="s">
        <v>3876</v>
      </c>
      <c r="I574" s="119"/>
      <c r="J574" s="122">
        <v>0</v>
      </c>
      <c r="K574" s="110"/>
      <c r="L574" s="123">
        <v>0</v>
      </c>
      <c r="M574" s="110"/>
      <c r="N574" s="124">
        <v>0</v>
      </c>
      <c r="O574" s="125"/>
      <c r="P574" s="126">
        <v>0</v>
      </c>
      <c r="Q574" s="127">
        <v>0</v>
      </c>
    </row>
    <row r="575" spans="2:17" x14ac:dyDescent="0.25">
      <c r="B575" s="42" t="s">
        <v>964</v>
      </c>
      <c r="C575" s="117"/>
      <c r="D575" s="118"/>
      <c r="E575" s="119"/>
      <c r="F575" s="118"/>
      <c r="G575" s="120"/>
      <c r="H575" s="121" t="s">
        <v>907</v>
      </c>
      <c r="I575" s="119"/>
      <c r="J575" s="122">
        <v>186</v>
      </c>
      <c r="K575" s="110"/>
      <c r="L575" s="123">
        <v>1.9573899999999998E-3</v>
      </c>
      <c r="M575" s="110"/>
      <c r="N575" s="124">
        <v>2.0389700000000002E-3</v>
      </c>
      <c r="O575" s="125"/>
      <c r="P575" s="126">
        <v>904831</v>
      </c>
      <c r="Q575" s="127">
        <v>-8.1580000000000367E-5</v>
      </c>
    </row>
    <row r="576" spans="2:17" x14ac:dyDescent="0.25">
      <c r="B576" s="42" t="s">
        <v>1243</v>
      </c>
      <c r="C576" s="117"/>
      <c r="D576" s="118"/>
      <c r="E576" s="119"/>
      <c r="F576" s="118"/>
      <c r="G576" s="120"/>
      <c r="H576" s="121" t="s">
        <v>356</v>
      </c>
      <c r="I576" s="119"/>
      <c r="J576" s="122">
        <v>9</v>
      </c>
      <c r="K576" s="110"/>
      <c r="L576" s="123">
        <v>9.4710000000000006E-5</v>
      </c>
      <c r="M576" s="110"/>
      <c r="N576" s="124">
        <v>9.8659999999999994E-5</v>
      </c>
      <c r="O576" s="125"/>
      <c r="P576" s="126">
        <v>43781</v>
      </c>
      <c r="Q576" s="127">
        <v>-3.9499999999999876E-6</v>
      </c>
    </row>
    <row r="577" spans="2:17" x14ac:dyDescent="0.25">
      <c r="B577" s="42" t="s">
        <v>1555</v>
      </c>
      <c r="C577" s="117"/>
      <c r="D577" s="118"/>
      <c r="E577" s="119"/>
      <c r="F577" s="118"/>
      <c r="G577" s="120"/>
      <c r="H577" s="121" t="s">
        <v>1000</v>
      </c>
      <c r="I577" s="119"/>
      <c r="J577" s="122">
        <v>0</v>
      </c>
      <c r="K577" s="110"/>
      <c r="L577" s="123">
        <v>0</v>
      </c>
      <c r="M577" s="110"/>
      <c r="N577" s="124">
        <v>0</v>
      </c>
      <c r="O577" s="125"/>
      <c r="P577" s="126">
        <v>0</v>
      </c>
      <c r="Q577" s="127">
        <v>0</v>
      </c>
    </row>
    <row r="578" spans="2:17" x14ac:dyDescent="0.25">
      <c r="B578" s="42" t="s">
        <v>1385</v>
      </c>
      <c r="C578" s="117"/>
      <c r="D578" s="118"/>
      <c r="E578" s="119"/>
      <c r="F578" s="118"/>
      <c r="G578" s="120"/>
      <c r="H578" s="121" t="s">
        <v>908</v>
      </c>
      <c r="I578" s="119"/>
      <c r="J578" s="122">
        <v>9</v>
      </c>
      <c r="K578" s="110"/>
      <c r="L578" s="123">
        <v>9.4710000000000006E-5</v>
      </c>
      <c r="M578" s="110"/>
      <c r="N578" s="124">
        <v>9.8659999999999994E-5</v>
      </c>
      <c r="O578" s="125"/>
      <c r="P578" s="126">
        <v>43781</v>
      </c>
      <c r="Q578" s="127">
        <v>-3.9499999999999876E-6</v>
      </c>
    </row>
    <row r="579" spans="2:17" x14ac:dyDescent="0.25">
      <c r="B579" s="42" t="s">
        <v>1094</v>
      </c>
      <c r="C579" s="117"/>
      <c r="D579" s="118"/>
      <c r="E579" s="119"/>
      <c r="F579" s="118"/>
      <c r="G579" s="120"/>
      <c r="H579" s="121" t="s">
        <v>357</v>
      </c>
      <c r="I579" s="119"/>
      <c r="J579" s="122">
        <v>38</v>
      </c>
      <c r="K579" s="110"/>
      <c r="L579" s="123">
        <v>3.9990000000000002E-4</v>
      </c>
      <c r="M579" s="110"/>
      <c r="N579" s="124">
        <v>3.7271E-4</v>
      </c>
      <c r="O579" s="125"/>
      <c r="P579" s="126">
        <v>184859</v>
      </c>
      <c r="Q579" s="127">
        <v>2.7190000000000016E-5</v>
      </c>
    </row>
    <row r="580" spans="2:17" x14ac:dyDescent="0.25">
      <c r="B580" s="42" t="s">
        <v>1454</v>
      </c>
      <c r="C580" s="117"/>
      <c r="D580" s="118"/>
      <c r="E580" s="119"/>
      <c r="F580" s="118"/>
      <c r="G580" s="120"/>
      <c r="H580" s="121" t="s">
        <v>909</v>
      </c>
      <c r="I580" s="119"/>
      <c r="J580" s="122">
        <v>2</v>
      </c>
      <c r="K580" s="110"/>
      <c r="L580" s="123">
        <v>2.105E-5</v>
      </c>
      <c r="M580" s="110"/>
      <c r="N580" s="124">
        <v>2.192E-5</v>
      </c>
      <c r="O580" s="125"/>
      <c r="P580" s="126">
        <v>9731</v>
      </c>
      <c r="Q580" s="127">
        <v>-8.7000000000000014E-7</v>
      </c>
    </row>
    <row r="581" spans="2:17" x14ac:dyDescent="0.25">
      <c r="B581" s="42" t="s">
        <v>1077</v>
      </c>
      <c r="C581" s="117"/>
      <c r="D581" s="118"/>
      <c r="E581" s="119"/>
      <c r="F581" s="118"/>
      <c r="G581" s="120"/>
      <c r="H581" s="121" t="s">
        <v>910</v>
      </c>
      <c r="I581" s="119"/>
      <c r="J581" s="122">
        <v>24</v>
      </c>
      <c r="K581" s="110"/>
      <c r="L581" s="123">
        <v>2.5256999999999998E-4</v>
      </c>
      <c r="M581" s="110"/>
      <c r="N581" s="124">
        <v>2.5212999999999999E-4</v>
      </c>
      <c r="O581" s="125"/>
      <c r="P581" s="126">
        <v>116754</v>
      </c>
      <c r="Q581" s="127">
        <v>4.3999999999998901E-7</v>
      </c>
    </row>
    <row r="582" spans="2:17" x14ac:dyDescent="0.25">
      <c r="B582" s="42" t="s">
        <v>3905</v>
      </c>
      <c r="C582" s="117"/>
      <c r="D582" s="118"/>
      <c r="E582" s="119"/>
      <c r="F582" s="118"/>
      <c r="G582" s="120"/>
      <c r="H582" s="121" t="s">
        <v>1019</v>
      </c>
      <c r="I582" s="119"/>
      <c r="J582" s="122">
        <v>94</v>
      </c>
      <c r="K582" s="110"/>
      <c r="L582" s="123">
        <v>9.8922000000000007E-4</v>
      </c>
      <c r="M582" s="110"/>
      <c r="N582" s="124">
        <v>1.0085199999999999E-3</v>
      </c>
      <c r="O582" s="125"/>
      <c r="P582" s="126">
        <v>457281</v>
      </c>
      <c r="Q582" s="127">
        <v>-1.9299999999999873E-5</v>
      </c>
    </row>
    <row r="583" spans="2:17" x14ac:dyDescent="0.25">
      <c r="B583" s="42" t="s">
        <v>3912</v>
      </c>
      <c r="C583" s="117"/>
      <c r="D583" s="118"/>
      <c r="E583" s="119"/>
      <c r="F583" s="118"/>
      <c r="G583" s="120"/>
      <c r="H583" s="121" t="s">
        <v>3916</v>
      </c>
      <c r="I583" s="119"/>
      <c r="J583" s="122">
        <v>15</v>
      </c>
      <c r="K583" s="110"/>
      <c r="L583" s="123">
        <v>1.5784999999999999E-4</v>
      </c>
      <c r="M583" s="110"/>
      <c r="N583" s="124">
        <v>0</v>
      </c>
      <c r="O583" s="125"/>
      <c r="P583" s="126">
        <v>72968</v>
      </c>
      <c r="Q583" s="127">
        <v>1.5784999999999999E-4</v>
      </c>
    </row>
    <row r="584" spans="2:17" x14ac:dyDescent="0.25">
      <c r="B584" s="42" t="s">
        <v>929</v>
      </c>
      <c r="C584" s="117"/>
      <c r="D584" s="118"/>
      <c r="E584" s="119"/>
      <c r="F584" s="118"/>
      <c r="G584" s="120"/>
      <c r="H584" s="121" t="s">
        <v>911</v>
      </c>
      <c r="I584" s="119"/>
      <c r="J584" s="122">
        <v>9</v>
      </c>
      <c r="K584" s="110"/>
      <c r="L584" s="123">
        <v>9.4710000000000006E-5</v>
      </c>
      <c r="M584" s="110"/>
      <c r="N584" s="124">
        <v>8.7700000000000004E-5</v>
      </c>
      <c r="O584" s="125"/>
      <c r="P584" s="126">
        <v>43781</v>
      </c>
      <c r="Q584" s="127">
        <v>7.0100000000000023E-6</v>
      </c>
    </row>
    <row r="585" spans="2:17" x14ac:dyDescent="0.25">
      <c r="B585" s="42" t="s">
        <v>1241</v>
      </c>
      <c r="C585" s="117"/>
      <c r="D585" s="118"/>
      <c r="E585" s="119"/>
      <c r="F585" s="118"/>
      <c r="G585" s="120"/>
      <c r="H585" s="121" t="s">
        <v>359</v>
      </c>
      <c r="I585" s="119"/>
      <c r="J585" s="122">
        <v>10</v>
      </c>
      <c r="K585" s="110"/>
      <c r="L585" s="123">
        <v>1.0524E-4</v>
      </c>
      <c r="M585" s="110"/>
      <c r="N585" s="124">
        <v>8.7700000000000004E-5</v>
      </c>
      <c r="O585" s="125"/>
      <c r="P585" s="126">
        <v>48649</v>
      </c>
      <c r="Q585" s="127">
        <v>1.7539999999999998E-5</v>
      </c>
    </row>
    <row r="586" spans="2:17" x14ac:dyDescent="0.25">
      <c r="B586" s="42" t="s">
        <v>1387</v>
      </c>
      <c r="C586" s="117"/>
      <c r="D586" s="118"/>
      <c r="E586" s="119"/>
      <c r="F586" s="118"/>
      <c r="G586" s="120"/>
      <c r="H586" s="121" t="s">
        <v>360</v>
      </c>
      <c r="I586" s="119"/>
      <c r="J586" s="122">
        <v>8</v>
      </c>
      <c r="K586" s="110"/>
      <c r="L586" s="123">
        <v>8.4190000000000005E-5</v>
      </c>
      <c r="M586" s="110"/>
      <c r="N586" s="124">
        <v>6.5770000000000002E-5</v>
      </c>
      <c r="O586" s="125"/>
      <c r="P586" s="126">
        <v>38918</v>
      </c>
      <c r="Q586" s="127">
        <v>1.8420000000000003E-5</v>
      </c>
    </row>
    <row r="587" spans="2:17" x14ac:dyDescent="0.25">
      <c r="B587" s="42" t="s">
        <v>1321</v>
      </c>
      <c r="C587" s="117"/>
      <c r="D587" s="118"/>
      <c r="E587" s="119"/>
      <c r="F587" s="118"/>
      <c r="G587" s="120"/>
      <c r="H587" s="121" t="s">
        <v>1021</v>
      </c>
      <c r="I587" s="119"/>
      <c r="J587" s="122">
        <v>3</v>
      </c>
      <c r="K587" s="110"/>
      <c r="L587" s="123">
        <v>3.1569999999999998E-5</v>
      </c>
      <c r="M587" s="110"/>
      <c r="N587" s="124">
        <v>3.2889999999999999E-5</v>
      </c>
      <c r="O587" s="125"/>
      <c r="P587" s="126">
        <v>14594</v>
      </c>
      <c r="Q587" s="127">
        <v>-1.3200000000000009E-6</v>
      </c>
    </row>
    <row r="588" spans="2:17" x14ac:dyDescent="0.25">
      <c r="B588" s="42" t="s">
        <v>3782</v>
      </c>
      <c r="C588" s="117"/>
      <c r="D588" s="118"/>
      <c r="E588" s="119"/>
      <c r="F588" s="118"/>
      <c r="G588" s="120"/>
      <c r="H588" s="121" t="s">
        <v>3777</v>
      </c>
      <c r="I588" s="119"/>
      <c r="J588" s="122">
        <v>43</v>
      </c>
      <c r="K588" s="110"/>
      <c r="L588" s="123">
        <v>4.5251999999999998E-4</v>
      </c>
      <c r="M588" s="110"/>
      <c r="N588" s="124">
        <v>4.6041000000000002E-4</v>
      </c>
      <c r="O588" s="125"/>
      <c r="P588" s="126">
        <v>209184</v>
      </c>
      <c r="Q588" s="127">
        <v>-7.8900000000000346E-6</v>
      </c>
    </row>
    <row r="589" spans="2:17" x14ac:dyDescent="0.25">
      <c r="B589" s="42" t="s">
        <v>1522</v>
      </c>
      <c r="C589" s="117"/>
      <c r="D589" s="118"/>
      <c r="E589" s="119"/>
      <c r="F589" s="118"/>
      <c r="G589" s="120"/>
      <c r="H589" s="121" t="s">
        <v>361</v>
      </c>
      <c r="I589" s="119"/>
      <c r="J589" s="122">
        <v>17</v>
      </c>
      <c r="K589" s="110"/>
      <c r="L589" s="123">
        <v>1.7890000000000001E-4</v>
      </c>
      <c r="M589" s="110"/>
      <c r="N589" s="124">
        <v>1.7539000000000001E-4</v>
      </c>
      <c r="O589" s="125"/>
      <c r="P589" s="126">
        <v>82699</v>
      </c>
      <c r="Q589" s="127">
        <v>3.5099999999999986E-6</v>
      </c>
    </row>
    <row r="590" spans="2:17" x14ac:dyDescent="0.25">
      <c r="B590" s="42" t="s">
        <v>1384</v>
      </c>
      <c r="C590" s="117"/>
      <c r="D590" s="118"/>
      <c r="E590" s="119"/>
      <c r="F590" s="118"/>
      <c r="G590" s="120"/>
      <c r="H590" s="121" t="s">
        <v>912</v>
      </c>
      <c r="I590" s="119"/>
      <c r="J590" s="122">
        <v>10</v>
      </c>
      <c r="K590" s="110"/>
      <c r="L590" s="123">
        <v>1.0524E-4</v>
      </c>
      <c r="M590" s="110"/>
      <c r="N590" s="124">
        <v>1.5347000000000001E-4</v>
      </c>
      <c r="O590" s="125"/>
      <c r="P590" s="126">
        <v>48649</v>
      </c>
      <c r="Q590" s="127">
        <v>-4.8230000000000004E-5</v>
      </c>
    </row>
    <row r="591" spans="2:17" x14ac:dyDescent="0.25">
      <c r="B591" s="42" t="s">
        <v>939</v>
      </c>
      <c r="C591" s="117"/>
      <c r="D591" s="118"/>
      <c r="E591" s="119"/>
      <c r="F591" s="118"/>
      <c r="G591" s="120"/>
      <c r="H591" s="121" t="s">
        <v>362</v>
      </c>
      <c r="I591" s="119"/>
      <c r="J591" s="122">
        <v>0</v>
      </c>
      <c r="K591" s="110"/>
      <c r="L591" s="123">
        <v>0</v>
      </c>
      <c r="M591" s="110"/>
      <c r="N591" s="124">
        <v>0</v>
      </c>
      <c r="O591" s="125"/>
      <c r="P591" s="126">
        <v>0</v>
      </c>
      <c r="Q591" s="127">
        <v>0</v>
      </c>
    </row>
    <row r="592" spans="2:17" x14ac:dyDescent="0.25">
      <c r="B592" s="42" t="s">
        <v>1093</v>
      </c>
      <c r="C592" s="117"/>
      <c r="D592" s="118"/>
      <c r="E592" s="119"/>
      <c r="F592" s="118"/>
      <c r="G592" s="120"/>
      <c r="H592" s="121" t="s">
        <v>363</v>
      </c>
      <c r="I592" s="119"/>
      <c r="J592" s="122">
        <v>198</v>
      </c>
      <c r="K592" s="110"/>
      <c r="L592" s="123">
        <v>2.0836800000000001E-3</v>
      </c>
      <c r="M592" s="110"/>
      <c r="N592" s="124">
        <v>2.2362800000000002E-3</v>
      </c>
      <c r="O592" s="125"/>
      <c r="P592" s="126">
        <v>963210</v>
      </c>
      <c r="Q592" s="127">
        <v>-1.5260000000000013E-4</v>
      </c>
    </row>
    <row r="593" spans="2:17" x14ac:dyDescent="0.25">
      <c r="B593" s="42" t="s">
        <v>1239</v>
      </c>
      <c r="C593" s="117"/>
      <c r="D593" s="118"/>
      <c r="E593" s="119"/>
      <c r="F593" s="118"/>
      <c r="G593" s="120"/>
      <c r="H593" s="121" t="s">
        <v>364</v>
      </c>
      <c r="I593" s="119"/>
      <c r="J593" s="122">
        <v>4</v>
      </c>
      <c r="K593" s="110"/>
      <c r="L593" s="123">
        <v>4.2089999999999999E-5</v>
      </c>
      <c r="M593" s="110"/>
      <c r="N593" s="124">
        <v>4.3850000000000002E-5</v>
      </c>
      <c r="O593" s="125"/>
      <c r="P593" s="126">
        <v>19457</v>
      </c>
      <c r="Q593" s="127">
        <v>-1.7600000000000035E-6</v>
      </c>
    </row>
    <row r="594" spans="2:17" x14ac:dyDescent="0.25">
      <c r="B594" s="42" t="s">
        <v>1198</v>
      </c>
      <c r="C594" s="117"/>
      <c r="D594" s="118"/>
      <c r="E594" s="119"/>
      <c r="F594" s="118"/>
      <c r="G594" s="120"/>
      <c r="H594" s="121" t="s">
        <v>365</v>
      </c>
      <c r="I594" s="119"/>
      <c r="J594" s="122">
        <v>7</v>
      </c>
      <c r="K594" s="110"/>
      <c r="L594" s="123">
        <v>7.3670000000000004E-5</v>
      </c>
      <c r="M594" s="110"/>
      <c r="N594" s="124">
        <v>7.674E-5</v>
      </c>
      <c r="O594" s="125"/>
      <c r="P594" s="126">
        <v>34055</v>
      </c>
      <c r="Q594" s="127">
        <v>-3.069999999999996E-6</v>
      </c>
    </row>
    <row r="595" spans="2:17" x14ac:dyDescent="0.25">
      <c r="B595" s="42" t="s">
        <v>1095</v>
      </c>
      <c r="C595" s="117"/>
      <c r="D595" s="118"/>
      <c r="E595" s="119"/>
      <c r="F595" s="118"/>
      <c r="G595" s="120"/>
      <c r="H595" s="121" t="s">
        <v>366</v>
      </c>
      <c r="I595" s="119"/>
      <c r="J595" s="122">
        <v>29</v>
      </c>
      <c r="K595" s="110"/>
      <c r="L595" s="123">
        <v>3.0518E-4</v>
      </c>
      <c r="M595" s="110"/>
      <c r="N595" s="124">
        <v>3.0694000000000001E-4</v>
      </c>
      <c r="O595" s="125"/>
      <c r="P595" s="126">
        <v>141074</v>
      </c>
      <c r="Q595" s="127">
        <v>-1.7600000000000103E-6</v>
      </c>
    </row>
    <row r="596" spans="2:17" x14ac:dyDescent="0.25">
      <c r="B596" s="42" t="s">
        <v>1367</v>
      </c>
      <c r="C596" s="117"/>
      <c r="D596" s="118"/>
      <c r="E596" s="119"/>
      <c r="F596" s="118"/>
      <c r="G596" s="120"/>
      <c r="H596" s="121" t="s">
        <v>367</v>
      </c>
      <c r="I596" s="119"/>
      <c r="J596" s="122">
        <v>16</v>
      </c>
      <c r="K596" s="110"/>
      <c r="L596" s="123">
        <v>1.6838000000000001E-4</v>
      </c>
      <c r="M596" s="110"/>
      <c r="N596" s="124">
        <v>1.7539000000000001E-4</v>
      </c>
      <c r="O596" s="125"/>
      <c r="P596" s="126">
        <v>77836</v>
      </c>
      <c r="Q596" s="127">
        <v>-7.0100000000000023E-6</v>
      </c>
    </row>
    <row r="597" spans="2:17" x14ac:dyDescent="0.25">
      <c r="B597" s="42" t="s">
        <v>3872</v>
      </c>
      <c r="C597" s="117"/>
      <c r="D597" s="118"/>
      <c r="E597" s="119"/>
      <c r="F597" s="118"/>
      <c r="G597" s="120"/>
      <c r="H597" s="121" t="s">
        <v>3877</v>
      </c>
      <c r="I597" s="119"/>
      <c r="J597" s="122">
        <v>4</v>
      </c>
      <c r="K597" s="110"/>
      <c r="L597" s="123">
        <v>4.2089999999999999E-5</v>
      </c>
      <c r="M597" s="110"/>
      <c r="N597" s="124">
        <v>3.2889999999999999E-5</v>
      </c>
      <c r="O597" s="125"/>
      <c r="P597" s="126">
        <v>19457</v>
      </c>
      <c r="Q597" s="127">
        <v>9.2E-6</v>
      </c>
    </row>
    <row r="598" spans="2:17" x14ac:dyDescent="0.25">
      <c r="B598" s="42" t="s">
        <v>1062</v>
      </c>
      <c r="C598" s="117"/>
      <c r="D598" s="118"/>
      <c r="E598" s="119"/>
      <c r="F598" s="118"/>
      <c r="G598" s="120"/>
      <c r="H598" s="121" t="s">
        <v>368</v>
      </c>
      <c r="I598" s="119"/>
      <c r="J598" s="122">
        <v>10</v>
      </c>
      <c r="K598" s="110"/>
      <c r="L598" s="123">
        <v>1.0524E-4</v>
      </c>
      <c r="M598" s="110"/>
      <c r="N598" s="124">
        <v>8.7700000000000004E-5</v>
      </c>
      <c r="O598" s="125"/>
      <c r="P598" s="126">
        <v>48649</v>
      </c>
      <c r="Q598" s="127">
        <v>1.7539999999999998E-5</v>
      </c>
    </row>
    <row r="599" spans="2:17" x14ac:dyDescent="0.25">
      <c r="B599" s="42" t="s">
        <v>3900</v>
      </c>
      <c r="C599" s="117"/>
      <c r="D599" s="118"/>
      <c r="E599" s="119"/>
      <c r="F599" s="118"/>
      <c r="G599" s="120"/>
      <c r="H599" s="121" t="s">
        <v>3895</v>
      </c>
      <c r="I599" s="119"/>
      <c r="J599" s="122">
        <v>1</v>
      </c>
      <c r="K599" s="110"/>
      <c r="L599" s="123">
        <v>1.0519999999999999E-5</v>
      </c>
      <c r="M599" s="110"/>
      <c r="N599" s="124">
        <v>1.096E-5</v>
      </c>
      <c r="O599" s="125"/>
      <c r="P599" s="126">
        <v>4863</v>
      </c>
      <c r="Q599" s="127">
        <v>-4.4000000000000087E-7</v>
      </c>
    </row>
    <row r="600" spans="2:17" x14ac:dyDescent="0.25">
      <c r="B600" s="42" t="s">
        <v>1417</v>
      </c>
      <c r="C600" s="117"/>
      <c r="D600" s="118"/>
      <c r="E600" s="119"/>
      <c r="F600" s="118"/>
      <c r="G600" s="120"/>
      <c r="H600" s="121" t="s">
        <v>915</v>
      </c>
      <c r="I600" s="119"/>
      <c r="J600" s="122">
        <v>15</v>
      </c>
      <c r="K600" s="110"/>
      <c r="L600" s="123">
        <v>1.5784999999999999E-4</v>
      </c>
      <c r="M600" s="110"/>
      <c r="N600" s="124">
        <v>1.3155E-4</v>
      </c>
      <c r="O600" s="125"/>
      <c r="P600" s="126">
        <v>72968</v>
      </c>
      <c r="Q600" s="127">
        <v>2.6299999999999989E-5</v>
      </c>
    </row>
    <row r="601" spans="2:17" x14ac:dyDescent="0.25">
      <c r="B601" s="42" t="s">
        <v>969</v>
      </c>
      <c r="C601" s="117"/>
      <c r="D601" s="118"/>
      <c r="E601" s="119"/>
      <c r="F601" s="118"/>
      <c r="G601" s="120"/>
      <c r="H601" s="121" t="s">
        <v>916</v>
      </c>
      <c r="I601" s="119"/>
      <c r="J601" s="122">
        <v>13</v>
      </c>
      <c r="K601" s="110"/>
      <c r="L601" s="123">
        <v>1.3681000000000001E-4</v>
      </c>
      <c r="M601" s="110"/>
      <c r="N601" s="124">
        <v>1.3155E-4</v>
      </c>
      <c r="O601" s="125"/>
      <c r="P601" s="126">
        <v>63242</v>
      </c>
      <c r="Q601" s="127">
        <v>5.260000000000014E-6</v>
      </c>
    </row>
    <row r="602" spans="2:17" x14ac:dyDescent="0.25">
      <c r="B602" s="42" t="s">
        <v>1237</v>
      </c>
      <c r="C602" s="117"/>
      <c r="D602" s="118"/>
      <c r="E602" s="119"/>
      <c r="F602" s="118"/>
      <c r="G602" s="120"/>
      <c r="H602" s="121" t="s">
        <v>606</v>
      </c>
      <c r="I602" s="119"/>
      <c r="J602" s="122">
        <v>14</v>
      </c>
      <c r="K602" s="110"/>
      <c r="L602" s="123">
        <v>1.4732999999999999E-4</v>
      </c>
      <c r="M602" s="110"/>
      <c r="N602" s="124">
        <v>1.5347000000000001E-4</v>
      </c>
      <c r="O602" s="125"/>
      <c r="P602" s="126">
        <v>68105</v>
      </c>
      <c r="Q602" s="127">
        <v>-6.1400000000000191E-6</v>
      </c>
    </row>
    <row r="603" spans="2:17" x14ac:dyDescent="0.25">
      <c r="B603" s="42" t="s">
        <v>960</v>
      </c>
      <c r="C603" s="117"/>
      <c r="D603" s="118"/>
      <c r="E603" s="119"/>
      <c r="F603" s="118"/>
      <c r="G603" s="120"/>
      <c r="H603" s="121" t="s">
        <v>917</v>
      </c>
      <c r="I603" s="119"/>
      <c r="J603" s="122">
        <v>17</v>
      </c>
      <c r="K603" s="110"/>
      <c r="L603" s="123">
        <v>1.7890000000000001E-4</v>
      </c>
      <c r="M603" s="110"/>
      <c r="N603" s="124">
        <v>1.7539000000000001E-4</v>
      </c>
      <c r="O603" s="125"/>
      <c r="P603" s="126">
        <v>82699</v>
      </c>
      <c r="Q603" s="127">
        <v>3.5099999999999986E-6</v>
      </c>
    </row>
    <row r="604" spans="2:17" x14ac:dyDescent="0.25">
      <c r="B604" s="42" t="s">
        <v>1058</v>
      </c>
      <c r="C604" s="117"/>
      <c r="D604" s="118"/>
      <c r="E604" s="119"/>
      <c r="F604" s="118"/>
      <c r="G604" s="120"/>
      <c r="H604" s="121" t="s">
        <v>369</v>
      </c>
      <c r="I604" s="119"/>
      <c r="J604" s="122">
        <v>4</v>
      </c>
      <c r="K604" s="110"/>
      <c r="L604" s="123">
        <v>4.2089999999999999E-5</v>
      </c>
      <c r="M604" s="110"/>
      <c r="N604" s="124">
        <v>4.3850000000000002E-5</v>
      </c>
      <c r="O604" s="125"/>
      <c r="P604" s="126">
        <v>19457</v>
      </c>
      <c r="Q604" s="127">
        <v>-1.7600000000000035E-6</v>
      </c>
    </row>
    <row r="605" spans="2:17" x14ac:dyDescent="0.25">
      <c r="B605" s="42" t="s">
        <v>1366</v>
      </c>
      <c r="C605" s="117"/>
      <c r="D605" s="118"/>
      <c r="E605" s="119"/>
      <c r="F605" s="118"/>
      <c r="G605" s="120"/>
      <c r="H605" s="121" t="s">
        <v>370</v>
      </c>
      <c r="I605" s="119"/>
      <c r="J605" s="122">
        <v>516</v>
      </c>
      <c r="K605" s="110"/>
      <c r="L605" s="123">
        <v>5.4301799999999997E-3</v>
      </c>
      <c r="M605" s="110"/>
      <c r="N605" s="124">
        <v>5.4920500000000001E-3</v>
      </c>
      <c r="O605" s="125"/>
      <c r="P605" s="126">
        <v>2510176</v>
      </c>
      <c r="Q605" s="127">
        <v>-6.1870000000000328E-5</v>
      </c>
    </row>
    <row r="606" spans="2:17" x14ac:dyDescent="0.25">
      <c r="B606" s="42" t="s">
        <v>1052</v>
      </c>
      <c r="C606" s="117"/>
      <c r="D606" s="118"/>
      <c r="E606" s="119"/>
      <c r="F606" s="118"/>
      <c r="G606" s="120"/>
      <c r="H606" s="121" t="s">
        <v>371</v>
      </c>
      <c r="I606" s="119"/>
      <c r="J606" s="122">
        <v>7</v>
      </c>
      <c r="K606" s="110"/>
      <c r="L606" s="123">
        <v>7.3670000000000004E-5</v>
      </c>
      <c r="M606" s="110"/>
      <c r="N606" s="124">
        <v>7.674E-5</v>
      </c>
      <c r="O606" s="125"/>
      <c r="P606" s="126">
        <v>34055</v>
      </c>
      <c r="Q606" s="127">
        <v>-3.069999999999996E-6</v>
      </c>
    </row>
    <row r="607" spans="2:17" x14ac:dyDescent="0.25">
      <c r="B607" s="42" t="s">
        <v>1124</v>
      </c>
      <c r="C607" s="117"/>
      <c r="D607" s="118"/>
      <c r="E607" s="119"/>
      <c r="F607" s="118"/>
      <c r="G607" s="120"/>
      <c r="H607" s="121" t="s">
        <v>372</v>
      </c>
      <c r="I607" s="119"/>
      <c r="J607" s="122">
        <v>154</v>
      </c>
      <c r="K607" s="110"/>
      <c r="L607" s="123">
        <v>1.62064E-3</v>
      </c>
      <c r="M607" s="110"/>
      <c r="N607" s="124">
        <v>1.60048E-3</v>
      </c>
      <c r="O607" s="125"/>
      <c r="P607" s="126">
        <v>749163</v>
      </c>
      <c r="Q607" s="127">
        <v>2.015999999999997E-5</v>
      </c>
    </row>
    <row r="608" spans="2:17" x14ac:dyDescent="0.25">
      <c r="B608" s="42" t="s">
        <v>1133</v>
      </c>
      <c r="C608" s="117"/>
      <c r="D608" s="118"/>
      <c r="E608" s="119"/>
      <c r="F608" s="118"/>
      <c r="G608" s="120"/>
      <c r="H608" s="121" t="s">
        <v>373</v>
      </c>
      <c r="I608" s="119"/>
      <c r="J608" s="122">
        <v>69</v>
      </c>
      <c r="K608" s="110"/>
      <c r="L608" s="123">
        <v>7.2612999999999996E-4</v>
      </c>
      <c r="M608" s="110"/>
      <c r="N608" s="124">
        <v>7.1254E-4</v>
      </c>
      <c r="O608" s="125"/>
      <c r="P608" s="126">
        <v>335664</v>
      </c>
      <c r="Q608" s="127">
        <v>1.3589999999999956E-5</v>
      </c>
    </row>
    <row r="609" spans="1:17" x14ac:dyDescent="0.25">
      <c r="B609" s="42" t="s">
        <v>962</v>
      </c>
      <c r="C609" s="117"/>
      <c r="D609" s="118"/>
      <c r="E609" s="119"/>
      <c r="F609" s="118"/>
      <c r="G609" s="120"/>
      <c r="H609" s="121" t="s">
        <v>918</v>
      </c>
      <c r="I609" s="119"/>
      <c r="J609" s="122">
        <v>149</v>
      </c>
      <c r="K609" s="110"/>
      <c r="L609" s="123">
        <v>1.56802E-3</v>
      </c>
      <c r="M609" s="110"/>
      <c r="N609" s="124">
        <v>1.60048E-3</v>
      </c>
      <c r="O609" s="125"/>
      <c r="P609" s="126">
        <v>724839</v>
      </c>
      <c r="Q609" s="127">
        <v>-3.2459999999999998E-5</v>
      </c>
    </row>
    <row r="610" spans="1:17" x14ac:dyDescent="0.25">
      <c r="B610" s="42" t="s">
        <v>943</v>
      </c>
      <c r="C610" s="117"/>
      <c r="D610" s="118"/>
      <c r="E610" s="119"/>
      <c r="F610" s="118"/>
      <c r="G610" s="120"/>
      <c r="H610" s="121" t="s">
        <v>919</v>
      </c>
      <c r="I610" s="119"/>
      <c r="J610" s="122">
        <v>11</v>
      </c>
      <c r="K610" s="110"/>
      <c r="L610" s="123">
        <v>1.1576E-4</v>
      </c>
      <c r="M610" s="110"/>
      <c r="N610" s="124">
        <v>8.7700000000000004E-5</v>
      </c>
      <c r="O610" s="125"/>
      <c r="P610" s="126">
        <v>53512</v>
      </c>
      <c r="Q610" s="127">
        <v>2.8059999999999999E-5</v>
      </c>
    </row>
    <row r="611" spans="1:17" x14ac:dyDescent="0.25">
      <c r="B611" s="42" t="s">
        <v>951</v>
      </c>
      <c r="C611" s="117"/>
      <c r="D611" s="118"/>
      <c r="E611" s="119"/>
      <c r="F611" s="118"/>
      <c r="G611" s="120"/>
      <c r="H611" s="121" t="s">
        <v>920</v>
      </c>
      <c r="I611" s="119"/>
      <c r="J611" s="122">
        <v>14</v>
      </c>
      <c r="K611" s="110"/>
      <c r="L611" s="123">
        <v>1.4732999999999999E-4</v>
      </c>
      <c r="M611" s="110"/>
      <c r="N611" s="124">
        <v>1.2058E-4</v>
      </c>
      <c r="O611" s="125"/>
      <c r="P611" s="126">
        <v>68105</v>
      </c>
      <c r="Q611" s="127">
        <v>2.6749999999999986E-5</v>
      </c>
    </row>
    <row r="612" spans="1:17" x14ac:dyDescent="0.25">
      <c r="B612" s="42" t="s">
        <v>986</v>
      </c>
      <c r="C612" s="117"/>
      <c r="D612" s="118"/>
      <c r="E612" s="119"/>
      <c r="F612" s="118"/>
      <c r="G612" s="120"/>
      <c r="H612" s="121" t="s">
        <v>921</v>
      </c>
      <c r="I612" s="119"/>
      <c r="J612" s="122">
        <v>20</v>
      </c>
      <c r="K612" s="110"/>
      <c r="L612" s="123">
        <v>2.1047000000000001E-4</v>
      </c>
      <c r="M612" s="110"/>
      <c r="N612" s="124">
        <v>2.3021000000000001E-4</v>
      </c>
      <c r="O612" s="125"/>
      <c r="P612" s="126">
        <v>97293</v>
      </c>
      <c r="Q612" s="127">
        <v>-1.9739999999999997E-5</v>
      </c>
    </row>
    <row r="613" spans="1:17" x14ac:dyDescent="0.25">
      <c r="B613" s="42" t="s">
        <v>617</v>
      </c>
      <c r="C613" s="117"/>
      <c r="D613" s="118"/>
      <c r="E613" s="119"/>
      <c r="F613" s="118"/>
      <c r="G613" s="120"/>
      <c r="H613" s="121" t="s">
        <v>616</v>
      </c>
      <c r="I613" s="119"/>
      <c r="J613" s="122">
        <v>13</v>
      </c>
      <c r="K613" s="110"/>
      <c r="L613" s="123">
        <v>1.3681000000000001E-4</v>
      </c>
      <c r="M613" s="110"/>
      <c r="N613" s="124">
        <v>0</v>
      </c>
      <c r="O613" s="125"/>
      <c r="P613" s="126">
        <v>63242</v>
      </c>
      <c r="Q613" s="127">
        <v>1.3681000000000001E-4</v>
      </c>
    </row>
    <row r="614" spans="1:17" x14ac:dyDescent="0.25">
      <c r="B614" s="42" t="s">
        <v>621</v>
      </c>
      <c r="C614" s="117"/>
      <c r="D614" s="118"/>
      <c r="E614" s="119"/>
      <c r="F614" s="118"/>
      <c r="G614" s="120"/>
      <c r="H614" s="121" t="s">
        <v>620</v>
      </c>
      <c r="I614" s="119"/>
      <c r="J614" s="122">
        <v>1</v>
      </c>
      <c r="K614" s="110"/>
      <c r="L614" s="123">
        <v>1.0519999999999999E-5</v>
      </c>
      <c r="M614" s="110"/>
      <c r="N614" s="124">
        <v>1.096E-5</v>
      </c>
      <c r="O614" s="125"/>
      <c r="P614" s="126">
        <v>4863</v>
      </c>
      <c r="Q614" s="127">
        <v>-4.4000000000000087E-7</v>
      </c>
    </row>
    <row r="615" spans="1:17" x14ac:dyDescent="0.25">
      <c r="B615" s="42" t="s">
        <v>1463</v>
      </c>
      <c r="C615" s="117"/>
      <c r="D615" s="118"/>
      <c r="E615" s="119"/>
      <c r="F615" s="118"/>
      <c r="G615" s="120"/>
      <c r="H615" s="121" t="s">
        <v>374</v>
      </c>
      <c r="I615" s="119"/>
      <c r="J615" s="122">
        <v>3</v>
      </c>
      <c r="K615" s="110"/>
      <c r="L615" s="123">
        <v>3.1569999999999998E-5</v>
      </c>
      <c r="M615" s="110"/>
      <c r="N615" s="124">
        <v>3.2889999999999999E-5</v>
      </c>
      <c r="O615" s="125"/>
      <c r="P615" s="126">
        <v>14594</v>
      </c>
      <c r="Q615" s="127">
        <v>-1.3200000000000009E-6</v>
      </c>
    </row>
    <row r="616" spans="1:17" x14ac:dyDescent="0.25">
      <c r="B616" s="42" t="s">
        <v>1474</v>
      </c>
      <c r="C616" s="117"/>
      <c r="D616" s="118"/>
      <c r="E616" s="119"/>
      <c r="F616" s="118"/>
      <c r="G616" s="120"/>
      <c r="H616" s="121" t="s">
        <v>375</v>
      </c>
      <c r="I616" s="119"/>
      <c r="J616" s="122">
        <v>466</v>
      </c>
      <c r="K616" s="110"/>
      <c r="L616" s="123">
        <v>4.9040000000000004E-3</v>
      </c>
      <c r="M616" s="110"/>
      <c r="N616" s="124">
        <v>4.93298E-3</v>
      </c>
      <c r="O616" s="125"/>
      <c r="P616" s="126">
        <v>2266942</v>
      </c>
      <c r="Q616" s="127">
        <v>-2.8979999999999631E-5</v>
      </c>
    </row>
    <row r="617" spans="1:17" x14ac:dyDescent="0.25">
      <c r="B617" s="42" t="s">
        <v>1474</v>
      </c>
      <c r="C617" s="117"/>
      <c r="D617" s="118"/>
      <c r="E617" s="119"/>
      <c r="F617" s="118"/>
      <c r="G617" s="120"/>
      <c r="H617" s="121" t="s">
        <v>1020</v>
      </c>
      <c r="I617" s="119"/>
      <c r="J617" s="122">
        <v>0</v>
      </c>
      <c r="K617" s="110"/>
      <c r="L617" s="123">
        <v>0</v>
      </c>
      <c r="M617" s="110"/>
      <c r="N617" s="124">
        <v>0</v>
      </c>
      <c r="O617" s="125"/>
      <c r="P617" s="126">
        <v>0</v>
      </c>
      <c r="Q617" s="127">
        <v>0</v>
      </c>
    </row>
    <row r="618" spans="1:17" x14ac:dyDescent="0.25">
      <c r="B618" s="42" t="s">
        <v>3773</v>
      </c>
      <c r="C618" s="117"/>
      <c r="D618" s="118"/>
      <c r="E618" s="119"/>
      <c r="F618" s="118"/>
      <c r="G618" s="120"/>
      <c r="H618" s="121" t="s">
        <v>2299</v>
      </c>
      <c r="I618" s="119"/>
      <c r="J618" s="122">
        <v>0</v>
      </c>
      <c r="K618" s="110"/>
      <c r="L618" s="123">
        <v>0</v>
      </c>
      <c r="M618" s="110"/>
      <c r="N618" s="124">
        <v>0</v>
      </c>
      <c r="O618" s="125"/>
      <c r="P618" s="126">
        <v>0</v>
      </c>
      <c r="Q618" s="127">
        <v>0</v>
      </c>
    </row>
    <row r="619" spans="1:17" x14ac:dyDescent="0.25">
      <c r="B619" s="42" t="s">
        <v>3873</v>
      </c>
      <c r="C619" s="117"/>
      <c r="D619" s="118"/>
      <c r="E619" s="119"/>
      <c r="F619" s="118"/>
      <c r="G619" s="120"/>
      <c r="H619" s="121" t="s">
        <v>3878</v>
      </c>
      <c r="I619" s="119"/>
      <c r="J619" s="122">
        <v>0</v>
      </c>
      <c r="K619" s="110"/>
      <c r="L619" s="123">
        <v>0</v>
      </c>
      <c r="M619" s="110"/>
      <c r="N619" s="124">
        <v>0</v>
      </c>
      <c r="O619" s="125"/>
      <c r="P619" s="126">
        <v>0</v>
      </c>
      <c r="Q619" s="127">
        <v>0</v>
      </c>
    </row>
    <row r="620" spans="1:17" s="107" customFormat="1" ht="14.4" x14ac:dyDescent="0.3">
      <c r="A620" s="8"/>
      <c r="B620" s="42" t="s">
        <v>1279</v>
      </c>
      <c r="C620" s="117"/>
      <c r="D620" s="118"/>
      <c r="E620" s="119"/>
      <c r="F620" s="118"/>
      <c r="G620" s="120"/>
      <c r="H620" s="121" t="s">
        <v>376</v>
      </c>
      <c r="I620" s="119"/>
      <c r="J620" s="122">
        <v>2</v>
      </c>
      <c r="K620" s="110"/>
      <c r="L620" s="123">
        <v>2.105E-5</v>
      </c>
      <c r="M620" s="110"/>
      <c r="N620" s="124">
        <v>2.192E-5</v>
      </c>
      <c r="O620" s="125"/>
      <c r="P620" s="126">
        <v>9731</v>
      </c>
      <c r="Q620" s="127">
        <v>-8.7000000000000014E-7</v>
      </c>
    </row>
    <row r="621" spans="1:17" x14ac:dyDescent="0.25">
      <c r="B621" s="42" t="s">
        <v>1461</v>
      </c>
      <c r="C621" s="117"/>
      <c r="D621" s="118"/>
      <c r="E621" s="119"/>
      <c r="F621" s="118"/>
      <c r="G621" s="120"/>
      <c r="H621" s="121" t="s">
        <v>377</v>
      </c>
      <c r="I621" s="119"/>
      <c r="J621" s="122">
        <v>13</v>
      </c>
      <c r="K621" s="110"/>
      <c r="L621" s="123">
        <v>1.3681000000000001E-4</v>
      </c>
      <c r="M621" s="110"/>
      <c r="N621" s="124">
        <v>1.2058E-4</v>
      </c>
      <c r="O621" s="125"/>
      <c r="P621" s="126">
        <v>63242</v>
      </c>
      <c r="Q621" s="127">
        <v>1.6230000000000012E-5</v>
      </c>
    </row>
    <row r="622" spans="1:17" x14ac:dyDescent="0.25">
      <c r="B622" s="42" t="s">
        <v>1422</v>
      </c>
      <c r="C622" s="117"/>
      <c r="D622" s="118"/>
      <c r="E622" s="119"/>
      <c r="F622" s="118"/>
      <c r="G622" s="120"/>
      <c r="H622" s="121" t="s">
        <v>378</v>
      </c>
      <c r="I622" s="119"/>
      <c r="J622" s="122">
        <v>225</v>
      </c>
      <c r="K622" s="110"/>
      <c r="L622" s="123">
        <v>2.3678100000000001E-3</v>
      </c>
      <c r="M622" s="110"/>
      <c r="N622" s="124">
        <v>2.4336000000000002E-3</v>
      </c>
      <c r="O622" s="125"/>
      <c r="P622" s="126">
        <v>1094553</v>
      </c>
      <c r="Q622" s="127">
        <v>-6.5790000000000032E-5</v>
      </c>
    </row>
    <row r="623" spans="1:17" x14ac:dyDescent="0.25">
      <c r="B623" s="42" t="s">
        <v>1425</v>
      </c>
      <c r="C623" s="117"/>
      <c r="D623" s="118"/>
      <c r="E623" s="119"/>
      <c r="F623" s="118"/>
      <c r="G623" s="120"/>
      <c r="H623" s="121" t="s">
        <v>379</v>
      </c>
      <c r="I623" s="119"/>
      <c r="J623" s="122">
        <v>81</v>
      </c>
      <c r="K623" s="110"/>
      <c r="L623" s="123">
        <v>8.5240999999999995E-4</v>
      </c>
      <c r="M623" s="110"/>
      <c r="N623" s="124">
        <v>8.7697000000000003E-4</v>
      </c>
      <c r="O623" s="125"/>
      <c r="P623" s="126">
        <v>394038</v>
      </c>
      <c r="Q623" s="127">
        <v>-2.4560000000000077E-5</v>
      </c>
    </row>
    <row r="624" spans="1:17" x14ac:dyDescent="0.25">
      <c r="B624" s="42" t="s">
        <v>3913</v>
      </c>
      <c r="C624" s="117"/>
      <c r="D624" s="118"/>
      <c r="E624" s="119"/>
      <c r="F624" s="118"/>
      <c r="G624" s="120"/>
      <c r="H624" s="121" t="s">
        <v>3917</v>
      </c>
      <c r="I624" s="119"/>
      <c r="J624" s="122">
        <v>28</v>
      </c>
      <c r="K624" s="110"/>
      <c r="L624" s="123">
        <v>2.9465999999999997E-4</v>
      </c>
      <c r="M624" s="110"/>
      <c r="N624" s="124">
        <v>0</v>
      </c>
      <c r="O624" s="125"/>
      <c r="P624" s="126">
        <v>136211</v>
      </c>
      <c r="Q624" s="127">
        <v>2.9465999999999997E-4</v>
      </c>
    </row>
    <row r="625" spans="1:17" x14ac:dyDescent="0.25">
      <c r="B625" s="42" t="s">
        <v>3906</v>
      </c>
      <c r="C625" s="117"/>
      <c r="D625" s="118"/>
      <c r="E625" s="119"/>
      <c r="F625" s="118"/>
      <c r="G625" s="120"/>
      <c r="H625" s="121" t="s">
        <v>3908</v>
      </c>
      <c r="I625" s="119"/>
      <c r="J625" s="122">
        <v>4</v>
      </c>
      <c r="K625" s="110"/>
      <c r="L625" s="123">
        <v>4.2089999999999999E-5</v>
      </c>
      <c r="M625" s="110"/>
      <c r="N625" s="124">
        <v>5.4809999999999999E-5</v>
      </c>
      <c r="O625" s="125"/>
      <c r="P625" s="126">
        <v>19457</v>
      </c>
      <c r="Q625" s="127">
        <v>-1.272E-5</v>
      </c>
    </row>
    <row r="626" spans="1:17" s="107" customFormat="1" x14ac:dyDescent="0.25">
      <c r="A626" s="116"/>
      <c r="B626" s="42" t="s">
        <v>3909</v>
      </c>
      <c r="C626" s="117"/>
      <c r="D626" s="118"/>
      <c r="E626" s="119"/>
      <c r="F626" s="118"/>
      <c r="G626" s="120"/>
      <c r="H626" s="121"/>
      <c r="I626" s="119"/>
      <c r="J626" s="122">
        <v>0</v>
      </c>
      <c r="K626" s="110"/>
      <c r="L626" s="123">
        <v>0</v>
      </c>
      <c r="M626" s="110"/>
      <c r="N626" s="124">
        <v>0</v>
      </c>
      <c r="O626" s="125"/>
      <c r="P626" s="126">
        <v>0</v>
      </c>
      <c r="Q626" s="127">
        <v>0</v>
      </c>
    </row>
    <row r="627" spans="1:17" ht="14.4" x14ac:dyDescent="0.3"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</row>
    <row r="628" spans="1:17" x14ac:dyDescent="0.25">
      <c r="B628" s="121"/>
      <c r="H628" s="121"/>
      <c r="J628" s="122"/>
      <c r="L628" s="123"/>
      <c r="N628" s="124"/>
      <c r="P628" s="126"/>
      <c r="Q628" s="127"/>
    </row>
    <row r="629" spans="1:17" ht="13.8" thickBot="1" x14ac:dyDescent="0.3">
      <c r="B629" s="121"/>
      <c r="F629" s="129" t="s">
        <v>3857</v>
      </c>
      <c r="G629" s="129"/>
      <c r="H629" s="129"/>
      <c r="I629" s="129"/>
      <c r="J629" s="130">
        <v>69144</v>
      </c>
      <c r="K629" s="129"/>
      <c r="L629" s="131">
        <v>0.72764458999999992</v>
      </c>
      <c r="M629" s="132"/>
      <c r="N629" s="131">
        <v>0.76749515000000001</v>
      </c>
      <c r="O629" s="129"/>
      <c r="P629" s="133">
        <v>336363829</v>
      </c>
    </row>
    <row r="630" spans="1:17" ht="14.4" thickTop="1" thickBot="1" x14ac:dyDescent="0.3">
      <c r="B630" s="121"/>
      <c r="F630" s="129" t="s">
        <v>3858</v>
      </c>
      <c r="G630" s="129"/>
      <c r="H630" s="129"/>
      <c r="I630" s="129"/>
      <c r="J630" s="130">
        <v>89698</v>
      </c>
      <c r="K630" s="132"/>
      <c r="L630" s="134">
        <v>1</v>
      </c>
      <c r="M630" s="132"/>
      <c r="N630" s="134">
        <v>1</v>
      </c>
      <c r="O630" s="129"/>
      <c r="P630" s="135">
        <v>462263915</v>
      </c>
    </row>
    <row r="631" spans="1:17" ht="13.8" thickTop="1" x14ac:dyDescent="0.25">
      <c r="B631" s="121"/>
    </row>
    <row r="632" spans="1:17" x14ac:dyDescent="0.25">
      <c r="B632" s="121"/>
    </row>
    <row r="633" spans="1:17" x14ac:dyDescent="0.25">
      <c r="B633" s="121"/>
    </row>
    <row r="634" spans="1:17" x14ac:dyDescent="0.25">
      <c r="B634" s="121"/>
    </row>
  </sheetData>
  <mergeCells count="5">
    <mergeCell ref="J6:L6"/>
    <mergeCell ref="A1:N1"/>
    <mergeCell ref="A2:N2"/>
    <mergeCell ref="A3:N3"/>
    <mergeCell ref="A4:N4"/>
  </mergeCells>
  <printOptions horizontalCentered="1"/>
  <pageMargins left="0.65" right="0.5" top="1" bottom="0.8" header="0.5" footer="0.5"/>
  <pageSetup scale="61" firstPageNumber="3" fitToHeight="7" orientation="portrait" useFirstPageNumber="1" horizontalDpi="1200" verticalDpi="1200" r:id="rId1"/>
  <headerFooter>
    <oddHeader xml:space="preserve">&amp;L&amp;"Arial,Bold"&amp;9DRAFT   &amp;D   &amp;T &amp;F </oddHeader>
    <oddFooter xml:space="preserve">&amp;C&amp;P&amp;R(Continued)  &amp;"Times New Roman,Regular"&amp;12  </oddFooter>
  </headerFooter>
  <rowBreaks count="6" manualBreakCount="6">
    <brk id="79" max="11" man="1"/>
    <brk id="153" max="11" man="1"/>
    <brk id="228" max="11" man="1"/>
    <brk id="300" max="11" man="1"/>
    <brk id="373" max="11" man="1"/>
    <brk id="445" max="11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249977111117893"/>
  </sheetPr>
  <dimension ref="A1:BC1196"/>
  <sheetViews>
    <sheetView tabSelected="1" zoomScale="70" zoomScaleNormal="70" zoomScaleSheetLayoutView="80" zoomScalePageLayoutView="40" workbookViewId="0">
      <selection activeCell="J33" sqref="J33"/>
    </sheetView>
  </sheetViews>
  <sheetFormatPr defaultColWidth="13.33203125" defaultRowHeight="13.2" x14ac:dyDescent="0.25"/>
  <cols>
    <col min="1" max="2" width="2.33203125" style="136" customWidth="1"/>
    <col min="3" max="3" width="38.33203125" style="136" bestFit="1" customWidth="1"/>
    <col min="4" max="5" width="2.33203125" style="136" customWidth="1"/>
    <col min="6" max="6" width="2.6640625" style="136" customWidth="1"/>
    <col min="7" max="7" width="2.44140625" style="136" customWidth="1"/>
    <col min="8" max="8" width="15.6640625" style="136" customWidth="1"/>
    <col min="9" max="9" width="2.44140625" style="136" customWidth="1"/>
    <col min="10" max="10" width="17.6640625" style="136" customWidth="1"/>
    <col min="11" max="11" width="2.44140625" style="136" customWidth="1"/>
    <col min="12" max="12" width="14.6640625" style="136" customWidth="1"/>
    <col min="13" max="13" width="2.44140625" style="136" customWidth="1"/>
    <col min="14" max="14" width="16.6640625" style="136" customWidth="1"/>
    <col min="15" max="15" width="2.44140625" style="136" customWidth="1"/>
    <col min="16" max="16" width="16.6640625" style="136" customWidth="1"/>
    <col min="17" max="17" width="2.44140625" style="136" customWidth="1"/>
    <col min="18" max="18" width="15.6640625" style="136" customWidth="1"/>
    <col min="19" max="19" width="2.44140625" style="136" customWidth="1"/>
    <col min="20" max="20" width="16.6640625" style="136" customWidth="1"/>
    <col min="21" max="21" width="2.44140625" style="136" customWidth="1"/>
    <col min="22" max="22" width="18.6640625" style="136" bestFit="1" customWidth="1"/>
    <col min="23" max="23" width="2.44140625" style="136" customWidth="1"/>
    <col min="24" max="24" width="18.6640625" style="136" bestFit="1" customWidth="1"/>
    <col min="25" max="25" width="2.44140625" style="136" customWidth="1"/>
    <col min="26" max="26" width="16.6640625" style="136" customWidth="1"/>
    <col min="27" max="27" width="2.44140625" style="136" customWidth="1"/>
    <col min="28" max="28" width="18.6640625" style="136" bestFit="1" customWidth="1"/>
    <col min="29" max="29" width="2.44140625" style="136" customWidth="1"/>
    <col min="30" max="30" width="18.44140625" style="136" bestFit="1" customWidth="1"/>
    <col min="31" max="31" width="2.44140625" style="136" customWidth="1"/>
    <col min="32" max="32" width="21.44140625" style="136" customWidth="1"/>
    <col min="33" max="33" width="2.44140625" style="136" customWidth="1"/>
    <col min="34" max="34" width="25.6640625" style="136" customWidth="1"/>
    <col min="35" max="35" width="2.33203125" style="136" customWidth="1"/>
    <col min="36" max="36" width="21.6640625" style="136" customWidth="1"/>
    <col min="37" max="37" width="2.33203125" style="136" customWidth="1"/>
    <col min="38" max="38" width="19.44140625" style="136" bestFit="1" customWidth="1"/>
    <col min="39" max="39" width="15.44140625" style="136" customWidth="1"/>
    <col min="40" max="40" width="20.33203125" style="136" customWidth="1"/>
    <col min="41" max="41" width="18.6640625" style="136" bestFit="1" customWidth="1"/>
    <col min="42" max="42" width="13.33203125" style="136"/>
    <col min="43" max="43" width="22.33203125" style="136" bestFit="1" customWidth="1"/>
    <col min="44" max="44" width="18.33203125" style="136" bestFit="1" customWidth="1"/>
    <col min="45" max="46" width="19.6640625" style="136" bestFit="1" customWidth="1"/>
    <col min="47" max="47" width="16.109375" style="136" bestFit="1" customWidth="1"/>
    <col min="48" max="48" width="17.88671875" style="136" bestFit="1" customWidth="1"/>
    <col min="49" max="49" width="16.109375" style="136" bestFit="1" customWidth="1"/>
    <col min="50" max="16384" width="13.33203125" style="136"/>
  </cols>
  <sheetData>
    <row r="1" spans="1:49" ht="20.100000000000001" customHeight="1" x14ac:dyDescent="0.3">
      <c r="A1" s="218" t="s">
        <v>4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173"/>
      <c r="AJ1" s="81"/>
      <c r="AN1" s="137"/>
      <c r="AQ1" s="138"/>
    </row>
    <row r="2" spans="1:49" ht="12.75" customHeight="1" x14ac:dyDescent="0.25">
      <c r="A2" s="218" t="s">
        <v>3811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173"/>
      <c r="AB2" s="125"/>
      <c r="AN2" s="125"/>
    </row>
    <row r="3" spans="1:49" ht="20.100000000000001" customHeight="1" x14ac:dyDescent="0.25">
      <c r="A3" s="219" t="s">
        <v>3812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139"/>
      <c r="AB3" s="125"/>
      <c r="AN3" s="125"/>
    </row>
    <row r="4" spans="1:49" ht="20.100000000000001" customHeight="1" x14ac:dyDescent="0.25">
      <c r="A4" s="219" t="s">
        <v>3923</v>
      </c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139"/>
      <c r="AB4" s="125"/>
      <c r="AD4" s="140"/>
      <c r="AN4" s="141"/>
      <c r="AO4" s="141"/>
    </row>
    <row r="5" spans="1:49" ht="38.25" customHeight="1" x14ac:dyDescent="0.25">
      <c r="L5" s="217" t="s">
        <v>3813</v>
      </c>
      <c r="M5" s="217"/>
      <c r="N5" s="217"/>
      <c r="O5" s="217"/>
      <c r="P5" s="217"/>
      <c r="Q5" s="217"/>
      <c r="R5" s="217"/>
      <c r="S5" s="217"/>
      <c r="T5" s="217"/>
      <c r="V5" s="217" t="s">
        <v>3814</v>
      </c>
      <c r="W5" s="217"/>
      <c r="X5" s="217"/>
      <c r="Y5" s="217"/>
      <c r="Z5" s="217"/>
      <c r="AA5" s="217"/>
      <c r="AB5" s="217"/>
      <c r="AC5" s="217"/>
      <c r="AD5" s="217"/>
      <c r="AF5" s="216" t="s">
        <v>3815</v>
      </c>
      <c r="AG5" s="216"/>
      <c r="AH5" s="216"/>
      <c r="AI5" s="216"/>
      <c r="AJ5" s="216"/>
      <c r="AK5" s="174"/>
      <c r="AN5" s="140"/>
      <c r="AQ5" s="142"/>
    </row>
    <row r="6" spans="1:49" ht="12.75" customHeight="1" x14ac:dyDescent="0.25">
      <c r="L6" s="175"/>
      <c r="M6" s="175"/>
      <c r="N6" s="175"/>
      <c r="O6" s="175"/>
      <c r="P6" s="176"/>
      <c r="Q6" s="176"/>
      <c r="R6" s="173"/>
      <c r="S6" s="175"/>
      <c r="T6" s="175"/>
      <c r="V6" s="176"/>
      <c r="W6" s="176"/>
      <c r="X6" s="176"/>
      <c r="Y6" s="176"/>
      <c r="Z6" s="176"/>
      <c r="AA6" s="176"/>
      <c r="AB6" s="173"/>
      <c r="AC6" s="176"/>
      <c r="AD6" s="176"/>
      <c r="AF6" s="177"/>
      <c r="AG6" s="177"/>
      <c r="AH6" s="177"/>
      <c r="AI6" s="177"/>
      <c r="AJ6" s="177"/>
      <c r="AK6" s="177"/>
      <c r="AN6" s="140"/>
      <c r="AO6" s="143"/>
      <c r="AQ6" s="142"/>
    </row>
    <row r="7" spans="1:49" ht="12.75" customHeight="1" x14ac:dyDescent="0.25">
      <c r="L7" s="175"/>
      <c r="M7" s="175"/>
      <c r="N7" s="175"/>
      <c r="O7" s="175"/>
      <c r="P7" s="175" t="s">
        <v>3816</v>
      </c>
      <c r="Q7" s="176"/>
      <c r="R7" s="173"/>
      <c r="S7" s="175"/>
      <c r="T7" s="175"/>
      <c r="V7" s="176"/>
      <c r="W7" s="176"/>
      <c r="X7" s="176"/>
      <c r="Y7" s="176"/>
      <c r="Z7" s="175" t="s">
        <v>3816</v>
      </c>
      <c r="AA7" s="176"/>
      <c r="AB7" s="173"/>
      <c r="AC7" s="176"/>
      <c r="AD7" s="176"/>
      <c r="AF7" s="177"/>
      <c r="AG7" s="177"/>
      <c r="AH7" s="177"/>
      <c r="AI7" s="177"/>
      <c r="AJ7" s="178"/>
      <c r="AK7" s="177"/>
      <c r="AN7" s="140"/>
      <c r="AO7" s="143"/>
      <c r="AQ7" s="142"/>
      <c r="AR7" s="140"/>
      <c r="AS7" s="140"/>
      <c r="AT7" s="140"/>
      <c r="AU7" s="140"/>
      <c r="AV7" s="140"/>
      <c r="AW7" s="140"/>
    </row>
    <row r="8" spans="1:49" ht="12.75" customHeight="1" x14ac:dyDescent="0.25">
      <c r="L8" s="175"/>
      <c r="M8" s="175"/>
      <c r="N8" s="175"/>
      <c r="O8" s="175"/>
      <c r="P8" s="173" t="s">
        <v>3817</v>
      </c>
      <c r="Q8" s="176"/>
      <c r="R8" s="173"/>
      <c r="S8" s="175"/>
      <c r="T8" s="175"/>
      <c r="V8" s="176"/>
      <c r="W8" s="176"/>
      <c r="X8" s="176"/>
      <c r="Y8" s="176"/>
      <c r="Z8" s="173" t="s">
        <v>3817</v>
      </c>
      <c r="AA8" s="176"/>
      <c r="AB8" s="173"/>
      <c r="AC8" s="176"/>
      <c r="AD8" s="176"/>
      <c r="AF8" s="177"/>
      <c r="AG8" s="177"/>
      <c r="AI8" s="177"/>
      <c r="AJ8" s="173"/>
      <c r="AK8" s="177"/>
      <c r="AO8" s="143"/>
    </row>
    <row r="9" spans="1:49" ht="12.75" customHeight="1" x14ac:dyDescent="0.25">
      <c r="L9" s="175"/>
      <c r="M9" s="175"/>
      <c r="N9" s="175"/>
      <c r="O9" s="175"/>
      <c r="P9" s="173" t="s">
        <v>3818</v>
      </c>
      <c r="Q9" s="176"/>
      <c r="R9" s="173"/>
      <c r="S9" s="175"/>
      <c r="T9" s="175"/>
      <c r="V9" s="176"/>
      <c r="W9" s="176"/>
      <c r="X9" s="176"/>
      <c r="Y9" s="176"/>
      <c r="Z9" s="173" t="s">
        <v>3818</v>
      </c>
      <c r="AA9" s="176"/>
      <c r="AB9" s="173"/>
      <c r="AC9" s="176"/>
      <c r="AD9" s="176"/>
      <c r="AF9" s="177"/>
      <c r="AG9" s="177"/>
      <c r="AH9" s="177"/>
      <c r="AI9" s="177"/>
      <c r="AJ9" s="173"/>
      <c r="AK9" s="177"/>
      <c r="AL9" s="144"/>
      <c r="AO9" s="143"/>
    </row>
    <row r="10" spans="1:49" ht="12.75" customHeight="1" x14ac:dyDescent="0.25">
      <c r="L10" s="175"/>
      <c r="M10" s="175"/>
      <c r="N10" s="175"/>
      <c r="O10" s="175"/>
      <c r="P10" s="173" t="s">
        <v>3819</v>
      </c>
      <c r="Q10" s="176"/>
      <c r="R10" s="173"/>
      <c r="S10" s="175"/>
      <c r="T10" s="175"/>
      <c r="V10" s="176"/>
      <c r="W10" s="176"/>
      <c r="X10" s="176"/>
      <c r="Y10" s="176"/>
      <c r="Z10" s="173" t="s">
        <v>3819</v>
      </c>
      <c r="AA10" s="176"/>
      <c r="AB10" s="173"/>
      <c r="AC10" s="176"/>
      <c r="AD10" s="176"/>
      <c r="AF10" s="177"/>
      <c r="AG10" s="177"/>
      <c r="AH10" s="177"/>
      <c r="AI10" s="177"/>
      <c r="AJ10" s="177"/>
      <c r="AK10" s="177"/>
      <c r="AL10" s="144"/>
      <c r="AM10" s="144"/>
      <c r="AN10" s="144"/>
    </row>
    <row r="11" spans="1:49" ht="12.75" customHeight="1" x14ac:dyDescent="0.25">
      <c r="L11" s="173" t="s">
        <v>3820</v>
      </c>
      <c r="P11" s="173" t="s">
        <v>3821</v>
      </c>
      <c r="R11" s="173"/>
      <c r="V11" s="173" t="s">
        <v>3820</v>
      </c>
      <c r="Z11" s="173" t="s">
        <v>3821</v>
      </c>
      <c r="AB11" s="173"/>
      <c r="AF11" s="173" t="s">
        <v>3822</v>
      </c>
      <c r="AG11" s="173"/>
      <c r="AH11" s="177"/>
      <c r="AJ11" s="177"/>
      <c r="AL11" s="145" t="s">
        <v>3823</v>
      </c>
    </row>
    <row r="12" spans="1:49" ht="12.75" customHeight="1" x14ac:dyDescent="0.25">
      <c r="J12" s="173"/>
      <c r="L12" s="173" t="s">
        <v>3818</v>
      </c>
      <c r="P12" s="173" t="s">
        <v>3824</v>
      </c>
      <c r="R12" s="173"/>
      <c r="T12" s="173" t="s">
        <v>995</v>
      </c>
      <c r="V12" s="173" t="s">
        <v>3818</v>
      </c>
      <c r="Z12" s="173" t="s">
        <v>3824</v>
      </c>
      <c r="AB12" s="173"/>
      <c r="AD12" s="173" t="s">
        <v>995</v>
      </c>
      <c r="AF12" s="173" t="s">
        <v>3825</v>
      </c>
      <c r="AG12" s="173"/>
      <c r="AH12" s="177" t="s">
        <v>3826</v>
      </c>
      <c r="AJ12" s="177"/>
      <c r="AQ12" s="146"/>
      <c r="AR12" s="146"/>
      <c r="AS12" s="146"/>
      <c r="AT12" s="146"/>
      <c r="AU12" s="146"/>
      <c r="AV12" s="146"/>
      <c r="AW12" s="146"/>
    </row>
    <row r="13" spans="1:49" ht="12.75" customHeight="1" x14ac:dyDescent="0.25">
      <c r="J13" s="175"/>
      <c r="L13" s="173" t="s">
        <v>3827</v>
      </c>
      <c r="P13" s="173" t="s">
        <v>3828</v>
      </c>
      <c r="R13" s="173"/>
      <c r="T13" s="173" t="s">
        <v>3829</v>
      </c>
      <c r="V13" s="173" t="s">
        <v>3827</v>
      </c>
      <c r="Z13" s="173" t="s">
        <v>3828</v>
      </c>
      <c r="AB13" s="173"/>
      <c r="AD13" s="173" t="s">
        <v>3829</v>
      </c>
      <c r="AF13" s="173" t="s">
        <v>3830</v>
      </c>
      <c r="AG13" s="173"/>
      <c r="AH13" s="177" t="s">
        <v>3831</v>
      </c>
      <c r="AJ13" s="173" t="s">
        <v>995</v>
      </c>
    </row>
    <row r="14" spans="1:49" ht="12.75" customHeight="1" x14ac:dyDescent="0.25">
      <c r="H14" s="173" t="s">
        <v>3832</v>
      </c>
      <c r="J14" s="173" t="s">
        <v>3833</v>
      </c>
      <c r="L14" s="173" t="s">
        <v>3821</v>
      </c>
      <c r="N14" s="173" t="s">
        <v>3834</v>
      </c>
      <c r="P14" s="173" t="s">
        <v>3835</v>
      </c>
      <c r="R14" s="173" t="s">
        <v>3836</v>
      </c>
      <c r="T14" s="173" t="s">
        <v>3837</v>
      </c>
      <c r="V14" s="173" t="s">
        <v>3821</v>
      </c>
      <c r="X14" s="173" t="s">
        <v>3834</v>
      </c>
      <c r="Z14" s="173" t="s">
        <v>3835</v>
      </c>
      <c r="AB14" s="173" t="s">
        <v>3836</v>
      </c>
      <c r="AD14" s="173" t="s">
        <v>3838</v>
      </c>
      <c r="AF14" s="173" t="s">
        <v>3839</v>
      </c>
      <c r="AG14" s="173"/>
      <c r="AH14" s="177" t="s">
        <v>3840</v>
      </c>
      <c r="AJ14" s="178" t="s">
        <v>3839</v>
      </c>
      <c r="AL14" s="217" t="s">
        <v>3841</v>
      </c>
      <c r="AM14" s="217"/>
      <c r="AN14" s="217"/>
      <c r="AQ14" s="147" t="s">
        <v>3841</v>
      </c>
      <c r="AR14" s="147" t="s">
        <v>3867</v>
      </c>
      <c r="AS14" s="147" t="s">
        <v>3880</v>
      </c>
      <c r="AT14" s="147" t="s">
        <v>3886</v>
      </c>
      <c r="AU14" s="147" t="s">
        <v>3887</v>
      </c>
      <c r="AV14" s="147" t="s">
        <v>3888</v>
      </c>
      <c r="AW14" s="147" t="s">
        <v>3889</v>
      </c>
    </row>
    <row r="15" spans="1:49" ht="14.7" customHeight="1" x14ac:dyDescent="0.25">
      <c r="A15" s="147"/>
      <c r="B15" s="147"/>
      <c r="C15" s="147"/>
      <c r="D15" s="147"/>
      <c r="E15" s="147"/>
      <c r="F15" s="147"/>
      <c r="G15" s="179"/>
      <c r="H15" s="180" t="s">
        <v>3842</v>
      </c>
      <c r="I15" s="181"/>
      <c r="J15" s="180" t="s">
        <v>996</v>
      </c>
      <c r="K15" s="148"/>
      <c r="L15" s="147" t="s">
        <v>3843</v>
      </c>
      <c r="N15" s="147" t="s">
        <v>3844</v>
      </c>
      <c r="P15" s="147" t="s">
        <v>3845</v>
      </c>
      <c r="Q15" s="148"/>
      <c r="R15" s="147" t="s">
        <v>3846</v>
      </c>
      <c r="S15" s="148"/>
      <c r="T15" s="147" t="s">
        <v>3847</v>
      </c>
      <c r="V15" s="147" t="s">
        <v>3843</v>
      </c>
      <c r="X15" s="147" t="s">
        <v>3844</v>
      </c>
      <c r="Y15" s="148"/>
      <c r="Z15" s="147" t="s">
        <v>3845</v>
      </c>
      <c r="AA15" s="148"/>
      <c r="AB15" s="147" t="s">
        <v>3846</v>
      </c>
      <c r="AC15" s="148"/>
      <c r="AD15" s="147" t="s">
        <v>3847</v>
      </c>
      <c r="AF15" s="147" t="s">
        <v>3848</v>
      </c>
      <c r="AG15" s="148"/>
      <c r="AH15" s="182" t="s">
        <v>3846</v>
      </c>
      <c r="AI15" s="148"/>
      <c r="AJ15" s="147" t="s">
        <v>3848</v>
      </c>
      <c r="AL15" s="149" t="s">
        <v>3849</v>
      </c>
      <c r="AM15" s="149" t="s">
        <v>3850</v>
      </c>
      <c r="AN15" s="149" t="s">
        <v>3851</v>
      </c>
      <c r="AO15" s="147" t="s">
        <v>3852</v>
      </c>
      <c r="AQ15" s="150" t="s">
        <v>3853</v>
      </c>
      <c r="AR15" s="150"/>
    </row>
    <row r="16" spans="1:49" ht="9" customHeight="1" x14ac:dyDescent="0.25">
      <c r="A16" s="175"/>
      <c r="B16" s="175"/>
      <c r="C16" s="175"/>
      <c r="D16" s="175"/>
      <c r="E16" s="175"/>
      <c r="F16" s="175"/>
      <c r="G16" s="179"/>
      <c r="H16" s="181"/>
      <c r="I16" s="181"/>
      <c r="J16" s="181"/>
      <c r="K16" s="151"/>
      <c r="L16" s="175"/>
      <c r="N16" s="175"/>
      <c r="P16" s="175"/>
      <c r="R16" s="175"/>
      <c r="T16" s="175"/>
      <c r="V16" s="175"/>
      <c r="X16" s="175"/>
      <c r="Z16" s="175"/>
      <c r="AB16" s="175"/>
      <c r="AD16" s="175"/>
      <c r="AF16" s="175"/>
      <c r="AG16" s="175"/>
      <c r="AH16" s="175"/>
      <c r="AJ16" s="175"/>
    </row>
    <row r="17" spans="1:50" ht="12.75" customHeight="1" x14ac:dyDescent="0.25">
      <c r="A17" s="183" t="s">
        <v>3854</v>
      </c>
      <c r="B17" s="184"/>
      <c r="C17" s="184"/>
      <c r="D17" s="184"/>
      <c r="E17" s="184"/>
      <c r="H17" s="184"/>
      <c r="I17" s="184"/>
      <c r="J17" s="152"/>
      <c r="K17" s="153"/>
      <c r="L17" s="152"/>
      <c r="M17" s="153"/>
      <c r="N17" s="152"/>
      <c r="O17" s="153"/>
      <c r="P17" s="152"/>
      <c r="Q17" s="153"/>
      <c r="R17" s="152"/>
      <c r="S17" s="153"/>
      <c r="T17" s="185"/>
      <c r="U17" s="153"/>
      <c r="V17" s="152"/>
      <c r="W17" s="153"/>
      <c r="X17" s="152"/>
      <c r="Y17" s="153"/>
      <c r="Z17" s="152"/>
      <c r="AA17" s="153"/>
      <c r="AB17" s="152"/>
      <c r="AC17" s="153"/>
      <c r="AD17" s="152"/>
      <c r="AE17" s="153"/>
      <c r="AF17" s="152"/>
      <c r="AG17" s="152"/>
      <c r="AH17" s="152"/>
      <c r="AI17" s="153"/>
      <c r="AJ17" s="152"/>
      <c r="AK17" s="153"/>
      <c r="AP17" s="154"/>
    </row>
    <row r="18" spans="1:50" ht="12.75" customHeight="1" x14ac:dyDescent="0.3">
      <c r="A18" s="186"/>
      <c r="B18" s="184"/>
      <c r="C18" s="186" t="s">
        <v>3855</v>
      </c>
      <c r="D18" s="184"/>
      <c r="E18" s="186"/>
      <c r="H18" s="184"/>
      <c r="I18" s="184"/>
      <c r="J18" s="155">
        <v>4876644957</v>
      </c>
      <c r="K18" s="155"/>
      <c r="L18" s="155">
        <v>246967614</v>
      </c>
      <c r="M18" s="125"/>
      <c r="N18" s="155">
        <v>815282716</v>
      </c>
      <c r="O18" s="140"/>
      <c r="P18" s="155">
        <v>0</v>
      </c>
      <c r="Q18" s="187"/>
      <c r="R18" s="187">
        <v>1168264106</v>
      </c>
      <c r="S18" s="185"/>
      <c r="T18" s="155">
        <v>2230514436</v>
      </c>
      <c r="U18" s="187"/>
      <c r="V18" s="187">
        <v>-826271396</v>
      </c>
      <c r="W18" s="125"/>
      <c r="X18" s="187">
        <v>-809492272</v>
      </c>
      <c r="Y18" s="140"/>
      <c r="Z18" s="155">
        <v>-2207492</v>
      </c>
      <c r="AA18" s="140"/>
      <c r="AB18" s="187">
        <v>-1981355350</v>
      </c>
      <c r="AC18" s="187"/>
      <c r="AD18" s="155">
        <v>-3619326510</v>
      </c>
      <c r="AE18" s="153"/>
      <c r="AF18" s="155">
        <v>-56831717</v>
      </c>
      <c r="AG18" s="155"/>
      <c r="AH18" s="188">
        <v>-415632779</v>
      </c>
      <c r="AI18" s="156"/>
      <c r="AJ18" s="189">
        <v>-472464496</v>
      </c>
      <c r="AK18" s="157"/>
      <c r="AL18" s="189">
        <v>3489093208</v>
      </c>
      <c r="AM18" s="125">
        <v>1185743885</v>
      </c>
      <c r="AN18" s="125">
        <v>-4560472289</v>
      </c>
      <c r="AO18" s="158">
        <v>2.1165611563752294E-9</v>
      </c>
      <c r="AP18" s="159"/>
      <c r="AQ18" s="142">
        <v>446316751</v>
      </c>
      <c r="AR18" s="142">
        <v>-91670150</v>
      </c>
      <c r="AS18" s="142">
        <v>-1224424132</v>
      </c>
      <c r="AT18" s="142">
        <v>-1135414613</v>
      </c>
      <c r="AU18" s="142">
        <v>97592396</v>
      </c>
      <c r="AV18" s="142">
        <v>-174608948</v>
      </c>
      <c r="AW18" s="142">
        <v>28967209</v>
      </c>
      <c r="AX18" s="190"/>
    </row>
    <row r="19" spans="1:50" ht="19.5" customHeight="1" x14ac:dyDescent="0.3">
      <c r="A19" s="183" t="s">
        <v>3856</v>
      </c>
      <c r="B19" s="184"/>
      <c r="C19" s="184"/>
      <c r="D19" s="184"/>
      <c r="E19" s="184"/>
      <c r="H19" s="184"/>
      <c r="I19" s="184"/>
      <c r="J19" s="105"/>
      <c r="L19" s="105"/>
      <c r="N19" s="105"/>
      <c r="P19" s="105"/>
      <c r="R19" s="105"/>
      <c r="S19" s="125"/>
      <c r="T19" s="105"/>
      <c r="V19" s="105"/>
      <c r="X19" s="105"/>
      <c r="Z19" s="105"/>
      <c r="AB19" s="105"/>
      <c r="AC19" s="160"/>
      <c r="AD19" s="105"/>
      <c r="AF19" s="105"/>
      <c r="AH19" s="161"/>
      <c r="AJ19" s="162"/>
      <c r="AK19" s="163"/>
      <c r="AL19" s="162"/>
      <c r="AM19" s="125"/>
      <c r="AN19" s="125"/>
      <c r="AO19" s="164"/>
      <c r="AP19" s="159"/>
      <c r="AX19" s="190"/>
    </row>
    <row r="20" spans="1:50" ht="14.4" x14ac:dyDescent="0.3">
      <c r="A20" s="116"/>
      <c r="B20" s="125"/>
      <c r="C20" s="191" t="s">
        <v>1051</v>
      </c>
      <c r="D20" s="125"/>
      <c r="E20" s="117"/>
      <c r="F20" s="125"/>
      <c r="H20" s="165" t="s">
        <v>629</v>
      </c>
      <c r="I20" s="117"/>
      <c r="J20" s="187">
        <v>15451325</v>
      </c>
      <c r="K20" s="166"/>
      <c r="L20" s="125">
        <v>782500</v>
      </c>
      <c r="M20" s="125"/>
      <c r="N20" s="125">
        <v>2583169</v>
      </c>
      <c r="O20" s="125"/>
      <c r="P20" s="187">
        <v>0</v>
      </c>
      <c r="Q20" s="125"/>
      <c r="R20" s="187">
        <v>3150594</v>
      </c>
      <c r="S20" s="187"/>
      <c r="T20" s="125">
        <v>6516263</v>
      </c>
      <c r="U20" s="187"/>
      <c r="V20" s="187">
        <v>-2617986</v>
      </c>
      <c r="W20" s="125"/>
      <c r="X20" s="187">
        <v>-2564822</v>
      </c>
      <c r="Y20" s="140"/>
      <c r="Z20" s="187">
        <v>-6994</v>
      </c>
      <c r="AA20" s="140"/>
      <c r="AB20" s="187">
        <v>-2572412</v>
      </c>
      <c r="AC20" s="187"/>
      <c r="AD20" s="187">
        <v>-7762214</v>
      </c>
      <c r="AF20" s="187">
        <v>-180068</v>
      </c>
      <c r="AG20" s="140"/>
      <c r="AH20" s="188">
        <v>-50968</v>
      </c>
      <c r="AI20" s="156"/>
      <c r="AJ20" s="192">
        <v>-231036</v>
      </c>
      <c r="AK20" s="163"/>
      <c r="AL20" s="192">
        <v>14147415</v>
      </c>
      <c r="AM20" s="125">
        <v>6362091</v>
      </c>
      <c r="AN20" s="125">
        <v>-9541893</v>
      </c>
      <c r="AO20" s="158">
        <v>4.3283297841029104E-6</v>
      </c>
      <c r="AQ20" s="142">
        <v>3056972</v>
      </c>
      <c r="AR20" s="142">
        <v>-779074</v>
      </c>
      <c r="AS20" s="142">
        <v>47702</v>
      </c>
      <c r="AT20" s="142">
        <v>421463</v>
      </c>
      <c r="AU20" s="142">
        <v>-709893</v>
      </c>
      <c r="AV20" s="142">
        <v>350927</v>
      </c>
      <c r="AW20" s="142">
        <v>-209595</v>
      </c>
      <c r="AX20" s="190"/>
    </row>
    <row r="21" spans="1:50" ht="12.75" customHeight="1" x14ac:dyDescent="0.3">
      <c r="A21" s="116"/>
      <c r="B21" s="125"/>
      <c r="C21" s="191" t="s">
        <v>1071</v>
      </c>
      <c r="D21" s="125"/>
      <c r="E21" s="117"/>
      <c r="F21" s="125"/>
      <c r="H21" s="165" t="s">
        <v>26</v>
      </c>
      <c r="I21" s="117"/>
      <c r="J21" s="187">
        <v>5087653</v>
      </c>
      <c r="K21" s="166"/>
      <c r="L21" s="125">
        <v>257654</v>
      </c>
      <c r="M21" s="125"/>
      <c r="N21" s="125">
        <v>850559</v>
      </c>
      <c r="O21" s="125"/>
      <c r="P21" s="187">
        <v>0</v>
      </c>
      <c r="Q21" s="125"/>
      <c r="R21" s="187">
        <v>902837</v>
      </c>
      <c r="S21" s="187"/>
      <c r="T21" s="125">
        <v>2011050</v>
      </c>
      <c r="U21" s="187"/>
      <c r="V21" s="187">
        <v>-862023</v>
      </c>
      <c r="W21" s="125"/>
      <c r="X21" s="187">
        <v>-844518</v>
      </c>
      <c r="Y21" s="140"/>
      <c r="Z21" s="187">
        <v>-2303</v>
      </c>
      <c r="AA21" s="140"/>
      <c r="AB21" s="187">
        <v>-911437</v>
      </c>
      <c r="AC21" s="187"/>
      <c r="AD21" s="187">
        <v>-2620281</v>
      </c>
      <c r="AF21" s="187">
        <v>-59291</v>
      </c>
      <c r="AG21" s="140"/>
      <c r="AH21" s="188">
        <v>-61542</v>
      </c>
      <c r="AI21" s="156"/>
      <c r="AJ21" s="192">
        <v>-120833</v>
      </c>
      <c r="AK21" s="163"/>
      <c r="AL21" s="192">
        <v>4441636</v>
      </c>
      <c r="AM21" s="125">
        <v>1888384</v>
      </c>
      <c r="AN21" s="125">
        <v>-3395815</v>
      </c>
      <c r="AO21" s="158">
        <v>-1.6551769797985648E-5</v>
      </c>
      <c r="AQ21" s="142">
        <v>969999</v>
      </c>
      <c r="AR21" s="142">
        <v>-360139</v>
      </c>
      <c r="AS21" s="142">
        <v>-157549</v>
      </c>
      <c r="AT21" s="142">
        <v>-183979</v>
      </c>
      <c r="AU21" s="142">
        <v>-203641</v>
      </c>
      <c r="AV21" s="142">
        <v>138202</v>
      </c>
      <c r="AW21" s="142">
        <v>-28063</v>
      </c>
      <c r="AX21" s="190"/>
    </row>
    <row r="22" spans="1:50" ht="12.75" customHeight="1" x14ac:dyDescent="0.3">
      <c r="A22" s="116"/>
      <c r="B22" s="125"/>
      <c r="C22" s="191" t="s">
        <v>3897</v>
      </c>
      <c r="D22" s="125"/>
      <c r="E22" s="117"/>
      <c r="F22" s="125"/>
      <c r="H22" s="165" t="s">
        <v>3893</v>
      </c>
      <c r="I22" s="117"/>
      <c r="J22" s="187">
        <v>0</v>
      </c>
      <c r="K22" s="166"/>
      <c r="L22" s="125">
        <v>0</v>
      </c>
      <c r="M22" s="125"/>
      <c r="N22" s="125">
        <v>0</v>
      </c>
      <c r="O22" s="125"/>
      <c r="P22" s="187">
        <v>0</v>
      </c>
      <c r="Q22" s="125"/>
      <c r="R22" s="187">
        <v>51725171</v>
      </c>
      <c r="S22" s="187"/>
      <c r="T22" s="125">
        <v>51725171</v>
      </c>
      <c r="U22" s="187"/>
      <c r="V22" s="187">
        <v>0</v>
      </c>
      <c r="W22" s="125"/>
      <c r="X22" s="187">
        <v>0</v>
      </c>
      <c r="Y22" s="140"/>
      <c r="Z22" s="187">
        <v>0</v>
      </c>
      <c r="AA22" s="140"/>
      <c r="AB22" s="187">
        <v>-66747336</v>
      </c>
      <c r="AC22" s="187"/>
      <c r="AD22" s="187">
        <v>-66747336</v>
      </c>
      <c r="AF22" s="187">
        <v>0</v>
      </c>
      <c r="AG22" s="140"/>
      <c r="AH22" s="188">
        <v>639247</v>
      </c>
      <c r="AI22" s="156"/>
      <c r="AJ22" s="192">
        <v>639247</v>
      </c>
      <c r="AK22" s="163"/>
      <c r="AL22" s="192">
        <v>55437908</v>
      </c>
      <c r="AM22" s="125">
        <v>71789784</v>
      </c>
      <c r="AN22" s="125">
        <v>-30734793</v>
      </c>
      <c r="AO22" s="158">
        <v>-1.5643405444217963E-6</v>
      </c>
      <c r="AQ22" s="142">
        <v>12556076</v>
      </c>
      <c r="AR22" s="142">
        <v>49495909</v>
      </c>
      <c r="AS22" s="142">
        <v>0</v>
      </c>
      <c r="AT22" s="142">
        <v>0</v>
      </c>
      <c r="AU22" s="142">
        <v>0</v>
      </c>
      <c r="AV22" s="142">
        <v>0</v>
      </c>
      <c r="AW22" s="142">
        <v>0</v>
      </c>
      <c r="AX22" s="190"/>
    </row>
    <row r="23" spans="1:50" ht="12.75" customHeight="1" x14ac:dyDescent="0.3">
      <c r="A23" s="116"/>
      <c r="B23" s="125"/>
      <c r="C23" s="191" t="s">
        <v>931</v>
      </c>
      <c r="D23" s="125"/>
      <c r="E23" s="117"/>
      <c r="F23" s="125"/>
      <c r="H23" s="165" t="s">
        <v>630</v>
      </c>
      <c r="I23" s="117"/>
      <c r="J23" s="187">
        <v>753640</v>
      </c>
      <c r="K23" s="166"/>
      <c r="L23" s="125">
        <v>38167</v>
      </c>
      <c r="M23" s="125"/>
      <c r="N23" s="125">
        <v>125994</v>
      </c>
      <c r="O23" s="125"/>
      <c r="P23" s="187">
        <v>0</v>
      </c>
      <c r="Q23" s="125"/>
      <c r="R23" s="187">
        <v>218064</v>
      </c>
      <c r="S23" s="187"/>
      <c r="T23" s="125">
        <v>382225</v>
      </c>
      <c r="U23" s="187"/>
      <c r="V23" s="187">
        <v>-127693</v>
      </c>
      <c r="W23" s="125"/>
      <c r="X23" s="187">
        <v>-125100</v>
      </c>
      <c r="Y23" s="140"/>
      <c r="Z23" s="187">
        <v>-341</v>
      </c>
      <c r="AA23" s="140"/>
      <c r="AB23" s="187">
        <v>-50775</v>
      </c>
      <c r="AC23" s="187"/>
      <c r="AD23" s="187">
        <v>-303909</v>
      </c>
      <c r="AF23" s="187">
        <v>-8783</v>
      </c>
      <c r="AG23" s="140"/>
      <c r="AH23" s="188">
        <v>29884</v>
      </c>
      <c r="AI23" s="156"/>
      <c r="AJ23" s="192">
        <v>21101</v>
      </c>
      <c r="AK23" s="163"/>
      <c r="AL23" s="192">
        <v>658037</v>
      </c>
      <c r="AM23" s="125">
        <v>383635</v>
      </c>
      <c r="AN23" s="125">
        <v>-399278</v>
      </c>
      <c r="AO23" s="158">
        <v>0</v>
      </c>
      <c r="AQ23" s="142">
        <v>117278</v>
      </c>
      <c r="AR23" s="142">
        <v>-7513</v>
      </c>
      <c r="AS23" s="142">
        <v>127018</v>
      </c>
      <c r="AT23" s="142">
        <v>21490</v>
      </c>
      <c r="AU23" s="142">
        <v>-18495</v>
      </c>
      <c r="AV23" s="142">
        <v>2264</v>
      </c>
      <c r="AW23" s="142">
        <v>-8454</v>
      </c>
      <c r="AX23" s="190"/>
    </row>
    <row r="24" spans="1:50" ht="12.75" customHeight="1" x14ac:dyDescent="0.3">
      <c r="A24" s="116"/>
      <c r="B24" s="125"/>
      <c r="C24" s="191" t="s">
        <v>3784</v>
      </c>
      <c r="D24" s="125"/>
      <c r="E24" s="117"/>
      <c r="F24" s="125"/>
      <c r="H24" s="165" t="s">
        <v>3799</v>
      </c>
      <c r="I24" s="117"/>
      <c r="J24" s="187">
        <v>11494222</v>
      </c>
      <c r="K24" s="166"/>
      <c r="L24" s="125">
        <v>582101</v>
      </c>
      <c r="M24" s="125"/>
      <c r="N24" s="125">
        <v>1921616</v>
      </c>
      <c r="O24" s="125"/>
      <c r="P24" s="187">
        <v>0</v>
      </c>
      <c r="Q24" s="125"/>
      <c r="R24" s="187">
        <v>5121909</v>
      </c>
      <c r="S24" s="187"/>
      <c r="T24" s="125">
        <v>7625626</v>
      </c>
      <c r="U24" s="187"/>
      <c r="V24" s="187">
        <v>-1947517</v>
      </c>
      <c r="W24" s="125"/>
      <c r="X24" s="187">
        <v>-1907968</v>
      </c>
      <c r="Y24" s="140"/>
      <c r="Z24" s="187">
        <v>-5203</v>
      </c>
      <c r="AA24" s="140"/>
      <c r="AB24" s="187">
        <v>-789792</v>
      </c>
      <c r="AC24" s="187"/>
      <c r="AD24" s="187">
        <v>-4650480</v>
      </c>
      <c r="AF24" s="187">
        <v>-133952</v>
      </c>
      <c r="AG24" s="140"/>
      <c r="AH24" s="188">
        <v>1815897</v>
      </c>
      <c r="AI24" s="156"/>
      <c r="AJ24" s="192">
        <v>1681945</v>
      </c>
      <c r="AK24" s="163"/>
      <c r="AL24" s="192">
        <v>9870251</v>
      </c>
      <c r="AM24" s="125">
        <v>8825833</v>
      </c>
      <c r="AN24" s="125">
        <v>-6089458</v>
      </c>
      <c r="AO24" s="158">
        <v>-5.945497623287325E-7</v>
      </c>
      <c r="AQ24" s="142">
        <v>1582113</v>
      </c>
      <c r="AR24" s="142">
        <v>-426450</v>
      </c>
      <c r="AS24" s="142">
        <v>-190937</v>
      </c>
      <c r="AT24" s="142">
        <v>949830</v>
      </c>
      <c r="AU24" s="142">
        <v>4560157</v>
      </c>
      <c r="AV24" s="142">
        <v>0</v>
      </c>
      <c r="AW24" s="142">
        <v>0</v>
      </c>
      <c r="AX24" s="190"/>
    </row>
    <row r="25" spans="1:50" ht="12.75" customHeight="1" x14ac:dyDescent="0.3">
      <c r="A25" s="116"/>
      <c r="B25" s="125"/>
      <c r="C25" s="191" t="s">
        <v>1107</v>
      </c>
      <c r="D25" s="125"/>
      <c r="E25" s="117"/>
      <c r="F25" s="125"/>
      <c r="H25" s="165" t="s">
        <v>27</v>
      </c>
      <c r="I25" s="117"/>
      <c r="J25" s="187">
        <v>22423168</v>
      </c>
      <c r="K25" s="166"/>
      <c r="L25" s="125">
        <v>1135575</v>
      </c>
      <c r="M25" s="125"/>
      <c r="N25" s="125">
        <v>3748729</v>
      </c>
      <c r="O25" s="125"/>
      <c r="P25" s="187">
        <v>0</v>
      </c>
      <c r="Q25" s="125"/>
      <c r="R25" s="187">
        <v>4331868</v>
      </c>
      <c r="S25" s="187"/>
      <c r="T25" s="125">
        <v>9216172</v>
      </c>
      <c r="U25" s="187"/>
      <c r="V25" s="187">
        <v>-3799256</v>
      </c>
      <c r="W25" s="125"/>
      <c r="X25" s="187">
        <v>-3722104</v>
      </c>
      <c r="Y25" s="140"/>
      <c r="Z25" s="187">
        <v>-10150</v>
      </c>
      <c r="AA25" s="140"/>
      <c r="AB25" s="187">
        <v>-2301956</v>
      </c>
      <c r="AC25" s="187"/>
      <c r="AD25" s="187">
        <v>-9833466</v>
      </c>
      <c r="AF25" s="187">
        <v>-261316</v>
      </c>
      <c r="AG25" s="140"/>
      <c r="AH25" s="188">
        <v>99395</v>
      </c>
      <c r="AI25" s="156"/>
      <c r="AJ25" s="192">
        <v>-161921</v>
      </c>
      <c r="AK25" s="163"/>
      <c r="AL25" s="192">
        <v>19904974</v>
      </c>
      <c r="AM25" s="125">
        <v>8841004</v>
      </c>
      <c r="AN25" s="125">
        <v>-12717312</v>
      </c>
      <c r="AO25" s="158">
        <v>-6.1758511866898052E-6</v>
      </c>
      <c r="AQ25" s="142">
        <v>3727535</v>
      </c>
      <c r="AR25" s="142">
        <v>-71047</v>
      </c>
      <c r="AS25" s="142">
        <v>-375061</v>
      </c>
      <c r="AT25" s="142">
        <v>1359013</v>
      </c>
      <c r="AU25" s="142">
        <v>-882676</v>
      </c>
      <c r="AV25" s="142">
        <v>258100</v>
      </c>
      <c r="AW25" s="142">
        <v>-353204</v>
      </c>
      <c r="AX25" s="190"/>
    </row>
    <row r="26" spans="1:50" ht="12.75" customHeight="1" x14ac:dyDescent="0.3">
      <c r="A26" s="116"/>
      <c r="B26" s="125"/>
      <c r="C26" s="191" t="s">
        <v>937</v>
      </c>
      <c r="D26" s="125"/>
      <c r="E26" s="117"/>
      <c r="F26" s="125"/>
      <c r="H26" s="165" t="s">
        <v>631</v>
      </c>
      <c r="I26" s="117"/>
      <c r="J26" s="187">
        <v>16581875</v>
      </c>
      <c r="K26" s="166"/>
      <c r="L26" s="125">
        <v>839755</v>
      </c>
      <c r="M26" s="125"/>
      <c r="N26" s="125">
        <v>2772176</v>
      </c>
      <c r="O26" s="125"/>
      <c r="P26" s="187">
        <v>0</v>
      </c>
      <c r="Q26" s="125"/>
      <c r="R26" s="187">
        <v>3045494</v>
      </c>
      <c r="S26" s="187"/>
      <c r="T26" s="125">
        <v>6657425</v>
      </c>
      <c r="U26" s="187"/>
      <c r="V26" s="187">
        <v>-2809540</v>
      </c>
      <c r="W26" s="125"/>
      <c r="X26" s="187">
        <v>-2752487</v>
      </c>
      <c r="Y26" s="140"/>
      <c r="Z26" s="187">
        <v>-7506</v>
      </c>
      <c r="AA26" s="140"/>
      <c r="AB26" s="187">
        <v>-836248</v>
      </c>
      <c r="AC26" s="187"/>
      <c r="AD26" s="187">
        <v>-6405781</v>
      </c>
      <c r="AF26" s="187">
        <v>-193243</v>
      </c>
      <c r="AG26" s="140"/>
      <c r="AH26" s="188">
        <v>58719</v>
      </c>
      <c r="AI26" s="156"/>
      <c r="AJ26" s="192">
        <v>-134524</v>
      </c>
      <c r="AK26" s="163"/>
      <c r="AL26" s="192">
        <v>13982943</v>
      </c>
      <c r="AM26" s="125">
        <v>6146197</v>
      </c>
      <c r="AN26" s="125">
        <v>-9056102</v>
      </c>
      <c r="AO26" s="158">
        <v>0</v>
      </c>
      <c r="AQ26" s="142">
        <v>2493473</v>
      </c>
      <c r="AR26" s="142">
        <v>306403</v>
      </c>
      <c r="AS26" s="142">
        <v>-209066</v>
      </c>
      <c r="AT26" s="142">
        <v>890184</v>
      </c>
      <c r="AU26" s="142">
        <v>-744036</v>
      </c>
      <c r="AV26" s="142">
        <v>-108867</v>
      </c>
      <c r="AW26" s="142">
        <v>-241985</v>
      </c>
      <c r="AX26" s="190"/>
    </row>
    <row r="27" spans="1:50" ht="12.75" customHeight="1" x14ac:dyDescent="0.3">
      <c r="A27" s="116"/>
      <c r="B27" s="125"/>
      <c r="C27" s="191" t="s">
        <v>1204</v>
      </c>
      <c r="D27" s="125"/>
      <c r="E27" s="117"/>
      <c r="F27" s="125"/>
      <c r="H27" s="165" t="s">
        <v>28</v>
      </c>
      <c r="I27" s="117"/>
      <c r="J27" s="187">
        <v>21480984</v>
      </c>
      <c r="K27" s="166"/>
      <c r="L27" s="125">
        <v>1087860</v>
      </c>
      <c r="M27" s="125"/>
      <c r="N27" s="125">
        <v>3591214</v>
      </c>
      <c r="O27" s="125"/>
      <c r="P27" s="187">
        <v>0</v>
      </c>
      <c r="Q27" s="125"/>
      <c r="R27" s="187">
        <v>5056326</v>
      </c>
      <c r="S27" s="187"/>
      <c r="T27" s="125">
        <v>9735400</v>
      </c>
      <c r="U27" s="187"/>
      <c r="V27" s="187">
        <v>-3639618</v>
      </c>
      <c r="W27" s="125"/>
      <c r="X27" s="187">
        <v>-3565708</v>
      </c>
      <c r="Y27" s="140"/>
      <c r="Z27" s="187">
        <v>-9724</v>
      </c>
      <c r="AA27" s="140"/>
      <c r="AB27" s="187">
        <v>-1212277</v>
      </c>
      <c r="AC27" s="187"/>
      <c r="AD27" s="187">
        <v>-8427327</v>
      </c>
      <c r="AF27" s="187">
        <v>-250336</v>
      </c>
      <c r="AG27" s="140"/>
      <c r="AH27" s="188">
        <v>334397</v>
      </c>
      <c r="AI27" s="156"/>
      <c r="AJ27" s="192">
        <v>84061</v>
      </c>
      <c r="AK27" s="163"/>
      <c r="AL27" s="192">
        <v>18589051</v>
      </c>
      <c r="AM27" s="125">
        <v>9382403</v>
      </c>
      <c r="AN27" s="125">
        <v>-11436774</v>
      </c>
      <c r="AO27" s="158">
        <v>-1.1896123053496865E-5</v>
      </c>
      <c r="AQ27" s="142">
        <v>2780802</v>
      </c>
      <c r="AR27" s="142">
        <v>2115098</v>
      </c>
      <c r="AS27" s="142">
        <v>426715</v>
      </c>
      <c r="AT27" s="142">
        <v>794577</v>
      </c>
      <c r="AU27" s="142">
        <v>-341938</v>
      </c>
      <c r="AV27" s="142">
        <v>-499207</v>
      </c>
      <c r="AW27" s="142">
        <v>-289854</v>
      </c>
      <c r="AX27" s="190"/>
    </row>
    <row r="28" spans="1:50" ht="12.75" customHeight="1" x14ac:dyDescent="0.3">
      <c r="A28" s="116"/>
      <c r="B28" s="125"/>
      <c r="C28" s="191" t="s">
        <v>1235</v>
      </c>
      <c r="D28" s="125"/>
      <c r="E28" s="117"/>
      <c r="F28" s="125"/>
      <c r="H28" s="165" t="s">
        <v>29</v>
      </c>
      <c r="I28" s="117"/>
      <c r="J28" s="187">
        <v>4145469</v>
      </c>
      <c r="K28" s="166"/>
      <c r="L28" s="125">
        <v>209939</v>
      </c>
      <c r="M28" s="125"/>
      <c r="N28" s="125">
        <v>693044</v>
      </c>
      <c r="O28" s="125"/>
      <c r="P28" s="187">
        <v>0</v>
      </c>
      <c r="Q28" s="125"/>
      <c r="R28" s="187">
        <v>1643474</v>
      </c>
      <c r="S28" s="187"/>
      <c r="T28" s="125">
        <v>2546457</v>
      </c>
      <c r="U28" s="187"/>
      <c r="V28" s="187">
        <v>-702385</v>
      </c>
      <c r="W28" s="125"/>
      <c r="X28" s="187">
        <v>-688122</v>
      </c>
      <c r="Y28" s="140"/>
      <c r="Z28" s="187">
        <v>-1877</v>
      </c>
      <c r="AA28" s="140"/>
      <c r="AB28" s="187">
        <v>-432962</v>
      </c>
      <c r="AC28" s="187"/>
      <c r="AD28" s="187">
        <v>-1825346</v>
      </c>
      <c r="AF28" s="187">
        <v>-48311</v>
      </c>
      <c r="AG28" s="140"/>
      <c r="AH28" s="188">
        <v>240556</v>
      </c>
      <c r="AI28" s="156"/>
      <c r="AJ28" s="192">
        <v>192245</v>
      </c>
      <c r="AK28" s="163"/>
      <c r="AL28" s="192">
        <v>3783599</v>
      </c>
      <c r="AM28" s="125">
        <v>2694598</v>
      </c>
      <c r="AN28" s="125">
        <v>-2250134</v>
      </c>
      <c r="AO28" s="158">
        <v>-5.2016957528154178E-6</v>
      </c>
      <c r="AQ28" s="142">
        <v>852722</v>
      </c>
      <c r="AR28" s="142">
        <v>114003</v>
      </c>
      <c r="AS28" s="142">
        <v>895543</v>
      </c>
      <c r="AT28" s="142">
        <v>100541</v>
      </c>
      <c r="AU28" s="142">
        <v>-86350</v>
      </c>
      <c r="AV28" s="142">
        <v>67191</v>
      </c>
      <c r="AW28" s="142">
        <v>-66156</v>
      </c>
      <c r="AX28" s="190"/>
    </row>
    <row r="29" spans="1:50" ht="12.75" customHeight="1" x14ac:dyDescent="0.3">
      <c r="A29" s="116"/>
      <c r="B29" s="125"/>
      <c r="C29" s="191" t="s">
        <v>1252</v>
      </c>
      <c r="D29" s="125"/>
      <c r="E29" s="117"/>
      <c r="F29" s="125"/>
      <c r="H29" s="165" t="s">
        <v>30</v>
      </c>
      <c r="I29" s="117"/>
      <c r="J29" s="187">
        <v>0</v>
      </c>
      <c r="K29" s="166"/>
      <c r="L29" s="125">
        <v>0</v>
      </c>
      <c r="M29" s="125"/>
      <c r="N29" s="125">
        <v>0</v>
      </c>
      <c r="O29" s="125"/>
      <c r="P29" s="187">
        <v>0</v>
      </c>
      <c r="Q29" s="125"/>
      <c r="R29" s="187">
        <v>3918451</v>
      </c>
      <c r="S29" s="187"/>
      <c r="T29" s="125">
        <v>3918451</v>
      </c>
      <c r="U29" s="187"/>
      <c r="V29" s="187">
        <v>0</v>
      </c>
      <c r="W29" s="125"/>
      <c r="X29" s="187">
        <v>0</v>
      </c>
      <c r="Y29" s="140"/>
      <c r="Z29" s="187">
        <v>0</v>
      </c>
      <c r="AA29" s="140"/>
      <c r="AB29" s="187">
        <v>-32386701</v>
      </c>
      <c r="AC29" s="187"/>
      <c r="AD29" s="187">
        <v>-32386701</v>
      </c>
      <c r="AF29" s="187">
        <v>0</v>
      </c>
      <c r="AG29" s="140"/>
      <c r="AH29" s="188">
        <v>-5052617</v>
      </c>
      <c r="AI29" s="156"/>
      <c r="AJ29" s="192">
        <v>-5052617</v>
      </c>
      <c r="AK29" s="163"/>
      <c r="AL29" s="192">
        <v>0</v>
      </c>
      <c r="AM29" s="125">
        <v>5283765</v>
      </c>
      <c r="AN29" s="125">
        <v>-38804632</v>
      </c>
      <c r="AO29" s="158">
        <v>0</v>
      </c>
      <c r="AQ29" s="142">
        <v>-32400196</v>
      </c>
      <c r="AR29" s="142">
        <v>-187990</v>
      </c>
      <c r="AS29" s="142">
        <v>-4881260</v>
      </c>
      <c r="AT29" s="142">
        <v>5283765</v>
      </c>
      <c r="AU29" s="142">
        <v>-937565</v>
      </c>
      <c r="AV29" s="142">
        <v>-39050</v>
      </c>
      <c r="AW29" s="142">
        <v>-358571</v>
      </c>
      <c r="AX29" s="190"/>
    </row>
    <row r="30" spans="1:50" ht="12.75" customHeight="1" x14ac:dyDescent="0.3">
      <c r="A30" s="116"/>
      <c r="B30" s="125"/>
      <c r="C30" s="191" t="s">
        <v>1298</v>
      </c>
      <c r="D30" s="125"/>
      <c r="E30" s="117"/>
      <c r="F30" s="125"/>
      <c r="H30" s="165" t="s">
        <v>31</v>
      </c>
      <c r="I30" s="117"/>
      <c r="J30" s="187">
        <v>52383455</v>
      </c>
      <c r="K30" s="166"/>
      <c r="L30" s="125">
        <v>2652852</v>
      </c>
      <c r="M30" s="125"/>
      <c r="N30" s="125">
        <v>8757522</v>
      </c>
      <c r="O30" s="125"/>
      <c r="P30" s="187">
        <v>0</v>
      </c>
      <c r="Q30" s="125"/>
      <c r="R30" s="187">
        <v>17374972</v>
      </c>
      <c r="S30" s="187"/>
      <c r="T30" s="125">
        <v>28785346</v>
      </c>
      <c r="U30" s="187"/>
      <c r="V30" s="187">
        <v>-8875559</v>
      </c>
      <c r="W30" s="125"/>
      <c r="X30" s="187">
        <v>-8695323</v>
      </c>
      <c r="Y30" s="140"/>
      <c r="Z30" s="187">
        <v>-23712</v>
      </c>
      <c r="AA30" s="140"/>
      <c r="AB30" s="187">
        <v>-2993784</v>
      </c>
      <c r="AC30" s="187"/>
      <c r="AD30" s="187">
        <v>-20588378</v>
      </c>
      <c r="AF30" s="187">
        <v>-610469</v>
      </c>
      <c r="AG30" s="140"/>
      <c r="AH30" s="188">
        <v>3277276</v>
      </c>
      <c r="AI30" s="156"/>
      <c r="AJ30" s="192">
        <v>2666807</v>
      </c>
      <c r="AK30" s="163"/>
      <c r="AL30" s="192">
        <v>45732279</v>
      </c>
      <c r="AM30" s="125">
        <v>29710168</v>
      </c>
      <c r="AN30" s="125">
        <v>-26849951</v>
      </c>
      <c r="AO30" s="158">
        <v>3.7498026666346682E-7</v>
      </c>
      <c r="AQ30" s="142">
        <v>6908972</v>
      </c>
      <c r="AR30" s="142">
        <v>862372</v>
      </c>
      <c r="AS30" s="142">
        <v>9677066</v>
      </c>
      <c r="AT30" s="142">
        <v>3985163</v>
      </c>
      <c r="AU30" s="142">
        <v>-1157112</v>
      </c>
      <c r="AV30" s="142">
        <v>243612</v>
      </c>
      <c r="AW30" s="142">
        <v>-338849</v>
      </c>
      <c r="AX30" s="190"/>
    </row>
    <row r="31" spans="1:50" ht="12.75" customHeight="1" x14ac:dyDescent="0.3">
      <c r="A31" s="116"/>
      <c r="B31" s="125"/>
      <c r="C31" s="191" t="s">
        <v>1310</v>
      </c>
      <c r="D31" s="125"/>
      <c r="E31" s="117"/>
      <c r="F31" s="125"/>
      <c r="H31" s="165" t="s">
        <v>32</v>
      </c>
      <c r="I31" s="117"/>
      <c r="J31" s="187">
        <v>1319094</v>
      </c>
      <c r="K31" s="166"/>
      <c r="L31" s="125">
        <v>66803</v>
      </c>
      <c r="M31" s="125"/>
      <c r="N31" s="125">
        <v>220528</v>
      </c>
      <c r="O31" s="125"/>
      <c r="P31" s="187">
        <v>0</v>
      </c>
      <c r="Q31" s="125"/>
      <c r="R31" s="187">
        <v>200675</v>
      </c>
      <c r="S31" s="187"/>
      <c r="T31" s="125">
        <v>488006</v>
      </c>
      <c r="U31" s="187"/>
      <c r="V31" s="187">
        <v>-223500</v>
      </c>
      <c r="W31" s="125"/>
      <c r="X31" s="187">
        <v>-218961</v>
      </c>
      <c r="Y31" s="140"/>
      <c r="Z31" s="187">
        <v>-597</v>
      </c>
      <c r="AA31" s="140"/>
      <c r="AB31" s="187">
        <v>-1596147</v>
      </c>
      <c r="AC31" s="187"/>
      <c r="AD31" s="187">
        <v>-2039205</v>
      </c>
      <c r="AF31" s="187">
        <v>-15373</v>
      </c>
      <c r="AG31" s="140"/>
      <c r="AH31" s="188">
        <v>-352499</v>
      </c>
      <c r="AI31" s="156"/>
      <c r="AJ31" s="192">
        <v>-367872</v>
      </c>
      <c r="AK31" s="163"/>
      <c r="AL31" s="192">
        <v>1316074</v>
      </c>
      <c r="AM31" s="125">
        <v>465917</v>
      </c>
      <c r="AN31" s="125">
        <v>-2422064</v>
      </c>
      <c r="AO31" s="158">
        <v>-2.7183368128044539E-6</v>
      </c>
      <c r="AQ31" s="142">
        <v>234745</v>
      </c>
      <c r="AR31" s="142">
        <v>-1415564</v>
      </c>
      <c r="AS31" s="142">
        <v>-16217</v>
      </c>
      <c r="AT31" s="142">
        <v>-74007</v>
      </c>
      <c r="AU31" s="142">
        <v>-117208</v>
      </c>
      <c r="AV31" s="142">
        <v>-42747</v>
      </c>
      <c r="AW31" s="142">
        <v>-26689</v>
      </c>
      <c r="AX31" s="190"/>
    </row>
    <row r="32" spans="1:50" ht="14.4" x14ac:dyDescent="0.3">
      <c r="A32" s="116"/>
      <c r="B32" s="125"/>
      <c r="C32" s="191" t="s">
        <v>3785</v>
      </c>
      <c r="D32" s="125"/>
      <c r="E32" s="117"/>
      <c r="F32" s="125"/>
      <c r="H32" s="165" t="s">
        <v>3800</v>
      </c>
      <c r="I32" s="117"/>
      <c r="J32" s="187">
        <v>40700868</v>
      </c>
      <c r="K32" s="166"/>
      <c r="L32" s="125">
        <v>2061211</v>
      </c>
      <c r="M32" s="125"/>
      <c r="N32" s="125">
        <v>6804415</v>
      </c>
      <c r="O32" s="125"/>
      <c r="P32" s="187">
        <v>0</v>
      </c>
      <c r="Q32" s="125"/>
      <c r="R32" s="187">
        <v>16718465</v>
      </c>
      <c r="S32" s="187"/>
      <c r="T32" s="125">
        <v>25584091</v>
      </c>
      <c r="U32" s="187"/>
      <c r="V32" s="187">
        <v>-6896127</v>
      </c>
      <c r="W32" s="125"/>
      <c r="X32" s="187">
        <v>-6756087</v>
      </c>
      <c r="Y32" s="140"/>
      <c r="Z32" s="187">
        <v>-18424</v>
      </c>
      <c r="AA32" s="140"/>
      <c r="AB32" s="187">
        <v>-3180950</v>
      </c>
      <c r="AC32" s="187"/>
      <c r="AD32" s="187">
        <v>-16851588</v>
      </c>
      <c r="AF32" s="187">
        <v>-474322</v>
      </c>
      <c r="AG32" s="140"/>
      <c r="AH32" s="188">
        <v>6455263</v>
      </c>
      <c r="AI32" s="156"/>
      <c r="AJ32" s="192">
        <v>5980941</v>
      </c>
      <c r="AK32" s="163"/>
      <c r="AL32" s="192">
        <v>36190971</v>
      </c>
      <c r="AM32" s="125">
        <v>30044371</v>
      </c>
      <c r="AN32" s="125">
        <v>-20891596</v>
      </c>
      <c r="AO32" s="158">
        <v>0</v>
      </c>
      <c r="AQ32" s="142">
        <v>3605339</v>
      </c>
      <c r="AR32" s="142">
        <v>-601210</v>
      </c>
      <c r="AS32" s="142">
        <v>-226100</v>
      </c>
      <c r="AT32" s="142">
        <v>1995926</v>
      </c>
      <c r="AU32" s="142">
        <v>18086076</v>
      </c>
      <c r="AV32" s="142">
        <v>0</v>
      </c>
      <c r="AW32" s="142">
        <v>0</v>
      </c>
      <c r="AX32" s="190"/>
    </row>
    <row r="33" spans="1:50" ht="12.75" customHeight="1" x14ac:dyDescent="0.3">
      <c r="A33" s="116"/>
      <c r="B33" s="125"/>
      <c r="C33" s="191" t="s">
        <v>1333</v>
      </c>
      <c r="D33" s="125"/>
      <c r="E33" s="117"/>
      <c r="F33" s="125"/>
      <c r="H33" s="165" t="s">
        <v>33</v>
      </c>
      <c r="I33" s="117"/>
      <c r="J33" s="187">
        <v>0</v>
      </c>
      <c r="K33" s="166"/>
      <c r="L33" s="125">
        <v>0</v>
      </c>
      <c r="M33" s="125"/>
      <c r="N33" s="125">
        <v>0</v>
      </c>
      <c r="O33" s="125"/>
      <c r="P33" s="187">
        <v>0</v>
      </c>
      <c r="Q33" s="125"/>
      <c r="R33" s="187">
        <v>15661797</v>
      </c>
      <c r="S33" s="187"/>
      <c r="T33" s="125">
        <v>15661797</v>
      </c>
      <c r="U33" s="187"/>
      <c r="V33" s="187">
        <v>0</v>
      </c>
      <c r="W33" s="125"/>
      <c r="X33" s="187">
        <v>0</v>
      </c>
      <c r="Y33" s="140"/>
      <c r="Z33" s="187">
        <v>0</v>
      </c>
      <c r="AA33" s="140"/>
      <c r="AB33" s="187">
        <v>-57570854</v>
      </c>
      <c r="AC33" s="187"/>
      <c r="AD33" s="187">
        <v>-57570854</v>
      </c>
      <c r="AF33" s="187">
        <v>0</v>
      </c>
      <c r="AG33" s="140"/>
      <c r="AH33" s="188">
        <v>-5474533</v>
      </c>
      <c r="AI33" s="156"/>
      <c r="AJ33" s="192">
        <v>-5474533</v>
      </c>
      <c r="AK33" s="163"/>
      <c r="AL33" s="192">
        <v>47377296</v>
      </c>
      <c r="AM33" s="125">
        <v>27564635</v>
      </c>
      <c r="AN33" s="125">
        <v>-27570929</v>
      </c>
      <c r="AO33" s="158">
        <v>0</v>
      </c>
      <c r="AQ33" s="142">
        <v>8626521</v>
      </c>
      <c r="AR33" s="142">
        <v>1325407</v>
      </c>
      <c r="AS33" s="142">
        <v>7454496</v>
      </c>
      <c r="AT33" s="142">
        <v>1452976</v>
      </c>
      <c r="AU33" s="142">
        <v>-754838</v>
      </c>
      <c r="AV33" s="142">
        <v>383302</v>
      </c>
      <c r="AW33" s="142">
        <v>-550104</v>
      </c>
      <c r="AX33" s="190"/>
    </row>
    <row r="34" spans="1:50" ht="12.75" customHeight="1" x14ac:dyDescent="0.3">
      <c r="A34" s="116"/>
      <c r="B34" s="125"/>
      <c r="C34" s="191" t="s">
        <v>963</v>
      </c>
      <c r="D34" s="125"/>
      <c r="E34" s="117"/>
      <c r="F34" s="125"/>
      <c r="H34" s="165" t="s">
        <v>634</v>
      </c>
      <c r="I34" s="117"/>
      <c r="J34" s="187">
        <v>4710744</v>
      </c>
      <c r="K34" s="166"/>
      <c r="L34" s="125">
        <v>238566</v>
      </c>
      <c r="M34" s="125"/>
      <c r="N34" s="125">
        <v>787547</v>
      </c>
      <c r="O34" s="125"/>
      <c r="P34" s="187">
        <v>0</v>
      </c>
      <c r="Q34" s="125"/>
      <c r="R34" s="187">
        <v>1067720</v>
      </c>
      <c r="S34" s="187"/>
      <c r="T34" s="125">
        <v>2093833</v>
      </c>
      <c r="U34" s="187"/>
      <c r="V34" s="187">
        <v>-798162</v>
      </c>
      <c r="W34" s="125"/>
      <c r="X34" s="187">
        <v>-781954</v>
      </c>
      <c r="Y34" s="140"/>
      <c r="Z34" s="187">
        <v>-2132</v>
      </c>
      <c r="AA34" s="140"/>
      <c r="AB34" s="187">
        <v>-258662</v>
      </c>
      <c r="AC34" s="187"/>
      <c r="AD34" s="187">
        <v>-1840910</v>
      </c>
      <c r="AF34" s="187">
        <v>-54898</v>
      </c>
      <c r="AG34" s="140"/>
      <c r="AH34" s="188">
        <v>141277</v>
      </c>
      <c r="AI34" s="156"/>
      <c r="AJ34" s="192">
        <v>86379</v>
      </c>
      <c r="AK34" s="163"/>
      <c r="AL34" s="192">
        <v>3783599</v>
      </c>
      <c r="AM34" s="125">
        <v>1727235</v>
      </c>
      <c r="AN34" s="125">
        <v>-2436695</v>
      </c>
      <c r="AO34" s="158">
        <v>0</v>
      </c>
      <c r="AQ34" s="142">
        <v>852722</v>
      </c>
      <c r="AR34" s="142">
        <v>-197138</v>
      </c>
      <c r="AS34" s="142">
        <v>108893</v>
      </c>
      <c r="AT34" s="142">
        <v>59864</v>
      </c>
      <c r="AU34" s="142">
        <v>-141929</v>
      </c>
      <c r="AV34" s="142">
        <v>17111</v>
      </c>
      <c r="AW34" s="142">
        <v>24047</v>
      </c>
      <c r="AX34" s="190"/>
    </row>
    <row r="35" spans="1:50" ht="12.75" customHeight="1" x14ac:dyDescent="0.3">
      <c r="A35" s="116"/>
      <c r="B35" s="125"/>
      <c r="C35" s="191" t="s">
        <v>1397</v>
      </c>
      <c r="D35" s="125"/>
      <c r="E35" s="117"/>
      <c r="F35" s="125"/>
      <c r="H35" s="165" t="s">
        <v>34</v>
      </c>
      <c r="I35" s="117"/>
      <c r="J35" s="187">
        <v>153193620</v>
      </c>
      <c r="K35" s="166"/>
      <c r="L35" s="125">
        <v>7758174</v>
      </c>
      <c r="M35" s="125"/>
      <c r="N35" s="125">
        <v>25611073</v>
      </c>
      <c r="O35" s="125"/>
      <c r="P35" s="187">
        <v>0</v>
      </c>
      <c r="Q35" s="125"/>
      <c r="R35" s="187">
        <v>161087972</v>
      </c>
      <c r="S35" s="187"/>
      <c r="T35" s="125">
        <v>194457219</v>
      </c>
      <c r="U35" s="187"/>
      <c r="V35" s="187">
        <v>-25956268</v>
      </c>
      <c r="W35" s="125"/>
      <c r="X35" s="187">
        <v>-25429174</v>
      </c>
      <c r="Y35" s="140"/>
      <c r="Z35" s="187">
        <v>-69346</v>
      </c>
      <c r="AA35" s="140"/>
      <c r="AB35" s="187">
        <v>-130908845</v>
      </c>
      <c r="AC35" s="187"/>
      <c r="AD35" s="187">
        <v>-182363633</v>
      </c>
      <c r="AF35" s="187">
        <v>-1785296</v>
      </c>
      <c r="AG35" s="140"/>
      <c r="AH35" s="188">
        <v>444394</v>
      </c>
      <c r="AI35" s="156"/>
      <c r="AJ35" s="192">
        <v>-1340902</v>
      </c>
      <c r="AK35" s="163"/>
      <c r="AL35" s="192">
        <v>0</v>
      </c>
      <c r="AM35" s="125">
        <v>9290728</v>
      </c>
      <c r="AN35" s="125">
        <v>-155686655</v>
      </c>
      <c r="AO35" s="158">
        <v>0</v>
      </c>
      <c r="AQ35" s="142">
        <v>-146512586</v>
      </c>
      <c r="AR35" s="142">
        <v>-2798625</v>
      </c>
      <c r="AS35" s="142">
        <v>-923755</v>
      </c>
      <c r="AT35" s="142">
        <v>7444923</v>
      </c>
      <c r="AU35" s="142">
        <v>-3789413</v>
      </c>
      <c r="AV35" s="142">
        <v>1845805</v>
      </c>
      <c r="AW35" s="142">
        <v>-1662276</v>
      </c>
      <c r="AX35" s="190"/>
    </row>
    <row r="36" spans="1:50" ht="12.75" customHeight="1" x14ac:dyDescent="0.3">
      <c r="A36" s="116"/>
      <c r="B36" s="125"/>
      <c r="C36" s="191" t="s">
        <v>1408</v>
      </c>
      <c r="D36" s="125"/>
      <c r="E36" s="117"/>
      <c r="F36" s="125"/>
      <c r="H36" s="165" t="s">
        <v>35</v>
      </c>
      <c r="I36" s="117"/>
      <c r="J36" s="187">
        <v>6406568</v>
      </c>
      <c r="K36" s="166"/>
      <c r="L36" s="125">
        <v>324447</v>
      </c>
      <c r="M36" s="125"/>
      <c r="N36" s="125">
        <v>1071057</v>
      </c>
      <c r="O36" s="125"/>
      <c r="P36" s="187">
        <v>0</v>
      </c>
      <c r="Q36" s="125"/>
      <c r="R36" s="187">
        <v>868352</v>
      </c>
      <c r="S36" s="187"/>
      <c r="T36" s="125">
        <v>2263856</v>
      </c>
      <c r="U36" s="187"/>
      <c r="V36" s="187">
        <v>-1085493</v>
      </c>
      <c r="W36" s="125"/>
      <c r="X36" s="187">
        <v>-1063450</v>
      </c>
      <c r="Y36" s="140"/>
      <c r="Z36" s="187">
        <v>-2900</v>
      </c>
      <c r="AA36" s="140"/>
      <c r="AB36" s="187">
        <v>-782563</v>
      </c>
      <c r="AC36" s="187"/>
      <c r="AD36" s="187">
        <v>-2934406</v>
      </c>
      <c r="AF36" s="187">
        <v>-74661</v>
      </c>
      <c r="AG36" s="140"/>
      <c r="AH36" s="188">
        <v>-147612</v>
      </c>
      <c r="AI36" s="156"/>
      <c r="AJ36" s="192">
        <v>-222273</v>
      </c>
      <c r="AK36" s="163"/>
      <c r="AL36" s="192">
        <v>5593087</v>
      </c>
      <c r="AM36" s="125">
        <v>2009430</v>
      </c>
      <c r="AN36" s="125">
        <v>-3881133</v>
      </c>
      <c r="AO36" s="158">
        <v>-4.4989719849014502E-6</v>
      </c>
      <c r="AQ36" s="142">
        <v>997238</v>
      </c>
      <c r="AR36" s="142">
        <v>-219676</v>
      </c>
      <c r="AS36" s="142">
        <v>-33392</v>
      </c>
      <c r="AT36" s="142">
        <v>-42868</v>
      </c>
      <c r="AU36" s="142">
        <v>-401404</v>
      </c>
      <c r="AV36" s="142">
        <v>29753</v>
      </c>
      <c r="AW36" s="142">
        <v>-82983</v>
      </c>
      <c r="AX36" s="190"/>
    </row>
    <row r="37" spans="1:50" ht="12.75" customHeight="1" x14ac:dyDescent="0.3">
      <c r="A37" s="116"/>
      <c r="B37" s="125"/>
      <c r="C37" s="191" t="s">
        <v>1558</v>
      </c>
      <c r="D37" s="125"/>
      <c r="E37" s="117"/>
      <c r="F37" s="125"/>
      <c r="H37" s="165" t="s">
        <v>998</v>
      </c>
      <c r="I37" s="117"/>
      <c r="J37" s="187">
        <v>0</v>
      </c>
      <c r="K37" s="166"/>
      <c r="L37" s="125">
        <v>0</v>
      </c>
      <c r="M37" s="125"/>
      <c r="N37" s="125">
        <v>0</v>
      </c>
      <c r="O37" s="125"/>
      <c r="P37" s="187">
        <v>0</v>
      </c>
      <c r="Q37" s="125"/>
      <c r="R37" s="187">
        <v>0</v>
      </c>
      <c r="S37" s="187"/>
      <c r="T37" s="125">
        <v>0</v>
      </c>
      <c r="U37" s="187"/>
      <c r="V37" s="187">
        <v>0</v>
      </c>
      <c r="W37" s="125"/>
      <c r="X37" s="187">
        <v>0</v>
      </c>
      <c r="Y37" s="140"/>
      <c r="Z37" s="187">
        <v>0</v>
      </c>
      <c r="AA37" s="140"/>
      <c r="AB37" s="187">
        <v>-29592</v>
      </c>
      <c r="AC37" s="187"/>
      <c r="AD37" s="187">
        <v>-29592</v>
      </c>
      <c r="AF37" s="187">
        <v>0</v>
      </c>
      <c r="AG37" s="140"/>
      <c r="AH37" s="188">
        <v>-739744</v>
      </c>
      <c r="AI37" s="156"/>
      <c r="AJ37" s="192">
        <v>-739744</v>
      </c>
      <c r="AK37" s="163"/>
      <c r="AL37" s="192">
        <v>0</v>
      </c>
      <c r="AM37" s="125">
        <v>0</v>
      </c>
      <c r="AN37" s="125">
        <v>-769336</v>
      </c>
      <c r="AO37" s="158">
        <v>0</v>
      </c>
      <c r="AQ37" s="142">
        <v>0</v>
      </c>
      <c r="AR37" s="142">
        <v>0</v>
      </c>
      <c r="AS37" s="142">
        <v>0</v>
      </c>
      <c r="AT37" s="142">
        <v>0</v>
      </c>
      <c r="AU37" s="142">
        <v>0</v>
      </c>
      <c r="AV37" s="142">
        <v>0</v>
      </c>
      <c r="AW37" s="142">
        <v>-769336</v>
      </c>
      <c r="AX37" s="190"/>
    </row>
    <row r="38" spans="1:50" ht="12.75" customHeight="1" x14ac:dyDescent="0.3">
      <c r="A38" s="116"/>
      <c r="B38" s="125"/>
      <c r="C38" s="191" t="s">
        <v>1423</v>
      </c>
      <c r="D38" s="125"/>
      <c r="E38" s="117"/>
      <c r="F38" s="125"/>
      <c r="H38" s="165" t="s">
        <v>36</v>
      </c>
      <c r="I38" s="117"/>
      <c r="J38" s="187">
        <v>188365</v>
      </c>
      <c r="K38" s="166"/>
      <c r="L38" s="125">
        <v>9539</v>
      </c>
      <c r="M38" s="125"/>
      <c r="N38" s="125">
        <v>31491</v>
      </c>
      <c r="O38" s="125"/>
      <c r="P38" s="187">
        <v>0</v>
      </c>
      <c r="Q38" s="125"/>
      <c r="R38" s="187">
        <v>28620</v>
      </c>
      <c r="S38" s="187"/>
      <c r="T38" s="125">
        <v>69650</v>
      </c>
      <c r="U38" s="187"/>
      <c r="V38" s="187">
        <v>-31916</v>
      </c>
      <c r="W38" s="125"/>
      <c r="X38" s="187">
        <v>-31267</v>
      </c>
      <c r="Y38" s="140"/>
      <c r="Z38" s="187">
        <v>-85</v>
      </c>
      <c r="AA38" s="140"/>
      <c r="AB38" s="187">
        <v>-696659</v>
      </c>
      <c r="AC38" s="187"/>
      <c r="AD38" s="187">
        <v>-759927</v>
      </c>
      <c r="AF38" s="187">
        <v>-2195</v>
      </c>
      <c r="AG38" s="140"/>
      <c r="AH38" s="188">
        <v>-236944</v>
      </c>
      <c r="AI38" s="156"/>
      <c r="AJ38" s="192">
        <v>-239139</v>
      </c>
      <c r="AK38" s="163"/>
      <c r="AL38" s="192">
        <v>164472</v>
      </c>
      <c r="AM38" s="125">
        <v>64886</v>
      </c>
      <c r="AN38" s="125">
        <v>-1023058</v>
      </c>
      <c r="AO38" s="158">
        <v>0</v>
      </c>
      <c r="AQ38" s="142">
        <v>29320</v>
      </c>
      <c r="AR38" s="142">
        <v>-468752</v>
      </c>
      <c r="AS38" s="142">
        <v>-3815</v>
      </c>
      <c r="AT38" s="142">
        <v>-69295</v>
      </c>
      <c r="AU38" s="142">
        <v>-364672</v>
      </c>
      <c r="AV38" s="142">
        <v>6676</v>
      </c>
      <c r="AW38" s="142">
        <v>-25341</v>
      </c>
      <c r="AX38" s="190"/>
    </row>
    <row r="39" spans="1:50" ht="12.75" customHeight="1" x14ac:dyDescent="0.3">
      <c r="A39" s="116"/>
      <c r="B39" s="125"/>
      <c r="C39" s="191" t="s">
        <v>1440</v>
      </c>
      <c r="D39" s="125"/>
      <c r="E39" s="117"/>
      <c r="F39" s="125"/>
      <c r="H39" s="165" t="s">
        <v>37</v>
      </c>
      <c r="I39" s="117"/>
      <c r="J39" s="187">
        <v>0</v>
      </c>
      <c r="K39" s="166"/>
      <c r="L39" s="125">
        <v>0</v>
      </c>
      <c r="M39" s="125"/>
      <c r="N39" s="125">
        <v>0</v>
      </c>
      <c r="O39" s="125"/>
      <c r="P39" s="187">
        <v>0</v>
      </c>
      <c r="Q39" s="125"/>
      <c r="R39" s="187">
        <v>1895171</v>
      </c>
      <c r="S39" s="187"/>
      <c r="T39" s="125">
        <v>1895171</v>
      </c>
      <c r="U39" s="187"/>
      <c r="V39" s="187">
        <v>0</v>
      </c>
      <c r="W39" s="125"/>
      <c r="X39" s="187">
        <v>0</v>
      </c>
      <c r="Y39" s="140"/>
      <c r="Z39" s="187">
        <v>0</v>
      </c>
      <c r="AA39" s="140"/>
      <c r="AB39" s="187">
        <v>-5167472</v>
      </c>
      <c r="AC39" s="187"/>
      <c r="AD39" s="187">
        <v>-5167472</v>
      </c>
      <c r="AF39" s="187">
        <v>0</v>
      </c>
      <c r="AG39" s="140"/>
      <c r="AH39" s="188">
        <v>-478375</v>
      </c>
      <c r="AI39" s="156"/>
      <c r="AJ39" s="192">
        <v>-478375</v>
      </c>
      <c r="AK39" s="163"/>
      <c r="AL39" s="192">
        <v>0</v>
      </c>
      <c r="AM39" s="125">
        <v>2404970</v>
      </c>
      <c r="AN39" s="125">
        <v>-6155646</v>
      </c>
      <c r="AO39" s="158">
        <v>0</v>
      </c>
      <c r="AQ39" s="142">
        <v>-5696662</v>
      </c>
      <c r="AR39" s="142">
        <v>-216082</v>
      </c>
      <c r="AS39" s="142">
        <v>2192043</v>
      </c>
      <c r="AT39" s="142">
        <v>212927</v>
      </c>
      <c r="AU39" s="142">
        <v>-92574</v>
      </c>
      <c r="AV39" s="142">
        <v>-102487</v>
      </c>
      <c r="AW39" s="142">
        <v>-47841</v>
      </c>
      <c r="AX39" s="190"/>
    </row>
    <row r="40" spans="1:50" ht="12.75" customHeight="1" x14ac:dyDescent="0.3">
      <c r="A40" s="116"/>
      <c r="B40" s="125"/>
      <c r="C40" s="191" t="s">
        <v>1534</v>
      </c>
      <c r="D40" s="125"/>
      <c r="E40" s="117"/>
      <c r="F40" s="125"/>
      <c r="H40" s="165" t="s">
        <v>38</v>
      </c>
      <c r="I40" s="117"/>
      <c r="J40" s="187">
        <v>11117312</v>
      </c>
      <c r="K40" s="166"/>
      <c r="L40" s="125">
        <v>563013</v>
      </c>
      <c r="M40" s="125"/>
      <c r="N40" s="125">
        <v>1858604</v>
      </c>
      <c r="O40" s="125"/>
      <c r="P40" s="187">
        <v>0</v>
      </c>
      <c r="Q40" s="125"/>
      <c r="R40" s="187">
        <v>1247431</v>
      </c>
      <c r="S40" s="187"/>
      <c r="T40" s="125">
        <v>3669048</v>
      </c>
      <c r="U40" s="187"/>
      <c r="V40" s="187">
        <v>-1883655</v>
      </c>
      <c r="W40" s="125"/>
      <c r="X40" s="187">
        <v>-1845404</v>
      </c>
      <c r="Y40" s="140"/>
      <c r="Z40" s="187">
        <v>-5032</v>
      </c>
      <c r="AA40" s="140"/>
      <c r="AB40" s="187">
        <v>-1230985</v>
      </c>
      <c r="AC40" s="187"/>
      <c r="AD40" s="187">
        <v>-4965076</v>
      </c>
      <c r="AF40" s="187">
        <v>-129560</v>
      </c>
      <c r="AG40" s="140"/>
      <c r="AH40" s="188">
        <v>168847</v>
      </c>
      <c r="AI40" s="156"/>
      <c r="AJ40" s="192">
        <v>39287</v>
      </c>
      <c r="AK40" s="163"/>
      <c r="AL40" s="192">
        <v>9870251</v>
      </c>
      <c r="AM40" s="125">
        <v>3520548</v>
      </c>
      <c r="AN40" s="125">
        <v>-6311365</v>
      </c>
      <c r="AO40" s="158">
        <v>0</v>
      </c>
      <c r="AQ40" s="142">
        <v>1047931</v>
      </c>
      <c r="AR40" s="142">
        <v>-120699</v>
      </c>
      <c r="AS40" s="142">
        <v>-61192</v>
      </c>
      <c r="AT40" s="142">
        <v>459619</v>
      </c>
      <c r="AU40" s="142">
        <v>-478419</v>
      </c>
      <c r="AV40" s="142">
        <v>-178984</v>
      </c>
      <c r="AW40" s="142">
        <v>279265</v>
      </c>
      <c r="AX40" s="190"/>
    </row>
    <row r="41" spans="1:50" ht="12.75" customHeight="1" x14ac:dyDescent="0.3">
      <c r="A41" s="116"/>
      <c r="B41" s="125"/>
      <c r="C41" s="191" t="s">
        <v>1554</v>
      </c>
      <c r="D41" s="125"/>
      <c r="E41" s="117"/>
      <c r="F41" s="125"/>
      <c r="H41" s="165" t="s">
        <v>636</v>
      </c>
      <c r="I41" s="117"/>
      <c r="J41" s="187">
        <v>20727344</v>
      </c>
      <c r="K41" s="166"/>
      <c r="L41" s="125">
        <v>1049694</v>
      </c>
      <c r="M41" s="125"/>
      <c r="N41" s="125">
        <v>3465219</v>
      </c>
      <c r="O41" s="125"/>
      <c r="P41" s="187">
        <v>0</v>
      </c>
      <c r="Q41" s="125"/>
      <c r="R41" s="187">
        <v>4524712</v>
      </c>
      <c r="S41" s="187"/>
      <c r="T41" s="125">
        <v>9039625</v>
      </c>
      <c r="U41" s="187"/>
      <c r="V41" s="187">
        <v>-3511925</v>
      </c>
      <c r="W41" s="125"/>
      <c r="X41" s="187">
        <v>-3440608</v>
      </c>
      <c r="Y41" s="140"/>
      <c r="Z41" s="187">
        <v>-9383</v>
      </c>
      <c r="AA41" s="140"/>
      <c r="AB41" s="187">
        <v>-2307232</v>
      </c>
      <c r="AC41" s="187"/>
      <c r="AD41" s="187">
        <v>-9269148</v>
      </c>
      <c r="AF41" s="187">
        <v>-241553</v>
      </c>
      <c r="AG41" s="140"/>
      <c r="AH41" s="188">
        <v>65479</v>
      </c>
      <c r="AI41" s="156"/>
      <c r="AJ41" s="192">
        <v>-176074</v>
      </c>
      <c r="AK41" s="163"/>
      <c r="AL41" s="192">
        <v>18424429</v>
      </c>
      <c r="AM41" s="125">
        <v>8659675</v>
      </c>
      <c r="AN41" s="125">
        <v>-11903303</v>
      </c>
      <c r="AO41" s="158">
        <v>5.6794302395583678E-6</v>
      </c>
      <c r="AQ41" s="142">
        <v>4175648</v>
      </c>
      <c r="AR41" s="142">
        <v>-513340</v>
      </c>
      <c r="AS41" s="142">
        <v>680755</v>
      </c>
      <c r="AT41" s="142">
        <v>543604</v>
      </c>
      <c r="AU41" s="142">
        <v>-898323</v>
      </c>
      <c r="AV41" s="142">
        <v>23373</v>
      </c>
      <c r="AW41" s="142">
        <v>-277131</v>
      </c>
      <c r="AX41" s="190"/>
    </row>
    <row r="42" spans="1:50" ht="12.75" customHeight="1" x14ac:dyDescent="0.3">
      <c r="A42" s="116"/>
      <c r="B42" s="125"/>
      <c r="C42" s="191" t="s">
        <v>987</v>
      </c>
      <c r="D42" s="125"/>
      <c r="E42" s="117"/>
      <c r="F42" s="125"/>
      <c r="H42" s="165" t="s">
        <v>637</v>
      </c>
      <c r="I42" s="117"/>
      <c r="J42" s="187">
        <v>1507459</v>
      </c>
      <c r="K42" s="166"/>
      <c r="L42" s="125">
        <v>76342</v>
      </c>
      <c r="M42" s="125"/>
      <c r="N42" s="125">
        <v>252019</v>
      </c>
      <c r="O42" s="125"/>
      <c r="P42" s="187">
        <v>0</v>
      </c>
      <c r="Q42" s="125"/>
      <c r="R42" s="187">
        <v>235381</v>
      </c>
      <c r="S42" s="187"/>
      <c r="T42" s="125">
        <v>563742</v>
      </c>
      <c r="U42" s="187"/>
      <c r="V42" s="187">
        <v>-255415</v>
      </c>
      <c r="W42" s="125"/>
      <c r="X42" s="187">
        <v>-250229</v>
      </c>
      <c r="Y42" s="140"/>
      <c r="Z42" s="187">
        <v>-682</v>
      </c>
      <c r="AA42" s="140"/>
      <c r="AB42" s="187">
        <v>-308035</v>
      </c>
      <c r="AC42" s="187"/>
      <c r="AD42" s="187">
        <v>-814361</v>
      </c>
      <c r="AF42" s="187">
        <v>-17568</v>
      </c>
      <c r="AG42" s="140"/>
      <c r="AH42" s="188">
        <v>-30921</v>
      </c>
      <c r="AI42" s="156"/>
      <c r="AJ42" s="192">
        <v>-48489</v>
      </c>
      <c r="AK42" s="163"/>
      <c r="AL42" s="192">
        <v>1316074</v>
      </c>
      <c r="AM42" s="125">
        <v>532396</v>
      </c>
      <c r="AN42" s="125">
        <v>-1061808</v>
      </c>
      <c r="AO42" s="158">
        <v>-2.0623234135577143E-5</v>
      </c>
      <c r="AQ42" s="142">
        <v>234745</v>
      </c>
      <c r="AR42" s="142">
        <v>-15189</v>
      </c>
      <c r="AS42" s="142">
        <v>-138333</v>
      </c>
      <c r="AT42" s="142">
        <v>-33441</v>
      </c>
      <c r="AU42" s="142">
        <v>-145213</v>
      </c>
      <c r="AV42" s="142">
        <v>65048</v>
      </c>
      <c r="AW42" s="142">
        <v>1431</v>
      </c>
      <c r="AX42" s="190"/>
    </row>
    <row r="43" spans="1:50" ht="12.75" customHeight="1" x14ac:dyDescent="0.3">
      <c r="A43" s="116"/>
      <c r="B43" s="125"/>
      <c r="C43" s="191" t="s">
        <v>1046</v>
      </c>
      <c r="D43" s="125"/>
      <c r="E43" s="117"/>
      <c r="F43" s="125"/>
      <c r="H43" s="165" t="s">
        <v>39</v>
      </c>
      <c r="I43" s="117"/>
      <c r="J43" s="187">
        <v>22423168</v>
      </c>
      <c r="K43" s="166"/>
      <c r="L43" s="125">
        <v>1135575</v>
      </c>
      <c r="M43" s="125"/>
      <c r="N43" s="125">
        <v>3748729</v>
      </c>
      <c r="O43" s="125"/>
      <c r="P43" s="187">
        <v>0</v>
      </c>
      <c r="Q43" s="125"/>
      <c r="R43" s="187">
        <v>4414220</v>
      </c>
      <c r="S43" s="187"/>
      <c r="T43" s="125">
        <v>9298524</v>
      </c>
      <c r="U43" s="187"/>
      <c r="V43" s="187">
        <v>-3799256</v>
      </c>
      <c r="W43" s="125"/>
      <c r="X43" s="187">
        <v>-3722104</v>
      </c>
      <c r="Y43" s="140"/>
      <c r="Z43" s="187">
        <v>-10150</v>
      </c>
      <c r="AA43" s="140"/>
      <c r="AB43" s="187">
        <v>-3347927</v>
      </c>
      <c r="AC43" s="187"/>
      <c r="AD43" s="187">
        <v>-10879437</v>
      </c>
      <c r="AF43" s="187">
        <v>-261316</v>
      </c>
      <c r="AG43" s="140"/>
      <c r="AH43" s="188">
        <v>6371</v>
      </c>
      <c r="AI43" s="156"/>
      <c r="AJ43" s="192">
        <v>-254945</v>
      </c>
      <c r="AK43" s="163"/>
      <c r="AL43" s="192">
        <v>19904974</v>
      </c>
      <c r="AM43" s="125">
        <v>8839531</v>
      </c>
      <c r="AN43" s="125">
        <v>-13772482</v>
      </c>
      <c r="AO43" s="158">
        <v>-3.9224146384514303E-6</v>
      </c>
      <c r="AQ43" s="142">
        <v>4261526</v>
      </c>
      <c r="AR43" s="142">
        <v>-1621194</v>
      </c>
      <c r="AS43" s="142">
        <v>-643548</v>
      </c>
      <c r="AT43" s="142">
        <v>933492</v>
      </c>
      <c r="AU43" s="142">
        <v>-217902</v>
      </c>
      <c r="AV43" s="142">
        <v>148157</v>
      </c>
      <c r="AW43" s="142">
        <v>-254514</v>
      </c>
      <c r="AX43" s="190"/>
    </row>
    <row r="44" spans="1:50" ht="12.75" customHeight="1" x14ac:dyDescent="0.3">
      <c r="A44" s="116"/>
      <c r="B44" s="125"/>
      <c r="C44" s="191" t="s">
        <v>1098</v>
      </c>
      <c r="D44" s="125"/>
      <c r="E44" s="117"/>
      <c r="F44" s="125"/>
      <c r="H44" s="165" t="s">
        <v>40</v>
      </c>
      <c r="I44" s="117"/>
      <c r="J44" s="187">
        <v>33917390</v>
      </c>
      <c r="K44" s="166"/>
      <c r="L44" s="125">
        <v>1717676</v>
      </c>
      <c r="M44" s="125"/>
      <c r="N44" s="125">
        <v>5670346</v>
      </c>
      <c r="O44" s="125"/>
      <c r="P44" s="187">
        <v>0</v>
      </c>
      <c r="Q44" s="125"/>
      <c r="R44" s="187">
        <v>12987480</v>
      </c>
      <c r="S44" s="187"/>
      <c r="T44" s="125">
        <v>20375502</v>
      </c>
      <c r="U44" s="187"/>
      <c r="V44" s="187">
        <v>-5746772</v>
      </c>
      <c r="W44" s="125"/>
      <c r="X44" s="187">
        <v>-5630073</v>
      </c>
      <c r="Y44" s="140"/>
      <c r="Z44" s="187">
        <v>-15353</v>
      </c>
      <c r="AA44" s="140"/>
      <c r="AB44" s="187">
        <v>-1952950</v>
      </c>
      <c r="AC44" s="187"/>
      <c r="AD44" s="187">
        <v>-13345148</v>
      </c>
      <c r="AF44" s="187">
        <v>-395268</v>
      </c>
      <c r="AG44" s="140"/>
      <c r="AH44" s="188">
        <v>2156538</v>
      </c>
      <c r="AI44" s="156"/>
      <c r="AJ44" s="192">
        <v>1761270</v>
      </c>
      <c r="AK44" s="163"/>
      <c r="AL44" s="192">
        <v>29117339</v>
      </c>
      <c r="AM44" s="125">
        <v>20974832</v>
      </c>
      <c r="AN44" s="125">
        <v>-17858904</v>
      </c>
      <c r="AO44" s="158">
        <v>1.1355442379646505E-6</v>
      </c>
      <c r="AQ44" s="142">
        <v>8752878</v>
      </c>
      <c r="AR44" s="142">
        <v>-1230024</v>
      </c>
      <c r="AS44" s="142">
        <v>5861026</v>
      </c>
      <c r="AT44" s="142">
        <v>938097</v>
      </c>
      <c r="AU44" s="142">
        <v>-131553</v>
      </c>
      <c r="AV44" s="142">
        <v>308302</v>
      </c>
      <c r="AW44" s="142">
        <v>-354666</v>
      </c>
      <c r="AX44" s="190"/>
    </row>
    <row r="45" spans="1:50" ht="12.75" customHeight="1" x14ac:dyDescent="0.3">
      <c r="A45" s="116"/>
      <c r="B45" s="125"/>
      <c r="C45" s="191" t="s">
        <v>1105</v>
      </c>
      <c r="D45" s="125"/>
      <c r="E45" s="117"/>
      <c r="F45" s="125"/>
      <c r="H45" s="165" t="s">
        <v>639</v>
      </c>
      <c r="I45" s="117"/>
      <c r="J45" s="187">
        <v>24684268</v>
      </c>
      <c r="K45" s="166"/>
      <c r="L45" s="125">
        <v>1250084</v>
      </c>
      <c r="M45" s="125"/>
      <c r="N45" s="125">
        <v>4126742</v>
      </c>
      <c r="O45" s="125"/>
      <c r="P45" s="187">
        <v>0</v>
      </c>
      <c r="Q45" s="125"/>
      <c r="R45" s="187">
        <v>7183708</v>
      </c>
      <c r="S45" s="187"/>
      <c r="T45" s="125">
        <v>12560534</v>
      </c>
      <c r="U45" s="187"/>
      <c r="V45" s="187">
        <v>-4182364</v>
      </c>
      <c r="W45" s="125"/>
      <c r="X45" s="187">
        <v>-4097433</v>
      </c>
      <c r="Y45" s="140"/>
      <c r="Z45" s="187">
        <v>-11174</v>
      </c>
      <c r="AA45" s="140"/>
      <c r="AB45" s="187">
        <v>-2540528</v>
      </c>
      <c r="AC45" s="187"/>
      <c r="AD45" s="187">
        <v>-10831499</v>
      </c>
      <c r="AF45" s="187">
        <v>-287667</v>
      </c>
      <c r="AG45" s="140"/>
      <c r="AH45" s="188">
        <v>1081398</v>
      </c>
      <c r="AI45" s="156"/>
      <c r="AJ45" s="192">
        <v>793731</v>
      </c>
      <c r="AK45" s="163"/>
      <c r="AL45" s="192">
        <v>22372649</v>
      </c>
      <c r="AM45" s="125">
        <v>12857547</v>
      </c>
      <c r="AN45" s="125">
        <v>-13283672</v>
      </c>
      <c r="AO45" s="158">
        <v>0</v>
      </c>
      <c r="AQ45" s="142">
        <v>4701695</v>
      </c>
      <c r="AR45" s="142">
        <v>-249238</v>
      </c>
      <c r="AS45" s="142">
        <v>658812</v>
      </c>
      <c r="AT45" s="142">
        <v>3551967</v>
      </c>
      <c r="AU45" s="142">
        <v>-444017</v>
      </c>
      <c r="AV45" s="142">
        <v>15264</v>
      </c>
      <c r="AW45" s="142">
        <v>-187012</v>
      </c>
      <c r="AX45" s="190"/>
    </row>
    <row r="46" spans="1:50" ht="12.75" customHeight="1" x14ac:dyDescent="0.3">
      <c r="A46" s="116"/>
      <c r="B46" s="125"/>
      <c r="C46" s="191" t="s">
        <v>1214</v>
      </c>
      <c r="D46" s="125"/>
      <c r="E46" s="117"/>
      <c r="F46" s="125"/>
      <c r="H46" s="165" t="s">
        <v>41</v>
      </c>
      <c r="I46" s="117"/>
      <c r="J46" s="187">
        <v>24118993</v>
      </c>
      <c r="K46" s="166"/>
      <c r="L46" s="125">
        <v>1221457</v>
      </c>
      <c r="M46" s="125"/>
      <c r="N46" s="125">
        <v>4032239</v>
      </c>
      <c r="O46" s="125"/>
      <c r="P46" s="187">
        <v>0</v>
      </c>
      <c r="Q46" s="125"/>
      <c r="R46" s="187">
        <v>5867559</v>
      </c>
      <c r="S46" s="187"/>
      <c r="T46" s="125">
        <v>11121255</v>
      </c>
      <c r="U46" s="187"/>
      <c r="V46" s="187">
        <v>-4086587</v>
      </c>
      <c r="W46" s="125"/>
      <c r="X46" s="187">
        <v>-4003601</v>
      </c>
      <c r="Y46" s="140"/>
      <c r="Z46" s="187">
        <v>-10918</v>
      </c>
      <c r="AA46" s="140"/>
      <c r="AB46" s="187">
        <v>-316370</v>
      </c>
      <c r="AC46" s="187"/>
      <c r="AD46" s="187">
        <v>-8417476</v>
      </c>
      <c r="AF46" s="187">
        <v>-281079</v>
      </c>
      <c r="AG46" s="140"/>
      <c r="AH46" s="188">
        <v>847831</v>
      </c>
      <c r="AI46" s="156"/>
      <c r="AJ46" s="192">
        <v>566752</v>
      </c>
      <c r="AK46" s="163"/>
      <c r="AL46" s="192">
        <v>19576031</v>
      </c>
      <c r="AM46" s="125">
        <v>9665928</v>
      </c>
      <c r="AN46" s="125">
        <v>-11561038</v>
      </c>
      <c r="AO46" s="158">
        <v>0</v>
      </c>
      <c r="AQ46" s="142">
        <v>3134905</v>
      </c>
      <c r="AR46" s="142">
        <v>1327530</v>
      </c>
      <c r="AS46" s="142">
        <v>286475</v>
      </c>
      <c r="AT46" s="142">
        <v>1461749</v>
      </c>
      <c r="AU46" s="142">
        <v>-456292</v>
      </c>
      <c r="AV46" s="142">
        <v>16693</v>
      </c>
      <c r="AW46" s="142">
        <v>-251789</v>
      </c>
      <c r="AX46" s="190"/>
    </row>
    <row r="47" spans="1:50" ht="12.75" customHeight="1" x14ac:dyDescent="0.3">
      <c r="A47" s="116"/>
      <c r="B47" s="125"/>
      <c r="C47" s="191" t="s">
        <v>1214</v>
      </c>
      <c r="D47" s="125"/>
      <c r="E47" s="117"/>
      <c r="F47" s="125"/>
      <c r="H47" s="165" t="s">
        <v>42</v>
      </c>
      <c r="I47" s="117"/>
      <c r="J47" s="187">
        <v>942185</v>
      </c>
      <c r="K47" s="166"/>
      <c r="L47" s="125">
        <v>47715</v>
      </c>
      <c r="M47" s="125"/>
      <c r="N47" s="125">
        <v>157515</v>
      </c>
      <c r="O47" s="125"/>
      <c r="P47" s="187">
        <v>0</v>
      </c>
      <c r="Q47" s="125"/>
      <c r="R47" s="187">
        <v>477223</v>
      </c>
      <c r="S47" s="187"/>
      <c r="T47" s="125">
        <v>682453</v>
      </c>
      <c r="U47" s="187"/>
      <c r="V47" s="187">
        <v>-159638</v>
      </c>
      <c r="W47" s="125"/>
      <c r="X47" s="187">
        <v>-156397</v>
      </c>
      <c r="Y47" s="140"/>
      <c r="Z47" s="187">
        <v>-426</v>
      </c>
      <c r="AA47" s="140"/>
      <c r="AB47" s="187">
        <v>-59216</v>
      </c>
      <c r="AC47" s="187"/>
      <c r="AD47" s="187">
        <v>-375677</v>
      </c>
      <c r="AF47" s="187">
        <v>-10980</v>
      </c>
      <c r="AG47" s="140"/>
      <c r="AH47" s="188">
        <v>87320</v>
      </c>
      <c r="AI47" s="156"/>
      <c r="AJ47" s="192">
        <v>76340</v>
      </c>
      <c r="AK47" s="163"/>
      <c r="AL47" s="192">
        <v>822508</v>
      </c>
      <c r="AM47" s="125">
        <v>727833</v>
      </c>
      <c r="AN47" s="125">
        <v>-488717</v>
      </c>
      <c r="AO47" s="158">
        <v>-1.3099292638197538E-5</v>
      </c>
      <c r="AQ47" s="142">
        <v>502781</v>
      </c>
      <c r="AR47" s="142">
        <v>-5717</v>
      </c>
      <c r="AS47" s="142">
        <v>-2861</v>
      </c>
      <c r="AT47" s="142">
        <v>21490</v>
      </c>
      <c r="AU47" s="142">
        <v>-18495</v>
      </c>
      <c r="AV47" s="142">
        <v>59086</v>
      </c>
      <c r="AW47" s="142">
        <v>-5645</v>
      </c>
      <c r="AX47" s="190"/>
    </row>
    <row r="48" spans="1:50" ht="12.75" customHeight="1" x14ac:dyDescent="0.3">
      <c r="A48" s="116"/>
      <c r="B48" s="125"/>
      <c r="C48" s="191" t="s">
        <v>1226</v>
      </c>
      <c r="D48" s="125"/>
      <c r="E48" s="117"/>
      <c r="F48" s="125"/>
      <c r="H48" s="165" t="s">
        <v>385</v>
      </c>
      <c r="I48" s="117"/>
      <c r="J48" s="187">
        <v>3957103</v>
      </c>
      <c r="K48" s="166"/>
      <c r="L48" s="125">
        <v>200399</v>
      </c>
      <c r="M48" s="125"/>
      <c r="N48" s="125">
        <v>661553</v>
      </c>
      <c r="O48" s="125"/>
      <c r="P48" s="187">
        <v>0</v>
      </c>
      <c r="Q48" s="125"/>
      <c r="R48" s="187">
        <v>3324463</v>
      </c>
      <c r="S48" s="187"/>
      <c r="T48" s="125">
        <v>4186415</v>
      </c>
      <c r="U48" s="187"/>
      <c r="V48" s="187">
        <v>-670469</v>
      </c>
      <c r="W48" s="125"/>
      <c r="X48" s="187">
        <v>-656854</v>
      </c>
      <c r="Y48" s="140"/>
      <c r="Z48" s="187">
        <v>-1791</v>
      </c>
      <c r="AA48" s="140"/>
      <c r="AB48" s="187">
        <v>-166405</v>
      </c>
      <c r="AC48" s="187"/>
      <c r="AD48" s="187">
        <v>-1495519</v>
      </c>
      <c r="AF48" s="187">
        <v>-46116</v>
      </c>
      <c r="AG48" s="140"/>
      <c r="AH48" s="188">
        <v>617039</v>
      </c>
      <c r="AI48" s="156"/>
      <c r="AJ48" s="192">
        <v>570923</v>
      </c>
      <c r="AK48" s="163"/>
      <c r="AL48" s="192">
        <v>3454655</v>
      </c>
      <c r="AM48" s="125">
        <v>4572472</v>
      </c>
      <c r="AN48" s="125">
        <v>-1915262</v>
      </c>
      <c r="AO48" s="158">
        <v>1.7515496835825497E-6</v>
      </c>
      <c r="AQ48" s="142">
        <v>1506260</v>
      </c>
      <c r="AR48" s="142">
        <v>2459394</v>
      </c>
      <c r="AS48" s="142">
        <v>0</v>
      </c>
      <c r="AT48" s="142">
        <v>0</v>
      </c>
      <c r="AU48" s="142">
        <v>0</v>
      </c>
      <c r="AV48" s="142">
        <v>0</v>
      </c>
      <c r="AW48" s="142">
        <v>0</v>
      </c>
      <c r="AX48" s="190"/>
    </row>
    <row r="49" spans="1:50" ht="12.75" customHeight="1" x14ac:dyDescent="0.3">
      <c r="A49" s="116"/>
      <c r="B49" s="125"/>
      <c r="C49" s="191" t="s">
        <v>1244</v>
      </c>
      <c r="D49" s="125"/>
      <c r="E49" s="117"/>
      <c r="F49" s="125"/>
      <c r="H49" s="165" t="s">
        <v>43</v>
      </c>
      <c r="I49" s="117"/>
      <c r="J49" s="187">
        <v>137930660</v>
      </c>
      <c r="K49" s="166"/>
      <c r="L49" s="125">
        <v>6985213</v>
      </c>
      <c r="M49" s="125"/>
      <c r="N49" s="125">
        <v>23059395</v>
      </c>
      <c r="O49" s="125"/>
      <c r="P49" s="187">
        <v>0</v>
      </c>
      <c r="Q49" s="125"/>
      <c r="R49" s="187">
        <v>27994898</v>
      </c>
      <c r="S49" s="187"/>
      <c r="T49" s="125">
        <v>58039506</v>
      </c>
      <c r="U49" s="187"/>
      <c r="V49" s="187">
        <v>-23370198</v>
      </c>
      <c r="W49" s="125"/>
      <c r="X49" s="187">
        <v>-22895619</v>
      </c>
      <c r="Y49" s="140"/>
      <c r="Z49" s="187">
        <v>-62437</v>
      </c>
      <c r="AA49" s="140"/>
      <c r="AB49" s="187">
        <v>-6871479</v>
      </c>
      <c r="AC49" s="187"/>
      <c r="AD49" s="187">
        <v>-53199733</v>
      </c>
      <c r="AF49" s="187">
        <v>-1607424</v>
      </c>
      <c r="AG49" s="140"/>
      <c r="AH49" s="188">
        <v>20980241</v>
      </c>
      <c r="AI49" s="156"/>
      <c r="AJ49" s="192">
        <v>19372817</v>
      </c>
      <c r="AK49" s="163"/>
      <c r="AL49" s="192">
        <v>119430145</v>
      </c>
      <c r="AM49" s="125">
        <v>71724882</v>
      </c>
      <c r="AN49" s="125">
        <v>-69573754</v>
      </c>
      <c r="AO49" s="158">
        <v>-5.1618719156847454E-8</v>
      </c>
      <c r="AQ49" s="142">
        <v>20407052</v>
      </c>
      <c r="AR49" s="142">
        <v>1265139</v>
      </c>
      <c r="AS49" s="142">
        <v>1149717</v>
      </c>
      <c r="AT49" s="142">
        <v>9634474</v>
      </c>
      <c r="AU49" s="142">
        <v>-3361645</v>
      </c>
      <c r="AV49" s="142">
        <v>1501911</v>
      </c>
      <c r="AW49" s="142">
        <v>16788402</v>
      </c>
      <c r="AX49" s="190"/>
    </row>
    <row r="50" spans="1:50" ht="12.75" customHeight="1" x14ac:dyDescent="0.3">
      <c r="A50" s="116"/>
      <c r="B50" s="125"/>
      <c r="C50" s="191" t="s">
        <v>3779</v>
      </c>
      <c r="D50" s="125"/>
      <c r="E50" s="117"/>
      <c r="F50" s="125"/>
      <c r="H50" s="165" t="s">
        <v>387</v>
      </c>
      <c r="I50" s="117"/>
      <c r="J50" s="187">
        <v>2826375</v>
      </c>
      <c r="K50" s="166"/>
      <c r="L50" s="125">
        <v>143136</v>
      </c>
      <c r="M50" s="125"/>
      <c r="N50" s="125">
        <v>472516</v>
      </c>
      <c r="O50" s="125"/>
      <c r="P50" s="187">
        <v>0</v>
      </c>
      <c r="Q50" s="125"/>
      <c r="R50" s="187">
        <v>880079</v>
      </c>
      <c r="S50" s="187"/>
      <c r="T50" s="125">
        <v>1495731</v>
      </c>
      <c r="U50" s="187"/>
      <c r="V50" s="187">
        <v>-478885</v>
      </c>
      <c r="W50" s="125"/>
      <c r="X50" s="187">
        <v>-469160</v>
      </c>
      <c r="Y50" s="140"/>
      <c r="Z50" s="187">
        <v>-1279</v>
      </c>
      <c r="AA50" s="140"/>
      <c r="AB50" s="187">
        <v>-308478</v>
      </c>
      <c r="AC50" s="187"/>
      <c r="AD50" s="187">
        <v>-1257802</v>
      </c>
      <c r="AF50" s="187">
        <v>-32938</v>
      </c>
      <c r="AG50" s="140"/>
      <c r="AH50" s="188">
        <v>437145</v>
      </c>
      <c r="AI50" s="156"/>
      <c r="AJ50" s="192">
        <v>404207</v>
      </c>
      <c r="AK50" s="163"/>
      <c r="AL50" s="192">
        <v>2138582</v>
      </c>
      <c r="AM50" s="125">
        <v>1444219</v>
      </c>
      <c r="AN50" s="125">
        <v>-1562845</v>
      </c>
      <c r="AO50" s="158">
        <v>2.47397991623104E-6</v>
      </c>
      <c r="AQ50" s="142">
        <v>25347</v>
      </c>
      <c r="AR50" s="142">
        <v>-339560</v>
      </c>
      <c r="AS50" s="142">
        <v>-16217</v>
      </c>
      <c r="AT50" s="142">
        <v>122142</v>
      </c>
      <c r="AU50" s="142">
        <v>-21437</v>
      </c>
      <c r="AV50" s="142">
        <v>921083</v>
      </c>
      <c r="AW50" s="142">
        <v>0</v>
      </c>
      <c r="AX50" s="190"/>
    </row>
    <row r="51" spans="1:50" ht="12.75" customHeight="1" x14ac:dyDescent="0.3">
      <c r="A51" s="116"/>
      <c r="B51" s="125"/>
      <c r="C51" s="191" t="s">
        <v>3751</v>
      </c>
      <c r="D51" s="125"/>
      <c r="E51" s="117"/>
      <c r="F51" s="125"/>
      <c r="H51" s="165" t="s">
        <v>3735</v>
      </c>
      <c r="I51" s="117"/>
      <c r="J51" s="187">
        <v>17147150</v>
      </c>
      <c r="K51" s="166"/>
      <c r="L51" s="125">
        <v>868382</v>
      </c>
      <c r="M51" s="125"/>
      <c r="N51" s="125">
        <v>2866679</v>
      </c>
      <c r="O51" s="125"/>
      <c r="P51" s="187">
        <v>0</v>
      </c>
      <c r="Q51" s="125"/>
      <c r="R51" s="187">
        <v>13866604</v>
      </c>
      <c r="S51" s="187"/>
      <c r="T51" s="125">
        <v>17601665</v>
      </c>
      <c r="U51" s="187"/>
      <c r="V51" s="187">
        <v>-2905317</v>
      </c>
      <c r="W51" s="125"/>
      <c r="X51" s="187">
        <v>-2846319</v>
      </c>
      <c r="Y51" s="140"/>
      <c r="Z51" s="187">
        <v>-7762</v>
      </c>
      <c r="AA51" s="140"/>
      <c r="AB51" s="187">
        <v>-721090</v>
      </c>
      <c r="AC51" s="187"/>
      <c r="AD51" s="187">
        <v>-6480488</v>
      </c>
      <c r="AF51" s="187">
        <v>-199830</v>
      </c>
      <c r="AG51" s="140"/>
      <c r="AH51" s="188">
        <v>2686220</v>
      </c>
      <c r="AI51" s="156"/>
      <c r="AJ51" s="192">
        <v>2486390</v>
      </c>
      <c r="AK51" s="163"/>
      <c r="AL51" s="192">
        <v>14969924</v>
      </c>
      <c r="AM51" s="125">
        <v>19286984</v>
      </c>
      <c r="AN51" s="125">
        <v>-8299330</v>
      </c>
      <c r="AO51" s="158">
        <v>0</v>
      </c>
      <c r="AQ51" s="142">
        <v>2669578</v>
      </c>
      <c r="AR51" s="142">
        <v>13987903</v>
      </c>
      <c r="AS51" s="142">
        <v>0</v>
      </c>
      <c r="AT51" s="142">
        <v>0</v>
      </c>
      <c r="AU51" s="142">
        <v>0</v>
      </c>
      <c r="AV51" s="142">
        <v>0</v>
      </c>
      <c r="AW51" s="142">
        <v>0</v>
      </c>
      <c r="AX51" s="190"/>
    </row>
    <row r="52" spans="1:50" ht="12.75" customHeight="1" x14ac:dyDescent="0.3">
      <c r="A52" s="116"/>
      <c r="B52" s="125"/>
      <c r="C52" s="191" t="s">
        <v>1531</v>
      </c>
      <c r="D52" s="125"/>
      <c r="E52" s="117"/>
      <c r="F52" s="125"/>
      <c r="H52" s="165" t="s">
        <v>44</v>
      </c>
      <c r="I52" s="117"/>
      <c r="J52" s="187">
        <v>4145469</v>
      </c>
      <c r="K52" s="166"/>
      <c r="L52" s="125">
        <v>209939</v>
      </c>
      <c r="M52" s="125"/>
      <c r="N52" s="125">
        <v>693044</v>
      </c>
      <c r="O52" s="125"/>
      <c r="P52" s="187">
        <v>0</v>
      </c>
      <c r="Q52" s="125"/>
      <c r="R52" s="187">
        <v>1456021</v>
      </c>
      <c r="S52" s="187"/>
      <c r="T52" s="125">
        <v>2359004</v>
      </c>
      <c r="U52" s="187"/>
      <c r="V52" s="187">
        <v>-702385</v>
      </c>
      <c r="W52" s="125"/>
      <c r="X52" s="187">
        <v>-688122</v>
      </c>
      <c r="Y52" s="140"/>
      <c r="Z52" s="187">
        <v>-1877</v>
      </c>
      <c r="AA52" s="140"/>
      <c r="AB52" s="187">
        <v>-211038</v>
      </c>
      <c r="AC52" s="187"/>
      <c r="AD52" s="187">
        <v>-1603422</v>
      </c>
      <c r="AF52" s="187">
        <v>-48311</v>
      </c>
      <c r="AG52" s="140"/>
      <c r="AH52" s="188">
        <v>298952</v>
      </c>
      <c r="AI52" s="156"/>
      <c r="AJ52" s="192">
        <v>250641</v>
      </c>
      <c r="AK52" s="163"/>
      <c r="AL52" s="192">
        <v>3619127</v>
      </c>
      <c r="AM52" s="125">
        <v>2481326</v>
      </c>
      <c r="AN52" s="125">
        <v>-2108467</v>
      </c>
      <c r="AO52" s="158">
        <v>-3.9897702291325045E-6</v>
      </c>
      <c r="AQ52" s="142">
        <v>645405</v>
      </c>
      <c r="AR52" s="142">
        <v>-41485</v>
      </c>
      <c r="AS52" s="142">
        <v>763753</v>
      </c>
      <c r="AT52" s="142">
        <v>212927</v>
      </c>
      <c r="AU52" s="142">
        <v>157830</v>
      </c>
      <c r="AV52" s="142">
        <v>65703</v>
      </c>
      <c r="AW52" s="142">
        <v>-60537</v>
      </c>
      <c r="AX52" s="190"/>
    </row>
    <row r="53" spans="1:50" ht="12.75" customHeight="1" x14ac:dyDescent="0.3">
      <c r="A53" s="116"/>
      <c r="B53" s="125"/>
      <c r="C53" s="191" t="s">
        <v>1100</v>
      </c>
      <c r="D53" s="125"/>
      <c r="E53" s="117"/>
      <c r="F53" s="125"/>
      <c r="H53" s="165" t="s">
        <v>643</v>
      </c>
      <c r="I53" s="117"/>
      <c r="J53" s="187">
        <v>6595113</v>
      </c>
      <c r="K53" s="166"/>
      <c r="L53" s="125">
        <v>333996</v>
      </c>
      <c r="M53" s="125"/>
      <c r="N53" s="125">
        <v>1102578</v>
      </c>
      <c r="O53" s="125"/>
      <c r="P53" s="187">
        <v>0</v>
      </c>
      <c r="Q53" s="125"/>
      <c r="R53" s="187">
        <v>591931</v>
      </c>
      <c r="S53" s="187"/>
      <c r="T53" s="125">
        <v>2028505</v>
      </c>
      <c r="U53" s="187"/>
      <c r="V53" s="187">
        <v>-1117439</v>
      </c>
      <c r="W53" s="125"/>
      <c r="X53" s="187">
        <v>-1094747</v>
      </c>
      <c r="Y53" s="140"/>
      <c r="Z53" s="187">
        <v>-2985</v>
      </c>
      <c r="AA53" s="140"/>
      <c r="AB53" s="187">
        <v>-1080158</v>
      </c>
      <c r="AC53" s="187"/>
      <c r="AD53" s="187">
        <v>-3295329</v>
      </c>
      <c r="AF53" s="187">
        <v>-76858</v>
      </c>
      <c r="AG53" s="140"/>
      <c r="AH53" s="188">
        <v>-346105</v>
      </c>
      <c r="AI53" s="156"/>
      <c r="AJ53" s="192">
        <v>-422963</v>
      </c>
      <c r="AK53" s="163"/>
      <c r="AL53" s="192">
        <v>5922181</v>
      </c>
      <c r="AM53" s="125">
        <v>1758690</v>
      </c>
      <c r="AN53" s="125">
        <v>-4291676</v>
      </c>
      <c r="AO53" s="158">
        <v>-2.3642729978745185E-6</v>
      </c>
      <c r="AQ53" s="142">
        <v>522074</v>
      </c>
      <c r="AR53" s="142">
        <v>-229312</v>
      </c>
      <c r="AS53" s="142">
        <v>-168997</v>
      </c>
      <c r="AT53" s="142">
        <v>196371</v>
      </c>
      <c r="AU53" s="142">
        <v>-342628</v>
      </c>
      <c r="AV53" s="142">
        <v>-81679</v>
      </c>
      <c r="AW53" s="142">
        <v>-185801</v>
      </c>
      <c r="AX53" s="190"/>
    </row>
    <row r="54" spans="1:50" ht="12.75" customHeight="1" x14ac:dyDescent="0.3">
      <c r="A54" s="116"/>
      <c r="B54" s="125"/>
      <c r="C54" s="191" t="s">
        <v>1119</v>
      </c>
      <c r="D54" s="125"/>
      <c r="E54" s="117"/>
      <c r="F54" s="125"/>
      <c r="H54" s="165" t="s">
        <v>644</v>
      </c>
      <c r="I54" s="117"/>
      <c r="J54" s="187">
        <v>9798397</v>
      </c>
      <c r="K54" s="166"/>
      <c r="L54" s="125">
        <v>496220</v>
      </c>
      <c r="M54" s="125"/>
      <c r="N54" s="125">
        <v>1638106</v>
      </c>
      <c r="O54" s="125"/>
      <c r="P54" s="187">
        <v>0</v>
      </c>
      <c r="Q54" s="125"/>
      <c r="R54" s="187">
        <v>1949165</v>
      </c>
      <c r="S54" s="187"/>
      <c r="T54" s="125">
        <v>4083491</v>
      </c>
      <c r="U54" s="187"/>
      <c r="V54" s="187">
        <v>-1660185</v>
      </c>
      <c r="W54" s="125"/>
      <c r="X54" s="187">
        <v>-1626472</v>
      </c>
      <c r="Y54" s="140"/>
      <c r="Z54" s="187">
        <v>-4435</v>
      </c>
      <c r="AA54" s="140"/>
      <c r="AB54" s="187">
        <v>-429668</v>
      </c>
      <c r="AC54" s="187"/>
      <c r="AD54" s="187">
        <v>-3720760</v>
      </c>
      <c r="AF54" s="187">
        <v>-114189</v>
      </c>
      <c r="AG54" s="140"/>
      <c r="AH54" s="188">
        <v>323454</v>
      </c>
      <c r="AI54" s="156"/>
      <c r="AJ54" s="192">
        <v>209265</v>
      </c>
      <c r="AK54" s="163"/>
      <c r="AL54" s="192">
        <v>8389706</v>
      </c>
      <c r="AM54" s="125">
        <v>3893298</v>
      </c>
      <c r="AN54" s="125">
        <v>-4982958</v>
      </c>
      <c r="AO54" s="158">
        <v>0</v>
      </c>
      <c r="AQ54" s="142">
        <v>1496045</v>
      </c>
      <c r="AR54" s="142">
        <v>-96201</v>
      </c>
      <c r="AS54" s="142">
        <v>82044</v>
      </c>
      <c r="AT54" s="142">
        <v>751269</v>
      </c>
      <c r="AU54" s="142">
        <v>-200445</v>
      </c>
      <c r="AV54" s="142">
        <v>90268</v>
      </c>
      <c r="AW54" s="142">
        <v>-35057</v>
      </c>
      <c r="AX54" s="190"/>
    </row>
    <row r="55" spans="1:50" ht="12.75" customHeight="1" x14ac:dyDescent="0.3">
      <c r="A55" s="116"/>
      <c r="B55" s="125"/>
      <c r="C55" s="191" t="s">
        <v>1575</v>
      </c>
      <c r="D55" s="125"/>
      <c r="E55" s="117"/>
      <c r="F55" s="125"/>
      <c r="H55" s="165" t="s">
        <v>645</v>
      </c>
      <c r="I55" s="117"/>
      <c r="J55" s="187">
        <v>29018281</v>
      </c>
      <c r="K55" s="166"/>
      <c r="L55" s="125">
        <v>1469571</v>
      </c>
      <c r="M55" s="125"/>
      <c r="N55" s="125">
        <v>4851307</v>
      </c>
      <c r="O55" s="125"/>
      <c r="P55" s="187">
        <v>0</v>
      </c>
      <c r="Q55" s="125"/>
      <c r="R55" s="187">
        <v>26943838</v>
      </c>
      <c r="S55" s="187"/>
      <c r="T55" s="125">
        <v>33264716</v>
      </c>
      <c r="U55" s="187"/>
      <c r="V55" s="187">
        <v>-4916695</v>
      </c>
      <c r="W55" s="125"/>
      <c r="X55" s="187">
        <v>-4816851</v>
      </c>
      <c r="Y55" s="140"/>
      <c r="Z55" s="187">
        <v>-13136</v>
      </c>
      <c r="AA55" s="140"/>
      <c r="AB55" s="187">
        <v>-824077</v>
      </c>
      <c r="AC55" s="187"/>
      <c r="AD55" s="187">
        <v>-10570759</v>
      </c>
      <c r="AF55" s="187">
        <v>-338175</v>
      </c>
      <c r="AG55" s="140"/>
      <c r="AH55" s="188">
        <v>4454901</v>
      </c>
      <c r="AI55" s="156"/>
      <c r="AJ55" s="192">
        <v>4116726</v>
      </c>
      <c r="AK55" s="163"/>
      <c r="AL55" s="192">
        <v>25004646</v>
      </c>
      <c r="AM55" s="125">
        <v>35910469</v>
      </c>
      <c r="AN55" s="125">
        <v>-13862584</v>
      </c>
      <c r="AO55" s="158">
        <v>0</v>
      </c>
      <c r="AQ55" s="142">
        <v>31518344</v>
      </c>
      <c r="AR55" s="142">
        <v>0</v>
      </c>
      <c r="AS55" s="142">
        <v>0</v>
      </c>
      <c r="AT55" s="142">
        <v>0</v>
      </c>
      <c r="AU55" s="142">
        <v>0</v>
      </c>
      <c r="AV55" s="142">
        <v>0</v>
      </c>
      <c r="AW55" s="142">
        <v>0</v>
      </c>
      <c r="AX55" s="190"/>
    </row>
    <row r="56" spans="1:50" ht="12.75" customHeight="1" x14ac:dyDescent="0.3">
      <c r="A56" s="116"/>
      <c r="B56" s="125"/>
      <c r="C56" s="191" t="s">
        <v>1427</v>
      </c>
      <c r="D56" s="125"/>
      <c r="E56" s="117"/>
      <c r="F56" s="125"/>
      <c r="H56" s="165" t="s">
        <v>45</v>
      </c>
      <c r="I56" s="117"/>
      <c r="J56" s="187">
        <v>3580194</v>
      </c>
      <c r="K56" s="166"/>
      <c r="L56" s="125">
        <v>181312</v>
      </c>
      <c r="M56" s="125"/>
      <c r="N56" s="125">
        <v>598541</v>
      </c>
      <c r="O56" s="125"/>
      <c r="P56" s="187">
        <v>0</v>
      </c>
      <c r="Q56" s="125"/>
      <c r="R56" s="187">
        <v>734237</v>
      </c>
      <c r="S56" s="187"/>
      <c r="T56" s="125">
        <v>1514090</v>
      </c>
      <c r="U56" s="187"/>
      <c r="V56" s="187">
        <v>-606608</v>
      </c>
      <c r="W56" s="125"/>
      <c r="X56" s="187">
        <v>-594290</v>
      </c>
      <c r="Y56" s="140"/>
      <c r="Z56" s="187">
        <v>-1621</v>
      </c>
      <c r="AA56" s="140"/>
      <c r="AB56" s="187">
        <v>-220323</v>
      </c>
      <c r="AC56" s="187"/>
      <c r="AD56" s="187">
        <v>-1422842</v>
      </c>
      <c r="AF56" s="187">
        <v>-41723</v>
      </c>
      <c r="AG56" s="140"/>
      <c r="AH56" s="188">
        <v>60967</v>
      </c>
      <c r="AI56" s="156"/>
      <c r="AJ56" s="192">
        <v>19244</v>
      </c>
      <c r="AK56" s="163"/>
      <c r="AL56" s="192">
        <v>3125562</v>
      </c>
      <c r="AM56" s="125">
        <v>1446243</v>
      </c>
      <c r="AN56" s="125">
        <v>-1882812</v>
      </c>
      <c r="AO56" s="158">
        <v>-5.1964248596965285E-5</v>
      </c>
      <c r="AQ56" s="142">
        <v>557258</v>
      </c>
      <c r="AR56" s="142">
        <v>-35769</v>
      </c>
      <c r="AS56" s="142">
        <v>112574</v>
      </c>
      <c r="AT56" s="142">
        <v>227398</v>
      </c>
      <c r="AU56" s="142">
        <v>-21437</v>
      </c>
      <c r="AV56" s="142">
        <v>-44952</v>
      </c>
      <c r="AW56" s="142">
        <v>-47841</v>
      </c>
      <c r="AX56" s="190"/>
    </row>
    <row r="57" spans="1:50" ht="12.75" customHeight="1" x14ac:dyDescent="0.3">
      <c r="A57" s="116"/>
      <c r="B57" s="125"/>
      <c r="C57" s="191" t="s">
        <v>1029</v>
      </c>
      <c r="D57" s="125"/>
      <c r="E57" s="117"/>
      <c r="F57" s="125"/>
      <c r="H57" s="165" t="s">
        <v>646</v>
      </c>
      <c r="I57" s="117"/>
      <c r="J57" s="187">
        <v>10552037</v>
      </c>
      <c r="K57" s="166"/>
      <c r="L57" s="125">
        <v>534386</v>
      </c>
      <c r="M57" s="125"/>
      <c r="N57" s="125">
        <v>1764101</v>
      </c>
      <c r="O57" s="125"/>
      <c r="P57" s="187">
        <v>0</v>
      </c>
      <c r="Q57" s="125"/>
      <c r="R57" s="187">
        <v>1841106</v>
      </c>
      <c r="S57" s="187"/>
      <c r="T57" s="125">
        <v>4139593</v>
      </c>
      <c r="U57" s="187"/>
      <c r="V57" s="187">
        <v>-1787878</v>
      </c>
      <c r="W57" s="125"/>
      <c r="X57" s="187">
        <v>-1751572</v>
      </c>
      <c r="Y57" s="140"/>
      <c r="Z57" s="187">
        <v>-4777</v>
      </c>
      <c r="AA57" s="140"/>
      <c r="AB57" s="187">
        <v>-451219</v>
      </c>
      <c r="AC57" s="187"/>
      <c r="AD57" s="187">
        <v>-3995446</v>
      </c>
      <c r="AF57" s="187">
        <v>-122972</v>
      </c>
      <c r="AG57" s="140"/>
      <c r="AH57" s="188">
        <v>59190</v>
      </c>
      <c r="AI57" s="156"/>
      <c r="AJ57" s="192">
        <v>-63782</v>
      </c>
      <c r="AK57" s="163"/>
      <c r="AL57" s="192">
        <v>8883271</v>
      </c>
      <c r="AM57" s="125">
        <v>3767677</v>
      </c>
      <c r="AN57" s="125">
        <v>-5628498</v>
      </c>
      <c r="AO57" s="158">
        <v>1.567840456555141E-5</v>
      </c>
      <c r="AQ57" s="142">
        <v>1406196</v>
      </c>
      <c r="AR57" s="142">
        <v>518566</v>
      </c>
      <c r="AS57" s="142">
        <v>-310326</v>
      </c>
      <c r="AT57" s="142">
        <v>282547</v>
      </c>
      <c r="AU57" s="142">
        <v>-166302</v>
      </c>
      <c r="AV57" s="142">
        <v>-75005</v>
      </c>
      <c r="AW57" s="142">
        <v>-151977</v>
      </c>
      <c r="AX57" s="190"/>
    </row>
    <row r="58" spans="1:50" ht="12.75" customHeight="1" x14ac:dyDescent="0.3">
      <c r="A58" s="116"/>
      <c r="B58" s="125"/>
      <c r="C58" s="191" t="s">
        <v>1068</v>
      </c>
      <c r="D58" s="125"/>
      <c r="E58" s="117"/>
      <c r="F58" s="125"/>
      <c r="H58" s="165" t="s">
        <v>46</v>
      </c>
      <c r="I58" s="117"/>
      <c r="J58" s="187">
        <v>1884369</v>
      </c>
      <c r="K58" s="166"/>
      <c r="L58" s="125">
        <v>95430</v>
      </c>
      <c r="M58" s="125"/>
      <c r="N58" s="125">
        <v>315031</v>
      </c>
      <c r="O58" s="125"/>
      <c r="P58" s="187">
        <v>0</v>
      </c>
      <c r="Q58" s="125"/>
      <c r="R58" s="187">
        <v>350586</v>
      </c>
      <c r="S58" s="187"/>
      <c r="T58" s="125">
        <v>761047</v>
      </c>
      <c r="U58" s="187"/>
      <c r="V58" s="187">
        <v>-319277</v>
      </c>
      <c r="W58" s="125"/>
      <c r="X58" s="187">
        <v>-312793</v>
      </c>
      <c r="Y58" s="140"/>
      <c r="Z58" s="187">
        <v>-853</v>
      </c>
      <c r="AA58" s="140"/>
      <c r="AB58" s="187">
        <v>-673472</v>
      </c>
      <c r="AC58" s="187"/>
      <c r="AD58" s="187">
        <v>-1306395</v>
      </c>
      <c r="AF58" s="187">
        <v>-21960</v>
      </c>
      <c r="AG58" s="140"/>
      <c r="AH58" s="188">
        <v>-115576</v>
      </c>
      <c r="AI58" s="156"/>
      <c r="AJ58" s="192">
        <v>-137536</v>
      </c>
      <c r="AK58" s="163"/>
      <c r="AL58" s="192">
        <v>1809489</v>
      </c>
      <c r="AM58" s="125">
        <v>744221</v>
      </c>
      <c r="AN58" s="125">
        <v>-1550635</v>
      </c>
      <c r="AO58" s="158">
        <v>-7.2708236389018151E-6</v>
      </c>
      <c r="AQ58" s="142">
        <v>322703</v>
      </c>
      <c r="AR58" s="142">
        <v>-332045</v>
      </c>
      <c r="AS58" s="142">
        <v>-12402</v>
      </c>
      <c r="AT58" s="142">
        <v>93305</v>
      </c>
      <c r="AU58" s="142">
        <v>-163620</v>
      </c>
      <c r="AV58" s="142">
        <v>10372</v>
      </c>
      <c r="AW58" s="142">
        <v>-39387</v>
      </c>
      <c r="AX58" s="190"/>
    </row>
    <row r="59" spans="1:50" ht="12.75" customHeight="1" x14ac:dyDescent="0.3">
      <c r="A59" s="116"/>
      <c r="B59" s="125"/>
      <c r="C59" s="191" t="s">
        <v>1079</v>
      </c>
      <c r="D59" s="125"/>
      <c r="E59" s="117"/>
      <c r="F59" s="125"/>
      <c r="H59" s="165" t="s">
        <v>648</v>
      </c>
      <c r="I59" s="117"/>
      <c r="J59" s="187">
        <v>18842975</v>
      </c>
      <c r="K59" s="166"/>
      <c r="L59" s="125">
        <v>954264</v>
      </c>
      <c r="M59" s="125"/>
      <c r="N59" s="125">
        <v>3150189</v>
      </c>
      <c r="O59" s="125"/>
      <c r="P59" s="187">
        <v>0</v>
      </c>
      <c r="Q59" s="125"/>
      <c r="R59" s="187">
        <v>4517861</v>
      </c>
      <c r="S59" s="187"/>
      <c r="T59" s="125">
        <v>8622314</v>
      </c>
      <c r="U59" s="187"/>
      <c r="V59" s="187">
        <v>-3192648</v>
      </c>
      <c r="W59" s="125"/>
      <c r="X59" s="187">
        <v>-3127815</v>
      </c>
      <c r="Y59" s="140"/>
      <c r="Z59" s="187">
        <v>-8530</v>
      </c>
      <c r="AA59" s="140"/>
      <c r="AB59" s="187">
        <v>-252807</v>
      </c>
      <c r="AC59" s="187"/>
      <c r="AD59" s="187">
        <v>-6581800</v>
      </c>
      <c r="AF59" s="187">
        <v>-219593</v>
      </c>
      <c r="AG59" s="140"/>
      <c r="AH59" s="188">
        <v>641391</v>
      </c>
      <c r="AI59" s="156"/>
      <c r="AJ59" s="192">
        <v>421798</v>
      </c>
      <c r="AK59" s="163"/>
      <c r="AL59" s="192">
        <v>15627960</v>
      </c>
      <c r="AM59" s="125">
        <v>7993501</v>
      </c>
      <c r="AN59" s="125">
        <v>-9232672</v>
      </c>
      <c r="AO59" s="158">
        <v>0</v>
      </c>
      <c r="AQ59" s="142">
        <v>3855027</v>
      </c>
      <c r="AR59" s="142">
        <v>454378</v>
      </c>
      <c r="AS59" s="142">
        <v>-81090</v>
      </c>
      <c r="AT59" s="142">
        <v>708396</v>
      </c>
      <c r="AU59" s="142">
        <v>-267951</v>
      </c>
      <c r="AV59" s="142">
        <v>230612</v>
      </c>
      <c r="AW59" s="142">
        <v>-219485</v>
      </c>
      <c r="AX59" s="190"/>
    </row>
    <row r="60" spans="1:50" ht="12.75" customHeight="1" x14ac:dyDescent="0.3">
      <c r="A60" s="116"/>
      <c r="B60" s="125"/>
      <c r="C60" s="191" t="s">
        <v>1085</v>
      </c>
      <c r="D60" s="125"/>
      <c r="E60" s="117"/>
      <c r="F60" s="125"/>
      <c r="H60" s="165" t="s">
        <v>649</v>
      </c>
      <c r="I60" s="117"/>
      <c r="J60" s="187">
        <v>0</v>
      </c>
      <c r="K60" s="166"/>
      <c r="L60" s="125">
        <v>0</v>
      </c>
      <c r="M60" s="125"/>
      <c r="N60" s="125">
        <v>0</v>
      </c>
      <c r="O60" s="125"/>
      <c r="P60" s="187">
        <v>0</v>
      </c>
      <c r="Q60" s="125"/>
      <c r="R60" s="187">
        <v>847793</v>
      </c>
      <c r="S60" s="187"/>
      <c r="T60" s="125">
        <v>847793</v>
      </c>
      <c r="U60" s="187"/>
      <c r="V60" s="187">
        <v>0</v>
      </c>
      <c r="W60" s="125"/>
      <c r="X60" s="187">
        <v>0</v>
      </c>
      <c r="Y60" s="140"/>
      <c r="Z60" s="187">
        <v>0</v>
      </c>
      <c r="AA60" s="140"/>
      <c r="AB60" s="187">
        <v>-5653891</v>
      </c>
      <c r="AC60" s="187"/>
      <c r="AD60" s="187">
        <v>-5653891</v>
      </c>
      <c r="AF60" s="187">
        <v>0</v>
      </c>
      <c r="AG60" s="140"/>
      <c r="AH60" s="188">
        <v>-889773</v>
      </c>
      <c r="AI60" s="156"/>
      <c r="AJ60" s="192">
        <v>-889773</v>
      </c>
      <c r="AK60" s="163"/>
      <c r="AL60" s="192">
        <v>4441636</v>
      </c>
      <c r="AM60" s="125">
        <v>1782911</v>
      </c>
      <c r="AN60" s="125">
        <v>-3037147</v>
      </c>
      <c r="AO60" s="158">
        <v>-1.1238821587078951E-6</v>
      </c>
      <c r="AQ60" s="142">
        <v>792002</v>
      </c>
      <c r="AR60" s="142">
        <v>104694</v>
      </c>
      <c r="AS60" s="142">
        <v>106032</v>
      </c>
      <c r="AT60" s="142">
        <v>-212705</v>
      </c>
      <c r="AU60" s="142">
        <v>-95512</v>
      </c>
      <c r="AV60" s="142">
        <v>-149651</v>
      </c>
      <c r="AW60" s="142">
        <v>-116835</v>
      </c>
      <c r="AX60" s="190"/>
    </row>
    <row r="61" spans="1:50" ht="12.75" customHeight="1" x14ac:dyDescent="0.3">
      <c r="A61" s="116"/>
      <c r="B61" s="125"/>
      <c r="C61" s="191" t="s">
        <v>1188</v>
      </c>
      <c r="D61" s="125"/>
      <c r="E61" s="117"/>
      <c r="F61" s="125"/>
      <c r="H61" s="165" t="s">
        <v>47</v>
      </c>
      <c r="I61" s="117"/>
      <c r="J61" s="187">
        <v>4333834</v>
      </c>
      <c r="K61" s="166"/>
      <c r="L61" s="125">
        <v>219478</v>
      </c>
      <c r="M61" s="125"/>
      <c r="N61" s="125">
        <v>724535</v>
      </c>
      <c r="O61" s="125"/>
      <c r="P61" s="187">
        <v>0</v>
      </c>
      <c r="Q61" s="125"/>
      <c r="R61" s="187">
        <v>657432</v>
      </c>
      <c r="S61" s="187"/>
      <c r="T61" s="125">
        <v>1601445</v>
      </c>
      <c r="U61" s="187"/>
      <c r="V61" s="187">
        <v>-734301</v>
      </c>
      <c r="W61" s="125"/>
      <c r="X61" s="187">
        <v>-719389</v>
      </c>
      <c r="Y61" s="140"/>
      <c r="Z61" s="187">
        <v>-1962</v>
      </c>
      <c r="AA61" s="140"/>
      <c r="AB61" s="187">
        <v>-217310</v>
      </c>
      <c r="AC61" s="187"/>
      <c r="AD61" s="187">
        <v>-1672962</v>
      </c>
      <c r="AF61" s="187">
        <v>-50506</v>
      </c>
      <c r="AG61" s="140"/>
      <c r="AH61" s="188">
        <v>29317</v>
      </c>
      <c r="AI61" s="156"/>
      <c r="AJ61" s="192">
        <v>-21189</v>
      </c>
      <c r="AK61" s="163"/>
      <c r="AL61" s="192">
        <v>3619127</v>
      </c>
      <c r="AM61" s="125">
        <v>1439835</v>
      </c>
      <c r="AN61" s="125">
        <v>-2359134</v>
      </c>
      <c r="AO61" s="158">
        <v>0</v>
      </c>
      <c r="AQ61" s="142">
        <v>111414</v>
      </c>
      <c r="AR61" s="142">
        <v>419589</v>
      </c>
      <c r="AS61" s="142">
        <v>-20989</v>
      </c>
      <c r="AT61" s="142">
        <v>256013</v>
      </c>
      <c r="AU61" s="142">
        <v>-296558</v>
      </c>
      <c r="AV61" s="142">
        <v>17111</v>
      </c>
      <c r="AW61" s="142">
        <v>-35142</v>
      </c>
      <c r="AX61" s="190"/>
    </row>
    <row r="62" spans="1:50" ht="12.75" customHeight="1" x14ac:dyDescent="0.3">
      <c r="A62" s="116"/>
      <c r="B62" s="125"/>
      <c r="C62" s="191" t="s">
        <v>3752</v>
      </c>
      <c r="D62" s="125"/>
      <c r="E62" s="117"/>
      <c r="F62" s="125"/>
      <c r="H62" s="165" t="s">
        <v>650</v>
      </c>
      <c r="I62" s="117"/>
      <c r="J62" s="187">
        <v>13566956</v>
      </c>
      <c r="K62" s="166"/>
      <c r="L62" s="125">
        <v>687070</v>
      </c>
      <c r="M62" s="125"/>
      <c r="N62" s="125">
        <v>2268138</v>
      </c>
      <c r="O62" s="125"/>
      <c r="P62" s="187">
        <v>0</v>
      </c>
      <c r="Q62" s="125"/>
      <c r="R62" s="187">
        <v>7653449</v>
      </c>
      <c r="S62" s="187"/>
      <c r="T62" s="125">
        <v>10608657</v>
      </c>
      <c r="U62" s="187"/>
      <c r="V62" s="187">
        <v>-2298709</v>
      </c>
      <c r="W62" s="125"/>
      <c r="X62" s="187">
        <v>-2252029</v>
      </c>
      <c r="Y62" s="140"/>
      <c r="Z62" s="187">
        <v>-6141</v>
      </c>
      <c r="AA62" s="140"/>
      <c r="AB62" s="187">
        <v>-776280</v>
      </c>
      <c r="AC62" s="187"/>
      <c r="AD62" s="187">
        <v>-5333159</v>
      </c>
      <c r="AF62" s="187">
        <v>-158107</v>
      </c>
      <c r="AG62" s="140"/>
      <c r="AH62" s="188">
        <v>2137677</v>
      </c>
      <c r="AI62" s="156"/>
      <c r="AJ62" s="192">
        <v>1979570</v>
      </c>
      <c r="AK62" s="163"/>
      <c r="AL62" s="192">
        <v>11350796</v>
      </c>
      <c r="AM62" s="125">
        <v>11961031</v>
      </c>
      <c r="AN62" s="125">
        <v>-7272380</v>
      </c>
      <c r="AO62" s="158">
        <v>0</v>
      </c>
      <c r="AQ62" s="142">
        <v>1846176</v>
      </c>
      <c r="AR62" s="142">
        <v>334495</v>
      </c>
      <c r="AS62" s="142">
        <v>-979495</v>
      </c>
      <c r="AT62" s="142">
        <v>7786566</v>
      </c>
      <c r="AU62" s="142">
        <v>0</v>
      </c>
      <c r="AV62" s="142">
        <v>0</v>
      </c>
      <c r="AW62" s="142">
        <v>0</v>
      </c>
      <c r="AX62" s="190"/>
    </row>
    <row r="63" spans="1:50" ht="12.75" customHeight="1" x14ac:dyDescent="0.3">
      <c r="A63" s="116"/>
      <c r="B63" s="125"/>
      <c r="C63" s="191" t="s">
        <v>1325</v>
      </c>
      <c r="D63" s="125"/>
      <c r="E63" s="117"/>
      <c r="F63" s="125"/>
      <c r="H63" s="165" t="s">
        <v>651</v>
      </c>
      <c r="I63" s="117"/>
      <c r="J63" s="187">
        <v>1884369</v>
      </c>
      <c r="K63" s="166"/>
      <c r="L63" s="125">
        <v>95430</v>
      </c>
      <c r="M63" s="125"/>
      <c r="N63" s="125">
        <v>315031</v>
      </c>
      <c r="O63" s="125"/>
      <c r="P63" s="187">
        <v>0</v>
      </c>
      <c r="Q63" s="125"/>
      <c r="R63" s="187">
        <v>356635</v>
      </c>
      <c r="S63" s="187"/>
      <c r="T63" s="125">
        <v>767096</v>
      </c>
      <c r="U63" s="187"/>
      <c r="V63" s="187">
        <v>-319277</v>
      </c>
      <c r="W63" s="125"/>
      <c r="X63" s="187">
        <v>-312793</v>
      </c>
      <c r="Y63" s="140"/>
      <c r="Z63" s="187">
        <v>-853</v>
      </c>
      <c r="AA63" s="140"/>
      <c r="AB63" s="187">
        <v>-270688</v>
      </c>
      <c r="AC63" s="187"/>
      <c r="AD63" s="187">
        <v>-903611</v>
      </c>
      <c r="AF63" s="187">
        <v>-21960</v>
      </c>
      <c r="AG63" s="140"/>
      <c r="AH63" s="188">
        <v>-28444</v>
      </c>
      <c r="AI63" s="156"/>
      <c r="AJ63" s="192">
        <v>-50404</v>
      </c>
      <c r="AK63" s="163"/>
      <c r="AL63" s="192">
        <v>1645017</v>
      </c>
      <c r="AM63" s="125">
        <v>718235</v>
      </c>
      <c r="AN63" s="125">
        <v>-1193156</v>
      </c>
      <c r="AO63" s="158">
        <v>-1.9839695262280773E-5</v>
      </c>
      <c r="AQ63" s="142">
        <v>293383</v>
      </c>
      <c r="AR63" s="142">
        <v>-174597</v>
      </c>
      <c r="AS63" s="142">
        <v>120342</v>
      </c>
      <c r="AT63" s="142">
        <v>-26205</v>
      </c>
      <c r="AU63" s="142">
        <v>15559</v>
      </c>
      <c r="AV63" s="142">
        <v>-49427</v>
      </c>
      <c r="AW63" s="142">
        <v>-30929</v>
      </c>
      <c r="AX63" s="190"/>
    </row>
    <row r="64" spans="1:50" ht="12.75" customHeight="1" x14ac:dyDescent="0.3">
      <c r="A64" s="116"/>
      <c r="B64" s="125"/>
      <c r="C64" s="191" t="s">
        <v>1399</v>
      </c>
      <c r="D64" s="125"/>
      <c r="E64" s="117"/>
      <c r="F64" s="125"/>
      <c r="H64" s="165" t="s">
        <v>48</v>
      </c>
      <c r="I64" s="117"/>
      <c r="J64" s="187">
        <v>13378591</v>
      </c>
      <c r="K64" s="166"/>
      <c r="L64" s="125">
        <v>677531</v>
      </c>
      <c r="M64" s="125"/>
      <c r="N64" s="125">
        <v>2236647</v>
      </c>
      <c r="O64" s="125"/>
      <c r="P64" s="187">
        <v>0</v>
      </c>
      <c r="Q64" s="125"/>
      <c r="R64" s="187">
        <v>2265308</v>
      </c>
      <c r="S64" s="187"/>
      <c r="T64" s="125">
        <v>5179486</v>
      </c>
      <c r="U64" s="187"/>
      <c r="V64" s="187">
        <v>-2266793</v>
      </c>
      <c r="W64" s="125"/>
      <c r="X64" s="187">
        <v>-2220762</v>
      </c>
      <c r="Y64" s="140"/>
      <c r="Z64" s="187">
        <v>-6056</v>
      </c>
      <c r="AA64" s="140"/>
      <c r="AB64" s="187">
        <v>-2403087</v>
      </c>
      <c r="AC64" s="187"/>
      <c r="AD64" s="187">
        <v>-6896698</v>
      </c>
      <c r="AF64" s="187">
        <v>-155912</v>
      </c>
      <c r="AG64" s="140"/>
      <c r="AH64" s="188">
        <v>-372301</v>
      </c>
      <c r="AI64" s="156"/>
      <c r="AJ64" s="192">
        <v>-528213</v>
      </c>
      <c r="AK64" s="163"/>
      <c r="AL64" s="192">
        <v>12173305</v>
      </c>
      <c r="AM64" s="125">
        <v>4952496</v>
      </c>
      <c r="AN64" s="125">
        <v>-8748602</v>
      </c>
      <c r="AO64" s="158">
        <v>-1.8931756696635638E-6</v>
      </c>
      <c r="AQ64" s="142">
        <v>1992773</v>
      </c>
      <c r="AR64" s="142">
        <v>14047</v>
      </c>
      <c r="AS64" s="142">
        <v>-855475</v>
      </c>
      <c r="AT64" s="142">
        <v>574525</v>
      </c>
      <c r="AU64" s="142">
        <v>-827532</v>
      </c>
      <c r="AV64" s="142">
        <v>232881</v>
      </c>
      <c r="AW64" s="142">
        <v>-316710</v>
      </c>
      <c r="AX64" s="190"/>
    </row>
    <row r="65" spans="1:50" ht="12.75" customHeight="1" x14ac:dyDescent="0.3">
      <c r="A65" s="116"/>
      <c r="B65" s="125"/>
      <c r="C65" s="191" t="s">
        <v>1586</v>
      </c>
      <c r="D65" s="125"/>
      <c r="E65" s="117"/>
      <c r="F65" s="125"/>
      <c r="H65" s="165" t="s">
        <v>652</v>
      </c>
      <c r="I65" s="117"/>
      <c r="J65" s="187">
        <v>376910</v>
      </c>
      <c r="K65" s="166"/>
      <c r="L65" s="125">
        <v>19088</v>
      </c>
      <c r="M65" s="125"/>
      <c r="N65" s="125">
        <v>63012</v>
      </c>
      <c r="O65" s="125"/>
      <c r="P65" s="187">
        <v>0</v>
      </c>
      <c r="Q65" s="125"/>
      <c r="R65" s="187">
        <v>23269</v>
      </c>
      <c r="S65" s="187"/>
      <c r="T65" s="125">
        <v>105369</v>
      </c>
      <c r="U65" s="187"/>
      <c r="V65" s="187">
        <v>-63861</v>
      </c>
      <c r="W65" s="125"/>
      <c r="X65" s="187">
        <v>-62565</v>
      </c>
      <c r="Y65" s="140"/>
      <c r="Z65" s="187">
        <v>-171</v>
      </c>
      <c r="AA65" s="140"/>
      <c r="AB65" s="187">
        <v>-373357</v>
      </c>
      <c r="AC65" s="187"/>
      <c r="AD65" s="187">
        <v>-499954</v>
      </c>
      <c r="AF65" s="187">
        <v>-4392</v>
      </c>
      <c r="AG65" s="140"/>
      <c r="AH65" s="188">
        <v>-86034</v>
      </c>
      <c r="AI65" s="156"/>
      <c r="AJ65" s="192">
        <v>-90426</v>
      </c>
      <c r="AK65" s="163"/>
      <c r="AL65" s="192">
        <v>493565</v>
      </c>
      <c r="AM65" s="125">
        <v>119116</v>
      </c>
      <c r="AN65" s="125">
        <v>-497202</v>
      </c>
      <c r="AO65" s="158">
        <v>1.1058766284033353E-5</v>
      </c>
      <c r="AQ65" s="142">
        <v>-90039</v>
      </c>
      <c r="AR65" s="142">
        <v>-7513</v>
      </c>
      <c r="AS65" s="142">
        <v>-3815</v>
      </c>
      <c r="AT65" s="142">
        <v>28725</v>
      </c>
      <c r="AU65" s="142">
        <v>-108129</v>
      </c>
      <c r="AV65" s="142">
        <v>3695</v>
      </c>
      <c r="AW65" s="142">
        <v>-14074</v>
      </c>
      <c r="AX65" s="190"/>
    </row>
    <row r="66" spans="1:50" ht="12.75" customHeight="1" x14ac:dyDescent="0.3">
      <c r="A66" s="116"/>
      <c r="B66" s="125"/>
      <c r="C66" s="191" t="s">
        <v>1458</v>
      </c>
      <c r="D66" s="125"/>
      <c r="E66" s="117"/>
      <c r="F66" s="125"/>
      <c r="H66" s="165" t="s">
        <v>49</v>
      </c>
      <c r="I66" s="117"/>
      <c r="J66" s="187">
        <v>34105755</v>
      </c>
      <c r="K66" s="166"/>
      <c r="L66" s="125">
        <v>1727216</v>
      </c>
      <c r="M66" s="125"/>
      <c r="N66" s="125">
        <v>5701837</v>
      </c>
      <c r="O66" s="125"/>
      <c r="P66" s="187">
        <v>0</v>
      </c>
      <c r="Q66" s="125"/>
      <c r="R66" s="187">
        <v>6193610</v>
      </c>
      <c r="S66" s="187"/>
      <c r="T66" s="125">
        <v>13622663</v>
      </c>
      <c r="U66" s="187"/>
      <c r="V66" s="187">
        <v>-5778688</v>
      </c>
      <c r="W66" s="125"/>
      <c r="X66" s="187">
        <v>-5661340</v>
      </c>
      <c r="Y66" s="140"/>
      <c r="Z66" s="187">
        <v>-15439</v>
      </c>
      <c r="AA66" s="140"/>
      <c r="AB66" s="187">
        <v>-1945721</v>
      </c>
      <c r="AC66" s="187"/>
      <c r="AD66" s="187">
        <v>-13401188</v>
      </c>
      <c r="AF66" s="187">
        <v>-397464</v>
      </c>
      <c r="AG66" s="140"/>
      <c r="AH66" s="188">
        <v>624822</v>
      </c>
      <c r="AI66" s="156"/>
      <c r="AJ66" s="192">
        <v>227358</v>
      </c>
      <c r="AK66" s="163"/>
      <c r="AL66" s="192">
        <v>29610754</v>
      </c>
      <c r="AM66" s="125">
        <v>12914652</v>
      </c>
      <c r="AN66" s="125">
        <v>-17841327</v>
      </c>
      <c r="AO66" s="158">
        <v>4.3983497391778608E-6</v>
      </c>
      <c r="AQ66" s="142">
        <v>5102141</v>
      </c>
      <c r="AR66" s="142">
        <v>747553</v>
      </c>
      <c r="AS66" s="142">
        <v>-165999</v>
      </c>
      <c r="AT66" s="142">
        <v>1053332</v>
      </c>
      <c r="AU66" s="142">
        <v>-835656</v>
      </c>
      <c r="AV66" s="142">
        <v>810427</v>
      </c>
      <c r="AW66" s="142">
        <v>-423461</v>
      </c>
      <c r="AX66" s="190"/>
    </row>
    <row r="67" spans="1:50" ht="12.75" customHeight="1" x14ac:dyDescent="0.3">
      <c r="A67" s="116"/>
      <c r="B67" s="125"/>
      <c r="C67" s="191" t="s">
        <v>1116</v>
      </c>
      <c r="D67" s="125"/>
      <c r="E67" s="117"/>
      <c r="F67" s="125"/>
      <c r="H67" s="165" t="s">
        <v>655</v>
      </c>
      <c r="I67" s="117"/>
      <c r="J67" s="187">
        <v>11682587</v>
      </c>
      <c r="K67" s="166"/>
      <c r="L67" s="125">
        <v>591640</v>
      </c>
      <c r="M67" s="125"/>
      <c r="N67" s="125">
        <v>1953107</v>
      </c>
      <c r="O67" s="125"/>
      <c r="P67" s="187">
        <v>0</v>
      </c>
      <c r="Q67" s="125"/>
      <c r="R67" s="187">
        <v>2012001</v>
      </c>
      <c r="S67" s="187"/>
      <c r="T67" s="125">
        <v>4556748</v>
      </c>
      <c r="U67" s="187"/>
      <c r="V67" s="187">
        <v>-1979432</v>
      </c>
      <c r="W67" s="125"/>
      <c r="X67" s="187">
        <v>-1939236</v>
      </c>
      <c r="Y67" s="140"/>
      <c r="Z67" s="187">
        <v>-5288</v>
      </c>
      <c r="AA67" s="140"/>
      <c r="AB67" s="187">
        <v>-1052888</v>
      </c>
      <c r="AC67" s="187"/>
      <c r="AD67" s="187">
        <v>-4976844</v>
      </c>
      <c r="AF67" s="187">
        <v>-136147</v>
      </c>
      <c r="AG67" s="140"/>
      <c r="AH67" s="188">
        <v>-30884</v>
      </c>
      <c r="AI67" s="156"/>
      <c r="AJ67" s="192">
        <v>-167031</v>
      </c>
      <c r="AK67" s="163"/>
      <c r="AL67" s="192">
        <v>10034723</v>
      </c>
      <c r="AM67" s="125">
        <v>4175197</v>
      </c>
      <c r="AN67" s="125">
        <v>-6711796</v>
      </c>
      <c r="AO67" s="158">
        <v>5.9869126090366457E-6</v>
      </c>
      <c r="AQ67" s="142">
        <v>1967426</v>
      </c>
      <c r="AR67" s="142">
        <v>-424490</v>
      </c>
      <c r="AS67" s="142">
        <v>-59150</v>
      </c>
      <c r="AT67" s="142">
        <v>445148</v>
      </c>
      <c r="AU67" s="142">
        <v>-299068</v>
      </c>
      <c r="AV67" s="142">
        <v>-295661</v>
      </c>
      <c r="AW67" s="142">
        <v>-70173</v>
      </c>
      <c r="AX67" s="190"/>
    </row>
    <row r="68" spans="1:50" ht="12.75" customHeight="1" x14ac:dyDescent="0.3">
      <c r="A68" s="116"/>
      <c r="B68" s="125"/>
      <c r="C68" s="191" t="s">
        <v>2384</v>
      </c>
      <c r="D68" s="125"/>
      <c r="E68" s="117"/>
      <c r="F68" s="125"/>
      <c r="H68" s="165" t="s">
        <v>656</v>
      </c>
      <c r="I68" s="117"/>
      <c r="J68" s="187">
        <v>434896234</v>
      </c>
      <c r="K68" s="166"/>
      <c r="L68" s="125">
        <v>22024421</v>
      </c>
      <c r="M68" s="125"/>
      <c r="N68" s="125">
        <v>72706417</v>
      </c>
      <c r="O68" s="125"/>
      <c r="P68" s="187">
        <v>0</v>
      </c>
      <c r="Q68" s="125"/>
      <c r="R68" s="187">
        <v>228410834</v>
      </c>
      <c r="S68" s="187"/>
      <c r="T68" s="125">
        <v>323141672</v>
      </c>
      <c r="U68" s="187"/>
      <c r="V68" s="187">
        <v>-73686381</v>
      </c>
      <c r="W68" s="125"/>
      <c r="X68" s="187">
        <v>-72190030</v>
      </c>
      <c r="Y68" s="140"/>
      <c r="Z68" s="187">
        <v>-196863</v>
      </c>
      <c r="AA68" s="140"/>
      <c r="AB68" s="187">
        <v>-23668247</v>
      </c>
      <c r="AC68" s="187"/>
      <c r="AD68" s="187">
        <v>-169741521</v>
      </c>
      <c r="AF68" s="187">
        <v>-5068218</v>
      </c>
      <c r="AG68" s="140"/>
      <c r="AH68" s="188">
        <v>68655094</v>
      </c>
      <c r="AI68" s="156"/>
      <c r="AJ68" s="192">
        <v>63586876</v>
      </c>
      <c r="AK68" s="163"/>
      <c r="AL68" s="192">
        <v>378195558</v>
      </c>
      <c r="AM68" s="125">
        <v>367378452</v>
      </c>
      <c r="AN68" s="125">
        <v>-218319792</v>
      </c>
      <c r="AO68" s="158">
        <v>-1.5726515641372286E-8</v>
      </c>
      <c r="AQ68" s="142">
        <v>72069709</v>
      </c>
      <c r="AR68" s="142">
        <v>-8648057</v>
      </c>
      <c r="AS68" s="142">
        <v>99038888</v>
      </c>
      <c r="AT68" s="142">
        <v>14984574</v>
      </c>
      <c r="AU68" s="142">
        <v>114854339</v>
      </c>
      <c r="AV68" s="142">
        <v>0</v>
      </c>
      <c r="AW68" s="142">
        <v>0</v>
      </c>
      <c r="AX68" s="190"/>
    </row>
    <row r="69" spans="1:50" ht="12.75" customHeight="1" x14ac:dyDescent="0.3">
      <c r="A69" s="116"/>
      <c r="B69" s="125"/>
      <c r="C69" s="191" t="s">
        <v>1456</v>
      </c>
      <c r="D69" s="125"/>
      <c r="E69" s="117"/>
      <c r="F69" s="125"/>
      <c r="H69" s="165" t="s">
        <v>657</v>
      </c>
      <c r="I69" s="117"/>
      <c r="J69" s="187">
        <v>5841293</v>
      </c>
      <c r="K69" s="166"/>
      <c r="L69" s="125">
        <v>295820</v>
      </c>
      <c r="M69" s="125"/>
      <c r="N69" s="125">
        <v>976554</v>
      </c>
      <c r="O69" s="125"/>
      <c r="P69" s="187">
        <v>0</v>
      </c>
      <c r="Q69" s="125"/>
      <c r="R69" s="187">
        <v>1043266</v>
      </c>
      <c r="S69" s="187"/>
      <c r="T69" s="125">
        <v>2315640</v>
      </c>
      <c r="U69" s="187"/>
      <c r="V69" s="187">
        <v>-989716</v>
      </c>
      <c r="W69" s="125"/>
      <c r="X69" s="187">
        <v>-969618</v>
      </c>
      <c r="Y69" s="140"/>
      <c r="Z69" s="187">
        <v>-2644</v>
      </c>
      <c r="AA69" s="140"/>
      <c r="AB69" s="187">
        <v>-461368</v>
      </c>
      <c r="AC69" s="187"/>
      <c r="AD69" s="187">
        <v>-2423346</v>
      </c>
      <c r="AF69" s="187">
        <v>-68074</v>
      </c>
      <c r="AG69" s="140"/>
      <c r="AH69" s="188">
        <v>55226</v>
      </c>
      <c r="AI69" s="156"/>
      <c r="AJ69" s="192">
        <v>-12848</v>
      </c>
      <c r="AK69" s="163"/>
      <c r="AL69" s="192">
        <v>4770579</v>
      </c>
      <c r="AM69" s="125">
        <v>1950585</v>
      </c>
      <c r="AN69" s="125">
        <v>-3292658</v>
      </c>
      <c r="AO69" s="158">
        <v>-7.7833125778331257E-5</v>
      </c>
      <c r="AQ69" s="142">
        <v>850641</v>
      </c>
      <c r="AR69" s="142">
        <v>-366018</v>
      </c>
      <c r="AS69" s="142">
        <v>-29574</v>
      </c>
      <c r="AT69" s="142">
        <v>124555</v>
      </c>
      <c r="AU69" s="142">
        <v>-197420</v>
      </c>
      <c r="AV69" s="142">
        <v>137426</v>
      </c>
      <c r="AW69" s="142">
        <v>-54836</v>
      </c>
      <c r="AX69" s="190"/>
    </row>
    <row r="70" spans="1:50" ht="12.75" customHeight="1" x14ac:dyDescent="0.3">
      <c r="A70" s="116"/>
      <c r="B70" s="125"/>
      <c r="C70" s="191" t="s">
        <v>1485</v>
      </c>
      <c r="D70" s="125"/>
      <c r="E70" s="117"/>
      <c r="F70" s="125"/>
      <c r="H70" s="165" t="s">
        <v>50</v>
      </c>
      <c r="I70" s="117"/>
      <c r="J70" s="187">
        <v>10928947</v>
      </c>
      <c r="K70" s="166"/>
      <c r="L70" s="125">
        <v>553474</v>
      </c>
      <c r="M70" s="125"/>
      <c r="N70" s="125">
        <v>1827113</v>
      </c>
      <c r="O70" s="125"/>
      <c r="P70" s="187">
        <v>0</v>
      </c>
      <c r="Q70" s="125"/>
      <c r="R70" s="187">
        <v>2544249</v>
      </c>
      <c r="S70" s="187"/>
      <c r="T70" s="125">
        <v>4924836</v>
      </c>
      <c r="U70" s="187"/>
      <c r="V70" s="187">
        <v>-1851739</v>
      </c>
      <c r="W70" s="125"/>
      <c r="X70" s="187">
        <v>-1814136</v>
      </c>
      <c r="Y70" s="140"/>
      <c r="Z70" s="187">
        <v>-4947</v>
      </c>
      <c r="AA70" s="140"/>
      <c r="AB70" s="187">
        <v>-2056688</v>
      </c>
      <c r="AC70" s="187"/>
      <c r="AD70" s="187">
        <v>-5727510</v>
      </c>
      <c r="AF70" s="187">
        <v>-127364</v>
      </c>
      <c r="AG70" s="140"/>
      <c r="AH70" s="188">
        <v>-229903</v>
      </c>
      <c r="AI70" s="156"/>
      <c r="AJ70" s="192">
        <v>-357267</v>
      </c>
      <c r="AK70" s="163"/>
      <c r="AL70" s="192">
        <v>10034723</v>
      </c>
      <c r="AM70" s="125">
        <v>4756947</v>
      </c>
      <c r="AN70" s="125">
        <v>-7093265</v>
      </c>
      <c r="AO70" s="158">
        <v>-2.7990270581945714E-6</v>
      </c>
      <c r="AQ70" s="142">
        <v>2857600</v>
      </c>
      <c r="AR70" s="142">
        <v>-415179</v>
      </c>
      <c r="AS70" s="142">
        <v>-446748</v>
      </c>
      <c r="AT70" s="142">
        <v>136724</v>
      </c>
      <c r="AU70" s="142">
        <v>-388698</v>
      </c>
      <c r="AV70" s="142">
        <v>-66896</v>
      </c>
      <c r="AW70" s="142">
        <v>-212490</v>
      </c>
      <c r="AX70" s="190"/>
    </row>
    <row r="71" spans="1:50" ht="12.75" customHeight="1" x14ac:dyDescent="0.3">
      <c r="A71" s="116"/>
      <c r="B71" s="125"/>
      <c r="C71" s="191" t="s">
        <v>1485</v>
      </c>
      <c r="D71" s="125"/>
      <c r="E71" s="117"/>
      <c r="F71" s="125"/>
      <c r="H71" s="165" t="s">
        <v>51</v>
      </c>
      <c r="I71" s="117"/>
      <c r="J71" s="187">
        <v>2826375</v>
      </c>
      <c r="K71" s="166"/>
      <c r="L71" s="125">
        <v>143136</v>
      </c>
      <c r="M71" s="125"/>
      <c r="N71" s="125">
        <v>472516</v>
      </c>
      <c r="O71" s="125"/>
      <c r="P71" s="187">
        <v>0</v>
      </c>
      <c r="Q71" s="125"/>
      <c r="R71" s="187">
        <v>2362162</v>
      </c>
      <c r="S71" s="187"/>
      <c r="T71" s="125">
        <v>2977814</v>
      </c>
      <c r="U71" s="187"/>
      <c r="V71" s="187">
        <v>-478885</v>
      </c>
      <c r="W71" s="125"/>
      <c r="X71" s="187">
        <v>-469160</v>
      </c>
      <c r="Y71" s="140"/>
      <c r="Z71" s="187">
        <v>-1279</v>
      </c>
      <c r="AA71" s="140"/>
      <c r="AB71" s="187">
        <v>-1024350</v>
      </c>
      <c r="AC71" s="187"/>
      <c r="AD71" s="187">
        <v>-1973674</v>
      </c>
      <c r="AF71" s="187">
        <v>-32938</v>
      </c>
      <c r="AG71" s="140"/>
      <c r="AH71" s="188">
        <v>87350</v>
      </c>
      <c r="AI71" s="156"/>
      <c r="AJ71" s="192">
        <v>54412</v>
      </c>
      <c r="AK71" s="163"/>
      <c r="AL71" s="192">
        <v>2303054</v>
      </c>
      <c r="AM71" s="125">
        <v>3232225</v>
      </c>
      <c r="AN71" s="125">
        <v>-2769963</v>
      </c>
      <c r="AO71" s="158">
        <v>1.8378298904653384E-5</v>
      </c>
      <c r="AQ71" s="142">
        <v>944841</v>
      </c>
      <c r="AR71" s="142">
        <v>-487697</v>
      </c>
      <c r="AS71" s="142">
        <v>1817799</v>
      </c>
      <c r="AT71" s="142">
        <v>0</v>
      </c>
      <c r="AU71" s="142">
        <v>-918115</v>
      </c>
      <c r="AV71" s="142">
        <v>65048</v>
      </c>
      <c r="AW71" s="142">
        <v>-87337</v>
      </c>
      <c r="AX71" s="190"/>
    </row>
    <row r="72" spans="1:50" ht="12.75" customHeight="1" x14ac:dyDescent="0.3">
      <c r="A72" s="116"/>
      <c r="B72" s="125"/>
      <c r="C72" s="191" t="s">
        <v>1361</v>
      </c>
      <c r="D72" s="125"/>
      <c r="E72" s="117"/>
      <c r="F72" s="125"/>
      <c r="H72" s="165" t="s">
        <v>52</v>
      </c>
      <c r="I72" s="117"/>
      <c r="J72" s="187">
        <v>11305856</v>
      </c>
      <c r="K72" s="166"/>
      <c r="L72" s="125">
        <v>572562</v>
      </c>
      <c r="M72" s="125"/>
      <c r="N72" s="125">
        <v>1890125</v>
      </c>
      <c r="O72" s="125"/>
      <c r="P72" s="187">
        <v>0</v>
      </c>
      <c r="Q72" s="125"/>
      <c r="R72" s="187">
        <v>2153038</v>
      </c>
      <c r="S72" s="187"/>
      <c r="T72" s="125">
        <v>4615725</v>
      </c>
      <c r="U72" s="187"/>
      <c r="V72" s="187">
        <v>-1915601</v>
      </c>
      <c r="W72" s="125"/>
      <c r="X72" s="187">
        <v>-1876701</v>
      </c>
      <c r="Y72" s="140"/>
      <c r="Z72" s="187">
        <v>-5118</v>
      </c>
      <c r="AA72" s="140"/>
      <c r="AB72" s="187">
        <v>-439941</v>
      </c>
      <c r="AC72" s="187"/>
      <c r="AD72" s="187">
        <v>-4237361</v>
      </c>
      <c r="AF72" s="187">
        <v>-131757</v>
      </c>
      <c r="AG72" s="140"/>
      <c r="AH72" s="188">
        <v>121021</v>
      </c>
      <c r="AI72" s="156"/>
      <c r="AJ72" s="192">
        <v>-10736</v>
      </c>
      <c r="AK72" s="163"/>
      <c r="AL72" s="192">
        <v>9705780</v>
      </c>
      <c r="AM72" s="125">
        <v>4287685</v>
      </c>
      <c r="AN72" s="125">
        <v>-5812016</v>
      </c>
      <c r="AO72" s="158">
        <v>0</v>
      </c>
      <c r="AQ72" s="142">
        <v>1908787</v>
      </c>
      <c r="AR72" s="142">
        <v>201710</v>
      </c>
      <c r="AS72" s="142">
        <v>77412</v>
      </c>
      <c r="AT72" s="142">
        <v>394933</v>
      </c>
      <c r="AU72" s="142">
        <v>-172440</v>
      </c>
      <c r="AV72" s="142">
        <v>-74346</v>
      </c>
      <c r="AW72" s="142">
        <v>-184343</v>
      </c>
      <c r="AX72" s="190"/>
    </row>
    <row r="73" spans="1:50" ht="12.75" customHeight="1" x14ac:dyDescent="0.3">
      <c r="A73" s="116"/>
      <c r="B73" s="125"/>
      <c r="C73" s="191" t="s">
        <v>1282</v>
      </c>
      <c r="D73" s="125"/>
      <c r="E73" s="117"/>
      <c r="F73" s="125"/>
      <c r="H73" s="165" t="s">
        <v>53</v>
      </c>
      <c r="I73" s="117"/>
      <c r="J73" s="187">
        <v>16581875</v>
      </c>
      <c r="K73" s="166"/>
      <c r="L73" s="125">
        <v>839755</v>
      </c>
      <c r="M73" s="125"/>
      <c r="N73" s="125">
        <v>2772176</v>
      </c>
      <c r="O73" s="125"/>
      <c r="P73" s="187">
        <v>0</v>
      </c>
      <c r="Q73" s="125"/>
      <c r="R73" s="187">
        <v>3699784</v>
      </c>
      <c r="S73" s="187"/>
      <c r="T73" s="125">
        <v>7311715</v>
      </c>
      <c r="U73" s="187"/>
      <c r="V73" s="187">
        <v>-2809540</v>
      </c>
      <c r="W73" s="125"/>
      <c r="X73" s="187">
        <v>-2752487</v>
      </c>
      <c r="Y73" s="140"/>
      <c r="Z73" s="187">
        <v>-7506</v>
      </c>
      <c r="AA73" s="140"/>
      <c r="AB73" s="187">
        <v>-1000901</v>
      </c>
      <c r="AC73" s="187"/>
      <c r="AD73" s="187">
        <v>-6570434</v>
      </c>
      <c r="AF73" s="187">
        <v>-193243</v>
      </c>
      <c r="AG73" s="140"/>
      <c r="AH73" s="188">
        <v>914859</v>
      </c>
      <c r="AI73" s="156"/>
      <c r="AJ73" s="192">
        <v>721616</v>
      </c>
      <c r="AK73" s="163"/>
      <c r="AL73" s="192">
        <v>14476358</v>
      </c>
      <c r="AM73" s="125">
        <v>7583215</v>
      </c>
      <c r="AN73" s="125">
        <v>-8653928</v>
      </c>
      <c r="AO73" s="158">
        <v>0</v>
      </c>
      <c r="AQ73" s="142">
        <v>2403434</v>
      </c>
      <c r="AR73" s="142">
        <v>298726</v>
      </c>
      <c r="AS73" s="142">
        <v>179489</v>
      </c>
      <c r="AT73" s="142">
        <v>505230</v>
      </c>
      <c r="AU73" s="142">
        <v>-441081</v>
      </c>
      <c r="AV73" s="142">
        <v>1653529</v>
      </c>
      <c r="AW73" s="142">
        <v>-187149</v>
      </c>
      <c r="AX73" s="190"/>
    </row>
    <row r="74" spans="1:50" ht="12.75" customHeight="1" x14ac:dyDescent="0.3">
      <c r="A74" s="116"/>
      <c r="B74" s="125"/>
      <c r="C74" s="191" t="s">
        <v>1324</v>
      </c>
      <c r="D74" s="125"/>
      <c r="E74" s="117"/>
      <c r="F74" s="125"/>
      <c r="H74" s="165" t="s">
        <v>658</v>
      </c>
      <c r="I74" s="117"/>
      <c r="J74" s="187">
        <v>0</v>
      </c>
      <c r="K74" s="166"/>
      <c r="L74" s="125">
        <v>0</v>
      </c>
      <c r="M74" s="125"/>
      <c r="N74" s="125">
        <v>0</v>
      </c>
      <c r="O74" s="125"/>
      <c r="P74" s="187">
        <v>0</v>
      </c>
      <c r="Q74" s="125"/>
      <c r="R74" s="187">
        <v>3023108</v>
      </c>
      <c r="S74" s="187"/>
      <c r="T74" s="125">
        <v>3023108</v>
      </c>
      <c r="U74" s="187"/>
      <c r="V74" s="187">
        <v>0</v>
      </c>
      <c r="W74" s="125"/>
      <c r="X74" s="187">
        <v>0</v>
      </c>
      <c r="Y74" s="140"/>
      <c r="Z74" s="187">
        <v>0</v>
      </c>
      <c r="AA74" s="140"/>
      <c r="AB74" s="187">
        <v>-12272372</v>
      </c>
      <c r="AC74" s="187"/>
      <c r="AD74" s="187">
        <v>-12272372</v>
      </c>
      <c r="AF74" s="187">
        <v>0</v>
      </c>
      <c r="AG74" s="140"/>
      <c r="AH74" s="188">
        <v>-1230253</v>
      </c>
      <c r="AI74" s="156"/>
      <c r="AJ74" s="192">
        <v>-1230253</v>
      </c>
      <c r="AK74" s="163"/>
      <c r="AL74" s="192">
        <v>10034723</v>
      </c>
      <c r="AM74" s="125">
        <v>5599719</v>
      </c>
      <c r="AN74" s="125">
        <v>-6044513</v>
      </c>
      <c r="AO74" s="158">
        <v>0</v>
      </c>
      <c r="AQ74" s="142">
        <v>1611431</v>
      </c>
      <c r="AR74" s="142">
        <v>38545</v>
      </c>
      <c r="AS74" s="142">
        <v>203340</v>
      </c>
      <c r="AT74" s="142">
        <v>1894287</v>
      </c>
      <c r="AU74" s="142">
        <v>-271495</v>
      </c>
      <c r="AV74" s="142">
        <v>89493</v>
      </c>
      <c r="AW74" s="142">
        <v>-209764</v>
      </c>
      <c r="AX74" s="190"/>
    </row>
    <row r="75" spans="1:50" ht="12.75" customHeight="1" x14ac:dyDescent="0.3">
      <c r="A75" s="116"/>
      <c r="B75" s="125"/>
      <c r="C75" s="191" t="s">
        <v>1311</v>
      </c>
      <c r="D75" s="125"/>
      <c r="E75" s="117"/>
      <c r="F75" s="125"/>
      <c r="H75" s="165" t="s">
        <v>54</v>
      </c>
      <c r="I75" s="117"/>
      <c r="J75" s="187">
        <v>16016600</v>
      </c>
      <c r="K75" s="166"/>
      <c r="L75" s="125">
        <v>811128</v>
      </c>
      <c r="M75" s="125"/>
      <c r="N75" s="125">
        <v>2677672</v>
      </c>
      <c r="O75" s="125"/>
      <c r="P75" s="187">
        <v>0</v>
      </c>
      <c r="Q75" s="125"/>
      <c r="R75" s="187">
        <v>1750509</v>
      </c>
      <c r="S75" s="187"/>
      <c r="T75" s="125">
        <v>5239309</v>
      </c>
      <c r="U75" s="187"/>
      <c r="V75" s="187">
        <v>-2713763</v>
      </c>
      <c r="W75" s="125"/>
      <c r="X75" s="187">
        <v>-2658655</v>
      </c>
      <c r="Y75" s="140"/>
      <c r="Z75" s="187">
        <v>-7250</v>
      </c>
      <c r="AA75" s="140"/>
      <c r="AB75" s="187">
        <v>-249390</v>
      </c>
      <c r="AC75" s="187"/>
      <c r="AD75" s="187">
        <v>-5629058</v>
      </c>
      <c r="AF75" s="187">
        <v>-186655</v>
      </c>
      <c r="AG75" s="140"/>
      <c r="AH75" s="188">
        <v>93024</v>
      </c>
      <c r="AI75" s="156"/>
      <c r="AJ75" s="192">
        <v>-93631</v>
      </c>
      <c r="AK75" s="163"/>
      <c r="AL75" s="192">
        <v>13489378</v>
      </c>
      <c r="AM75" s="125">
        <v>4512125</v>
      </c>
      <c r="AN75" s="125">
        <v>-7936225</v>
      </c>
      <c r="AO75" s="158">
        <v>2.1360446860548322E-5</v>
      </c>
      <c r="AQ75" s="142">
        <v>1515340</v>
      </c>
      <c r="AR75" s="142">
        <v>-164144</v>
      </c>
      <c r="AS75" s="142">
        <v>47702</v>
      </c>
      <c r="AT75" s="142">
        <v>519483</v>
      </c>
      <c r="AU75" s="142">
        <v>-36045</v>
      </c>
      <c r="AV75" s="142">
        <v>60158</v>
      </c>
      <c r="AW75" s="142">
        <v>-257521</v>
      </c>
      <c r="AX75" s="190"/>
    </row>
    <row r="76" spans="1:50" ht="12.75" customHeight="1" x14ac:dyDescent="0.3">
      <c r="A76" s="116"/>
      <c r="B76" s="125"/>
      <c r="C76" s="191" t="s">
        <v>1354</v>
      </c>
      <c r="D76" s="125"/>
      <c r="E76" s="117"/>
      <c r="F76" s="125"/>
      <c r="H76" s="165" t="s">
        <v>55</v>
      </c>
      <c r="I76" s="117"/>
      <c r="J76" s="187">
        <v>3580194</v>
      </c>
      <c r="K76" s="166"/>
      <c r="L76" s="125">
        <v>181312</v>
      </c>
      <c r="M76" s="125"/>
      <c r="N76" s="125">
        <v>598541</v>
      </c>
      <c r="O76" s="125"/>
      <c r="P76" s="187">
        <v>0</v>
      </c>
      <c r="Q76" s="125"/>
      <c r="R76" s="187">
        <v>781429</v>
      </c>
      <c r="S76" s="187"/>
      <c r="T76" s="125">
        <v>1561282</v>
      </c>
      <c r="U76" s="187"/>
      <c r="V76" s="187">
        <v>-606608</v>
      </c>
      <c r="W76" s="125"/>
      <c r="X76" s="187">
        <v>-594290</v>
      </c>
      <c r="Y76" s="140"/>
      <c r="Z76" s="187">
        <v>-1621</v>
      </c>
      <c r="AA76" s="140"/>
      <c r="AB76" s="187">
        <v>-298498</v>
      </c>
      <c r="AC76" s="187"/>
      <c r="AD76" s="187">
        <v>-1501017</v>
      </c>
      <c r="AF76" s="187">
        <v>-41723</v>
      </c>
      <c r="AG76" s="140"/>
      <c r="AH76" s="188">
        <v>474</v>
      </c>
      <c r="AI76" s="156"/>
      <c r="AJ76" s="192">
        <v>-41249</v>
      </c>
      <c r="AK76" s="163"/>
      <c r="AL76" s="192">
        <v>2961090</v>
      </c>
      <c r="AM76" s="125">
        <v>1424855</v>
      </c>
      <c r="AN76" s="125">
        <v>-2117372</v>
      </c>
      <c r="AO76" s="158">
        <v>2.4243011951804894E-5</v>
      </c>
      <c r="AQ76" s="142">
        <v>528128</v>
      </c>
      <c r="AR76" s="142">
        <v>-189625</v>
      </c>
      <c r="AS76" s="142">
        <v>243408</v>
      </c>
      <c r="AT76" s="142">
        <v>-74007</v>
      </c>
      <c r="AU76" s="142">
        <v>133197</v>
      </c>
      <c r="AV76" s="142">
        <v>-158653</v>
      </c>
      <c r="AW76" s="142">
        <v>-53458</v>
      </c>
      <c r="AX76" s="190"/>
    </row>
    <row r="77" spans="1:50" ht="12.75" customHeight="1" x14ac:dyDescent="0.3">
      <c r="A77" s="116"/>
      <c r="B77" s="125"/>
      <c r="C77" s="191" t="s">
        <v>1533</v>
      </c>
      <c r="D77" s="125"/>
      <c r="E77" s="117"/>
      <c r="F77" s="125"/>
      <c r="H77" s="165" t="s">
        <v>56</v>
      </c>
      <c r="I77" s="117"/>
      <c r="J77" s="187">
        <v>0</v>
      </c>
      <c r="K77" s="166"/>
      <c r="L77" s="125">
        <v>0</v>
      </c>
      <c r="M77" s="125"/>
      <c r="N77" s="125">
        <v>0</v>
      </c>
      <c r="O77" s="125"/>
      <c r="P77" s="187">
        <v>0</v>
      </c>
      <c r="Q77" s="125"/>
      <c r="R77" s="187">
        <v>5797383</v>
      </c>
      <c r="S77" s="187"/>
      <c r="T77" s="125">
        <v>5797383</v>
      </c>
      <c r="U77" s="187"/>
      <c r="V77" s="187">
        <v>0</v>
      </c>
      <c r="W77" s="125"/>
      <c r="X77" s="187">
        <v>0</v>
      </c>
      <c r="Y77" s="140"/>
      <c r="Z77" s="187">
        <v>0</v>
      </c>
      <c r="AA77" s="140"/>
      <c r="AB77" s="187">
        <v>-34483408</v>
      </c>
      <c r="AC77" s="187"/>
      <c r="AD77" s="187">
        <v>-34483408</v>
      </c>
      <c r="AF77" s="187">
        <v>0</v>
      </c>
      <c r="AG77" s="140"/>
      <c r="AH77" s="188">
        <v>-5270789</v>
      </c>
      <c r="AI77" s="156"/>
      <c r="AJ77" s="192">
        <v>-5270789</v>
      </c>
      <c r="AK77" s="163"/>
      <c r="AL77" s="192">
        <v>0</v>
      </c>
      <c r="AM77" s="125">
        <v>7389927</v>
      </c>
      <c r="AN77" s="125">
        <v>-41346741</v>
      </c>
      <c r="AO77" s="158">
        <v>0</v>
      </c>
      <c r="AQ77" s="142">
        <v>-25101181</v>
      </c>
      <c r="AR77" s="142">
        <v>-15359532</v>
      </c>
      <c r="AS77" s="142">
        <v>6312546</v>
      </c>
      <c r="AT77" s="142">
        <v>1055856</v>
      </c>
      <c r="AU77" s="142">
        <v>-427421</v>
      </c>
      <c r="AV77" s="142">
        <v>21525</v>
      </c>
      <c r="AW77" s="142">
        <v>-458607</v>
      </c>
      <c r="AX77" s="190"/>
    </row>
    <row r="78" spans="1:50" ht="12.75" customHeight="1" x14ac:dyDescent="0.3">
      <c r="A78" s="116"/>
      <c r="B78" s="125"/>
      <c r="C78" s="191" t="s">
        <v>1247</v>
      </c>
      <c r="D78" s="125"/>
      <c r="E78" s="117"/>
      <c r="F78" s="125"/>
      <c r="H78" s="165" t="s">
        <v>57</v>
      </c>
      <c r="I78" s="117"/>
      <c r="J78" s="187">
        <v>2826375</v>
      </c>
      <c r="K78" s="166"/>
      <c r="L78" s="125">
        <v>143136</v>
      </c>
      <c r="M78" s="125"/>
      <c r="N78" s="125">
        <v>472516</v>
      </c>
      <c r="O78" s="125"/>
      <c r="P78" s="187">
        <v>0</v>
      </c>
      <c r="Q78" s="125"/>
      <c r="R78" s="187">
        <v>1008187</v>
      </c>
      <c r="S78" s="187"/>
      <c r="T78" s="125">
        <v>1623839</v>
      </c>
      <c r="U78" s="187"/>
      <c r="V78" s="187">
        <v>-478885</v>
      </c>
      <c r="W78" s="125"/>
      <c r="X78" s="187">
        <v>-469160</v>
      </c>
      <c r="Y78" s="140"/>
      <c r="Z78" s="187">
        <v>-1279</v>
      </c>
      <c r="AA78" s="140"/>
      <c r="AB78" s="187">
        <v>-196778</v>
      </c>
      <c r="AC78" s="187"/>
      <c r="AD78" s="187">
        <v>-1146102</v>
      </c>
      <c r="AF78" s="187">
        <v>-32938</v>
      </c>
      <c r="AG78" s="140"/>
      <c r="AH78" s="188">
        <v>180083</v>
      </c>
      <c r="AI78" s="156"/>
      <c r="AJ78" s="192">
        <v>147145</v>
      </c>
      <c r="AK78" s="163"/>
      <c r="AL78" s="192">
        <v>2467525</v>
      </c>
      <c r="AM78" s="125">
        <v>1700914</v>
      </c>
      <c r="AN78" s="125">
        <v>-1507849</v>
      </c>
      <c r="AO78" s="158">
        <v>-6.796017533725237E-6</v>
      </c>
      <c r="AQ78" s="142">
        <v>261983</v>
      </c>
      <c r="AR78" s="142">
        <v>-30215</v>
      </c>
      <c r="AS78" s="142">
        <v>900312</v>
      </c>
      <c r="AT78" s="142">
        <v>-33441</v>
      </c>
      <c r="AU78" s="142">
        <v>105192</v>
      </c>
      <c r="AV78" s="142">
        <v>-50856</v>
      </c>
      <c r="AW78" s="142">
        <v>-25341</v>
      </c>
      <c r="AX78" s="190"/>
    </row>
    <row r="79" spans="1:50" ht="12.75" customHeight="1" x14ac:dyDescent="0.3">
      <c r="A79" s="116"/>
      <c r="B79" s="125"/>
      <c r="C79" s="191" t="s">
        <v>1280</v>
      </c>
      <c r="D79" s="125"/>
      <c r="E79" s="117"/>
      <c r="F79" s="125"/>
      <c r="H79" s="165" t="s">
        <v>58</v>
      </c>
      <c r="I79" s="117"/>
      <c r="J79" s="187">
        <v>12436406</v>
      </c>
      <c r="K79" s="166"/>
      <c r="L79" s="125">
        <v>629816</v>
      </c>
      <c r="M79" s="125"/>
      <c r="N79" s="125">
        <v>2079132</v>
      </c>
      <c r="O79" s="125"/>
      <c r="P79" s="187">
        <v>0</v>
      </c>
      <c r="Q79" s="125"/>
      <c r="R79" s="187">
        <v>3827006</v>
      </c>
      <c r="S79" s="187"/>
      <c r="T79" s="125">
        <v>6535954</v>
      </c>
      <c r="U79" s="187"/>
      <c r="V79" s="187">
        <v>-2107155</v>
      </c>
      <c r="W79" s="125"/>
      <c r="X79" s="187">
        <v>-2064365</v>
      </c>
      <c r="Y79" s="140"/>
      <c r="Z79" s="187">
        <v>-5630</v>
      </c>
      <c r="AA79" s="140"/>
      <c r="AB79" s="187">
        <v>-1979386</v>
      </c>
      <c r="AC79" s="187"/>
      <c r="AD79" s="187">
        <v>-6156536</v>
      </c>
      <c r="AF79" s="187">
        <v>-144932</v>
      </c>
      <c r="AG79" s="140"/>
      <c r="AH79" s="188">
        <v>46053</v>
      </c>
      <c r="AI79" s="156"/>
      <c r="AJ79" s="192">
        <v>-98879</v>
      </c>
      <c r="AK79" s="163"/>
      <c r="AL79" s="192">
        <v>11350796</v>
      </c>
      <c r="AM79" s="125">
        <v>6660832</v>
      </c>
      <c r="AN79" s="125">
        <v>-7786973</v>
      </c>
      <c r="AO79" s="158">
        <v>0</v>
      </c>
      <c r="AQ79" s="142">
        <v>2202170</v>
      </c>
      <c r="AR79" s="142">
        <v>-439680</v>
      </c>
      <c r="AS79" s="142">
        <v>2287578</v>
      </c>
      <c r="AT79" s="142">
        <v>177290</v>
      </c>
      <c r="AU79" s="142">
        <v>-667020</v>
      </c>
      <c r="AV79" s="142">
        <v>-70593</v>
      </c>
      <c r="AW79" s="142">
        <v>-316795</v>
      </c>
      <c r="AX79" s="190"/>
    </row>
    <row r="80" spans="1:50" ht="12.75" customHeight="1" x14ac:dyDescent="0.3">
      <c r="A80" s="116"/>
      <c r="B80" s="125"/>
      <c r="C80" s="191" t="s">
        <v>1211</v>
      </c>
      <c r="D80" s="125"/>
      <c r="E80" s="117"/>
      <c r="F80" s="125"/>
      <c r="H80" s="165" t="s">
        <v>396</v>
      </c>
      <c r="I80" s="117"/>
      <c r="J80" s="187">
        <v>4145469</v>
      </c>
      <c r="K80" s="166"/>
      <c r="L80" s="125">
        <v>209939</v>
      </c>
      <c r="M80" s="125"/>
      <c r="N80" s="125">
        <v>693044</v>
      </c>
      <c r="O80" s="125"/>
      <c r="P80" s="187">
        <v>0</v>
      </c>
      <c r="Q80" s="125"/>
      <c r="R80" s="187">
        <v>4431483</v>
      </c>
      <c r="S80" s="187"/>
      <c r="T80" s="125">
        <v>5334466</v>
      </c>
      <c r="U80" s="187"/>
      <c r="V80" s="187">
        <v>-702385</v>
      </c>
      <c r="W80" s="125"/>
      <c r="X80" s="187">
        <v>-688122</v>
      </c>
      <c r="Y80" s="140"/>
      <c r="Z80" s="187">
        <v>-1877</v>
      </c>
      <c r="AA80" s="140"/>
      <c r="AB80" s="187">
        <v>-768428</v>
      </c>
      <c r="AC80" s="187"/>
      <c r="AD80" s="187">
        <v>-2160812</v>
      </c>
      <c r="AF80" s="187">
        <v>-48311</v>
      </c>
      <c r="AG80" s="140"/>
      <c r="AH80" s="188">
        <v>640846</v>
      </c>
      <c r="AI80" s="156"/>
      <c r="AJ80" s="192">
        <v>592535</v>
      </c>
      <c r="AK80" s="163"/>
      <c r="AL80" s="192">
        <v>4112542</v>
      </c>
      <c r="AM80" s="125">
        <v>5906235</v>
      </c>
      <c r="AN80" s="125">
        <v>-2279995</v>
      </c>
      <c r="AO80" s="158">
        <v>-1.687664019846929E-6</v>
      </c>
      <c r="AQ80" s="142">
        <v>5183857</v>
      </c>
      <c r="AR80" s="142">
        <v>0</v>
      </c>
      <c r="AS80" s="142">
        <v>0</v>
      </c>
      <c r="AT80" s="142">
        <v>0</v>
      </c>
      <c r="AU80" s="142">
        <v>0</v>
      </c>
      <c r="AV80" s="142">
        <v>0</v>
      </c>
      <c r="AW80" s="142">
        <v>0</v>
      </c>
      <c r="AX80" s="190"/>
    </row>
    <row r="81" spans="1:50" ht="12.75" customHeight="1" x14ac:dyDescent="0.3">
      <c r="A81" s="116"/>
      <c r="B81" s="125"/>
      <c r="C81" s="191" t="s">
        <v>1507</v>
      </c>
      <c r="D81" s="125"/>
      <c r="E81" s="117"/>
      <c r="F81" s="125"/>
      <c r="H81" s="165" t="s">
        <v>59</v>
      </c>
      <c r="I81" s="117"/>
      <c r="J81" s="187">
        <v>4522378</v>
      </c>
      <c r="K81" s="166"/>
      <c r="L81" s="125">
        <v>229027</v>
      </c>
      <c r="M81" s="125"/>
      <c r="N81" s="125">
        <v>756056</v>
      </c>
      <c r="O81" s="125"/>
      <c r="P81" s="187">
        <v>0</v>
      </c>
      <c r="Q81" s="125"/>
      <c r="R81" s="187">
        <v>1175520</v>
      </c>
      <c r="S81" s="187"/>
      <c r="T81" s="125">
        <v>2160603</v>
      </c>
      <c r="U81" s="187"/>
      <c r="V81" s="187">
        <v>-766246</v>
      </c>
      <c r="W81" s="125"/>
      <c r="X81" s="187">
        <v>-750686</v>
      </c>
      <c r="Y81" s="140"/>
      <c r="Z81" s="187">
        <v>-2047</v>
      </c>
      <c r="AA81" s="140"/>
      <c r="AB81" s="187">
        <v>-461145</v>
      </c>
      <c r="AC81" s="187"/>
      <c r="AD81" s="187">
        <v>-1980124</v>
      </c>
      <c r="AF81" s="187">
        <v>-52703</v>
      </c>
      <c r="AG81" s="140"/>
      <c r="AH81" s="188">
        <v>-56198</v>
      </c>
      <c r="AI81" s="156"/>
      <c r="AJ81" s="192">
        <v>-108901</v>
      </c>
      <c r="AK81" s="163"/>
      <c r="AL81" s="192">
        <v>3948070</v>
      </c>
      <c r="AM81" s="125">
        <v>2089519</v>
      </c>
      <c r="AN81" s="125">
        <v>-2709004</v>
      </c>
      <c r="AO81" s="158">
        <v>-9.1826521335892233E-6</v>
      </c>
      <c r="AQ81" s="142">
        <v>1238035</v>
      </c>
      <c r="AR81" s="142">
        <v>-39689</v>
      </c>
      <c r="AS81" s="142">
        <v>-150732</v>
      </c>
      <c r="AT81" s="142">
        <v>157996</v>
      </c>
      <c r="AU81" s="142">
        <v>-135791</v>
      </c>
      <c r="AV81" s="142">
        <v>-40483</v>
      </c>
      <c r="AW81" s="142">
        <v>-153498</v>
      </c>
      <c r="AX81" s="190"/>
    </row>
    <row r="82" spans="1:50" ht="12.75" customHeight="1" x14ac:dyDescent="0.3">
      <c r="A82" s="116"/>
      <c r="B82" s="125"/>
      <c r="C82" s="191" t="s">
        <v>1431</v>
      </c>
      <c r="D82" s="125"/>
      <c r="E82" s="117"/>
      <c r="F82" s="125"/>
      <c r="H82" s="165" t="s">
        <v>60</v>
      </c>
      <c r="I82" s="117"/>
      <c r="J82" s="187">
        <v>13566956</v>
      </c>
      <c r="K82" s="166"/>
      <c r="L82" s="125">
        <v>687070</v>
      </c>
      <c r="M82" s="125"/>
      <c r="N82" s="125">
        <v>2268138</v>
      </c>
      <c r="O82" s="125"/>
      <c r="P82" s="187">
        <v>0</v>
      </c>
      <c r="Q82" s="125"/>
      <c r="R82" s="187">
        <v>4321282</v>
      </c>
      <c r="S82" s="187"/>
      <c r="T82" s="125">
        <v>7276490</v>
      </c>
      <c r="U82" s="187"/>
      <c r="V82" s="187">
        <v>-2298709</v>
      </c>
      <c r="W82" s="125"/>
      <c r="X82" s="187">
        <v>-2252029</v>
      </c>
      <c r="Y82" s="140"/>
      <c r="Z82" s="187">
        <v>-6141</v>
      </c>
      <c r="AA82" s="140"/>
      <c r="AB82" s="187">
        <v>-2240022</v>
      </c>
      <c r="AC82" s="187"/>
      <c r="AD82" s="187">
        <v>-6796901</v>
      </c>
      <c r="AF82" s="187">
        <v>-158107</v>
      </c>
      <c r="AG82" s="140"/>
      <c r="AH82" s="188">
        <v>240055</v>
      </c>
      <c r="AI82" s="156"/>
      <c r="AJ82" s="192">
        <v>81948</v>
      </c>
      <c r="AK82" s="163"/>
      <c r="AL82" s="192">
        <v>12173305</v>
      </c>
      <c r="AM82" s="125">
        <v>7568761</v>
      </c>
      <c r="AN82" s="125">
        <v>-8751133</v>
      </c>
      <c r="AO82" s="158">
        <v>1.2202860350466149E-5</v>
      </c>
      <c r="AQ82" s="142">
        <v>2526764</v>
      </c>
      <c r="AR82" s="142">
        <v>486555</v>
      </c>
      <c r="AS82" s="142">
        <v>-64873</v>
      </c>
      <c r="AT82" s="142">
        <v>2253037</v>
      </c>
      <c r="AU82" s="142">
        <v>-1810819</v>
      </c>
      <c r="AV82" s="142">
        <v>164135</v>
      </c>
      <c r="AW82" s="142">
        <v>-126556</v>
      </c>
      <c r="AX82" s="190"/>
    </row>
    <row r="83" spans="1:50" ht="12.75" customHeight="1" x14ac:dyDescent="0.3">
      <c r="A83" s="116"/>
      <c r="B83" s="125"/>
      <c r="C83" s="191" t="s">
        <v>1304</v>
      </c>
      <c r="D83" s="125"/>
      <c r="E83" s="117"/>
      <c r="F83" s="125"/>
      <c r="H83" s="165" t="s">
        <v>61</v>
      </c>
      <c r="I83" s="117"/>
      <c r="J83" s="187">
        <v>13566956</v>
      </c>
      <c r="K83" s="166"/>
      <c r="L83" s="125">
        <v>687070</v>
      </c>
      <c r="M83" s="125"/>
      <c r="N83" s="125">
        <v>2268138</v>
      </c>
      <c r="O83" s="125"/>
      <c r="P83" s="187">
        <v>0</v>
      </c>
      <c r="Q83" s="125"/>
      <c r="R83" s="187">
        <v>13294611</v>
      </c>
      <c r="S83" s="187"/>
      <c r="T83" s="125">
        <v>16249819</v>
      </c>
      <c r="U83" s="187"/>
      <c r="V83" s="187">
        <v>-2298709</v>
      </c>
      <c r="W83" s="125"/>
      <c r="X83" s="187">
        <v>-2252029</v>
      </c>
      <c r="Y83" s="140"/>
      <c r="Z83" s="187">
        <v>-6141</v>
      </c>
      <c r="AA83" s="140"/>
      <c r="AB83" s="187">
        <v>-3914529</v>
      </c>
      <c r="AC83" s="187"/>
      <c r="AD83" s="187">
        <v>-8471408</v>
      </c>
      <c r="AF83" s="187">
        <v>-158107</v>
      </c>
      <c r="AG83" s="140"/>
      <c r="AH83" s="188">
        <v>875251</v>
      </c>
      <c r="AI83" s="156"/>
      <c r="AJ83" s="192">
        <v>717144</v>
      </c>
      <c r="AK83" s="163"/>
      <c r="AL83" s="192">
        <v>12337776</v>
      </c>
      <c r="AM83" s="125">
        <v>17718921</v>
      </c>
      <c r="AN83" s="125">
        <v>-10802802</v>
      </c>
      <c r="AO83" s="158">
        <v>-1.3944200885735641E-6</v>
      </c>
      <c r="AQ83" s="142">
        <v>15551761</v>
      </c>
      <c r="AR83" s="142">
        <v>0</v>
      </c>
      <c r="AS83" s="142">
        <v>0</v>
      </c>
      <c r="AT83" s="142">
        <v>-3333449</v>
      </c>
      <c r="AU83" s="142">
        <v>-376687</v>
      </c>
      <c r="AV83" s="142">
        <v>-30107</v>
      </c>
      <c r="AW83" s="142">
        <v>-222492</v>
      </c>
      <c r="AX83" s="190"/>
    </row>
    <row r="84" spans="1:50" ht="12.75" customHeight="1" x14ac:dyDescent="0.3">
      <c r="A84" s="116"/>
      <c r="B84" s="125"/>
      <c r="C84" s="191" t="s">
        <v>1472</v>
      </c>
      <c r="D84" s="125"/>
      <c r="E84" s="117"/>
      <c r="F84" s="125"/>
      <c r="H84" s="165" t="s">
        <v>660</v>
      </c>
      <c r="I84" s="117"/>
      <c r="J84" s="187">
        <v>0</v>
      </c>
      <c r="K84" s="166"/>
      <c r="L84" s="125">
        <v>0</v>
      </c>
      <c r="M84" s="125"/>
      <c r="N84" s="125">
        <v>0</v>
      </c>
      <c r="O84" s="125"/>
      <c r="P84" s="187">
        <v>0</v>
      </c>
      <c r="Q84" s="125"/>
      <c r="R84" s="187">
        <v>2643752</v>
      </c>
      <c r="S84" s="187"/>
      <c r="T84" s="125">
        <v>2643752</v>
      </c>
      <c r="U84" s="187"/>
      <c r="V84" s="187">
        <v>0</v>
      </c>
      <c r="W84" s="125"/>
      <c r="X84" s="187">
        <v>0</v>
      </c>
      <c r="Y84" s="140"/>
      <c r="Z84" s="187">
        <v>0</v>
      </c>
      <c r="AA84" s="140"/>
      <c r="AB84" s="187">
        <v>-5789820</v>
      </c>
      <c r="AC84" s="187"/>
      <c r="AD84" s="187">
        <v>-5789820</v>
      </c>
      <c r="AF84" s="187">
        <v>0</v>
      </c>
      <c r="AG84" s="140"/>
      <c r="AH84" s="188">
        <v>-754045</v>
      </c>
      <c r="AI84" s="156"/>
      <c r="AJ84" s="192">
        <v>-754045</v>
      </c>
      <c r="AK84" s="163"/>
      <c r="AL84" s="192">
        <v>0</v>
      </c>
      <c r="AM84" s="125">
        <v>3379677</v>
      </c>
      <c r="AN84" s="125">
        <v>-7279790</v>
      </c>
      <c r="AO84" s="158">
        <v>0</v>
      </c>
      <c r="AQ84" s="142">
        <v>-4094500</v>
      </c>
      <c r="AR84" s="142">
        <v>-354586</v>
      </c>
      <c r="AS84" s="142">
        <v>3245949</v>
      </c>
      <c r="AT84" s="142">
        <v>-2255010</v>
      </c>
      <c r="AU84" s="142">
        <v>-475742</v>
      </c>
      <c r="AV84" s="142">
        <v>133728</v>
      </c>
      <c r="AW84" s="142">
        <v>-99952</v>
      </c>
      <c r="AX84" s="190"/>
    </row>
    <row r="85" spans="1:50" ht="12.75" customHeight="1" x14ac:dyDescent="0.3">
      <c r="A85" s="116"/>
      <c r="B85" s="125"/>
      <c r="C85" s="191" t="s">
        <v>939</v>
      </c>
      <c r="D85" s="125"/>
      <c r="E85" s="117"/>
      <c r="F85" s="125"/>
      <c r="H85" s="165" t="s">
        <v>62</v>
      </c>
      <c r="I85" s="117"/>
      <c r="J85" s="187">
        <v>0</v>
      </c>
      <c r="K85" s="166"/>
      <c r="L85" s="125">
        <v>0</v>
      </c>
      <c r="M85" s="125"/>
      <c r="N85" s="125">
        <v>0</v>
      </c>
      <c r="O85" s="125"/>
      <c r="P85" s="187">
        <v>0</v>
      </c>
      <c r="Q85" s="125"/>
      <c r="R85" s="187">
        <v>125871</v>
      </c>
      <c r="S85" s="187"/>
      <c r="T85" s="125">
        <v>125871</v>
      </c>
      <c r="U85" s="187"/>
      <c r="V85" s="187">
        <v>0</v>
      </c>
      <c r="W85" s="125"/>
      <c r="X85" s="187">
        <v>0</v>
      </c>
      <c r="Y85" s="140"/>
      <c r="Z85" s="187">
        <v>0</v>
      </c>
      <c r="AA85" s="140"/>
      <c r="AB85" s="187">
        <v>-2371829</v>
      </c>
      <c r="AC85" s="187"/>
      <c r="AD85" s="187">
        <v>-2371829</v>
      </c>
      <c r="AF85" s="187">
        <v>0</v>
      </c>
      <c r="AG85" s="140"/>
      <c r="AH85" s="188">
        <v>-595659</v>
      </c>
      <c r="AI85" s="156"/>
      <c r="AJ85" s="192">
        <v>-595659</v>
      </c>
      <c r="AK85" s="163"/>
      <c r="AL85" s="192">
        <v>0</v>
      </c>
      <c r="AM85" s="125">
        <v>174330</v>
      </c>
      <c r="AN85" s="125">
        <v>-3015947</v>
      </c>
      <c r="AO85" s="158">
        <v>0</v>
      </c>
      <c r="AQ85" s="142">
        <v>0</v>
      </c>
      <c r="AR85" s="142">
        <v>0</v>
      </c>
      <c r="AS85" s="142">
        <v>-2877430</v>
      </c>
      <c r="AT85" s="142">
        <v>157996</v>
      </c>
      <c r="AU85" s="142">
        <v>-135791</v>
      </c>
      <c r="AV85" s="142">
        <v>16334</v>
      </c>
      <c r="AW85" s="142">
        <v>-2726</v>
      </c>
      <c r="AX85" s="190"/>
    </row>
    <row r="86" spans="1:50" ht="12.75" customHeight="1" x14ac:dyDescent="0.3">
      <c r="A86" s="116"/>
      <c r="B86" s="125"/>
      <c r="C86" s="191" t="s">
        <v>1476</v>
      </c>
      <c r="D86" s="125"/>
      <c r="E86" s="117"/>
      <c r="F86" s="125"/>
      <c r="H86" s="165" t="s">
        <v>63</v>
      </c>
      <c r="I86" s="117"/>
      <c r="J86" s="187">
        <v>4899109</v>
      </c>
      <c r="K86" s="166"/>
      <c r="L86" s="125">
        <v>248105</v>
      </c>
      <c r="M86" s="125"/>
      <c r="N86" s="125">
        <v>819038</v>
      </c>
      <c r="O86" s="125"/>
      <c r="P86" s="187">
        <v>0</v>
      </c>
      <c r="Q86" s="125"/>
      <c r="R86" s="187">
        <v>816380</v>
      </c>
      <c r="S86" s="187"/>
      <c r="T86" s="125">
        <v>1883523</v>
      </c>
      <c r="U86" s="187"/>
      <c r="V86" s="187">
        <v>-830078</v>
      </c>
      <c r="W86" s="125"/>
      <c r="X86" s="187">
        <v>-813221</v>
      </c>
      <c r="Y86" s="140"/>
      <c r="Z86" s="187">
        <v>-2218</v>
      </c>
      <c r="AA86" s="140"/>
      <c r="AB86" s="187">
        <v>-322873</v>
      </c>
      <c r="AC86" s="187"/>
      <c r="AD86" s="187">
        <v>-1968390</v>
      </c>
      <c r="AF86" s="187">
        <v>-57094</v>
      </c>
      <c r="AG86" s="140"/>
      <c r="AH86" s="188">
        <v>959</v>
      </c>
      <c r="AI86" s="156"/>
      <c r="AJ86" s="192">
        <v>-56135</v>
      </c>
      <c r="AK86" s="163"/>
      <c r="AL86" s="192">
        <v>3948070</v>
      </c>
      <c r="AM86" s="125">
        <v>1469374</v>
      </c>
      <c r="AN86" s="125">
        <v>-2687892</v>
      </c>
      <c r="AO86" s="158">
        <v>5.3442593747216535E-5</v>
      </c>
      <c r="AQ86" s="142">
        <v>347860</v>
      </c>
      <c r="AR86" s="142">
        <v>-360139</v>
      </c>
      <c r="AS86" s="142">
        <v>234824</v>
      </c>
      <c r="AT86" s="142">
        <v>186721</v>
      </c>
      <c r="AU86" s="142">
        <v>6481</v>
      </c>
      <c r="AV86" s="142">
        <v>-38990</v>
      </c>
      <c r="AW86" s="142">
        <v>-99952</v>
      </c>
      <c r="AX86" s="190"/>
    </row>
    <row r="87" spans="1:50" ht="12.75" customHeight="1" x14ac:dyDescent="0.3">
      <c r="A87" s="116"/>
      <c r="B87" s="125"/>
      <c r="C87" s="191" t="s">
        <v>1549</v>
      </c>
      <c r="D87" s="125"/>
      <c r="E87" s="117"/>
      <c r="F87" s="125"/>
      <c r="H87" s="165" t="s">
        <v>64</v>
      </c>
      <c r="I87" s="117"/>
      <c r="J87" s="187">
        <v>0</v>
      </c>
      <c r="K87" s="166"/>
      <c r="L87" s="125">
        <v>0</v>
      </c>
      <c r="M87" s="125"/>
      <c r="N87" s="125">
        <v>0</v>
      </c>
      <c r="O87" s="125"/>
      <c r="P87" s="187">
        <v>0</v>
      </c>
      <c r="Q87" s="125"/>
      <c r="R87" s="187">
        <v>71620</v>
      </c>
      <c r="S87" s="187"/>
      <c r="T87" s="125">
        <v>71620</v>
      </c>
      <c r="U87" s="187"/>
      <c r="V87" s="187">
        <v>0</v>
      </c>
      <c r="W87" s="125"/>
      <c r="X87" s="187">
        <v>0</v>
      </c>
      <c r="Y87" s="140"/>
      <c r="Z87" s="187">
        <v>0</v>
      </c>
      <c r="AA87" s="140"/>
      <c r="AB87" s="187">
        <v>-3893641</v>
      </c>
      <c r="AC87" s="187"/>
      <c r="AD87" s="187">
        <v>-3893641</v>
      </c>
      <c r="AF87" s="187">
        <v>0</v>
      </c>
      <c r="AG87" s="140"/>
      <c r="AH87" s="188">
        <v>-754977</v>
      </c>
      <c r="AI87" s="156"/>
      <c r="AJ87" s="192">
        <v>-754977</v>
      </c>
      <c r="AK87" s="163"/>
      <c r="AL87" s="192">
        <v>0</v>
      </c>
      <c r="AM87" s="125">
        <v>134445</v>
      </c>
      <c r="AN87" s="125">
        <v>-4711443</v>
      </c>
      <c r="AO87" s="158">
        <v>0</v>
      </c>
      <c r="AQ87" s="142">
        <v>-3916503</v>
      </c>
      <c r="AR87" s="142">
        <v>-197138</v>
      </c>
      <c r="AS87" s="142">
        <v>-152777</v>
      </c>
      <c r="AT87" s="142">
        <v>-121813</v>
      </c>
      <c r="AU87" s="142">
        <v>-250058</v>
      </c>
      <c r="AV87" s="142">
        <v>134445</v>
      </c>
      <c r="AW87" s="142">
        <v>-73154</v>
      </c>
      <c r="AX87" s="190"/>
    </row>
    <row r="88" spans="1:50" ht="12.75" customHeight="1" x14ac:dyDescent="0.3">
      <c r="A88" s="116"/>
      <c r="B88" s="125"/>
      <c r="C88" s="191" t="s">
        <v>1120</v>
      </c>
      <c r="D88" s="125"/>
      <c r="E88" s="117"/>
      <c r="F88" s="125"/>
      <c r="H88" s="165" t="s">
        <v>65</v>
      </c>
      <c r="I88" s="117"/>
      <c r="J88" s="187">
        <v>6029838</v>
      </c>
      <c r="K88" s="166"/>
      <c r="L88" s="125">
        <v>305369</v>
      </c>
      <c r="M88" s="125"/>
      <c r="N88" s="125">
        <v>1008075</v>
      </c>
      <c r="O88" s="125"/>
      <c r="P88" s="187">
        <v>0</v>
      </c>
      <c r="Q88" s="125"/>
      <c r="R88" s="187">
        <v>1455900</v>
      </c>
      <c r="S88" s="187"/>
      <c r="T88" s="125">
        <v>2769344</v>
      </c>
      <c r="U88" s="187"/>
      <c r="V88" s="187">
        <v>-1021662</v>
      </c>
      <c r="W88" s="125"/>
      <c r="X88" s="187">
        <v>-1000915</v>
      </c>
      <c r="Y88" s="140"/>
      <c r="Z88" s="187">
        <v>-2730</v>
      </c>
      <c r="AA88" s="140"/>
      <c r="AB88" s="187">
        <v>-786041</v>
      </c>
      <c r="AC88" s="187"/>
      <c r="AD88" s="187">
        <v>-2811348</v>
      </c>
      <c r="AF88" s="187">
        <v>-70271</v>
      </c>
      <c r="AG88" s="140"/>
      <c r="AH88" s="188">
        <v>-6671</v>
      </c>
      <c r="AI88" s="156"/>
      <c r="AJ88" s="192">
        <v>-76942</v>
      </c>
      <c r="AK88" s="163"/>
      <c r="AL88" s="192">
        <v>4770579</v>
      </c>
      <c r="AM88" s="125">
        <v>2216303</v>
      </c>
      <c r="AN88" s="125">
        <v>-3750180</v>
      </c>
      <c r="AO88" s="158">
        <v>0</v>
      </c>
      <c r="AQ88" s="142">
        <v>672644</v>
      </c>
      <c r="AR88" s="142">
        <v>254628</v>
      </c>
      <c r="AS88" s="142">
        <v>-549918</v>
      </c>
      <c r="AT88" s="142">
        <v>425849</v>
      </c>
      <c r="AU88" s="142">
        <v>-518958</v>
      </c>
      <c r="AV88" s="142">
        <v>25219</v>
      </c>
      <c r="AW88" s="142">
        <v>-36494</v>
      </c>
      <c r="AX88" s="190"/>
    </row>
    <row r="89" spans="1:50" ht="12.75" customHeight="1" x14ac:dyDescent="0.3">
      <c r="A89" s="116"/>
      <c r="B89" s="125"/>
      <c r="C89" s="191" t="s">
        <v>1156</v>
      </c>
      <c r="D89" s="125"/>
      <c r="E89" s="117"/>
      <c r="F89" s="125"/>
      <c r="H89" s="165" t="s">
        <v>666</v>
      </c>
      <c r="I89" s="117"/>
      <c r="J89" s="187">
        <v>0</v>
      </c>
      <c r="K89" s="166"/>
      <c r="L89" s="125">
        <v>0</v>
      </c>
      <c r="M89" s="125"/>
      <c r="N89" s="125">
        <v>0</v>
      </c>
      <c r="O89" s="125"/>
      <c r="P89" s="187">
        <v>0</v>
      </c>
      <c r="Q89" s="125"/>
      <c r="R89" s="187">
        <v>0</v>
      </c>
      <c r="S89" s="187"/>
      <c r="T89" s="125">
        <v>0</v>
      </c>
      <c r="U89" s="187"/>
      <c r="V89" s="187">
        <v>0</v>
      </c>
      <c r="W89" s="125"/>
      <c r="X89" s="187">
        <v>0</v>
      </c>
      <c r="Y89" s="140"/>
      <c r="Z89" s="187">
        <v>0</v>
      </c>
      <c r="AA89" s="140"/>
      <c r="AB89" s="187">
        <v>-4103635</v>
      </c>
      <c r="AC89" s="187"/>
      <c r="AD89" s="187">
        <v>-4103635</v>
      </c>
      <c r="AF89" s="187">
        <v>0</v>
      </c>
      <c r="AG89" s="140"/>
      <c r="AH89" s="188">
        <v>-4007060</v>
      </c>
      <c r="AI89" s="156"/>
      <c r="AJ89" s="192">
        <v>-4007060</v>
      </c>
      <c r="AK89" s="163"/>
      <c r="AL89" s="192">
        <v>0</v>
      </c>
      <c r="AM89" s="125">
        <v>0</v>
      </c>
      <c r="AN89" s="125">
        <v>-8110695</v>
      </c>
      <c r="AO89" s="158">
        <v>0</v>
      </c>
      <c r="AQ89" s="142">
        <v>0</v>
      </c>
      <c r="AR89" s="142">
        <v>0</v>
      </c>
      <c r="AS89" s="142">
        <v>0</v>
      </c>
      <c r="AT89" s="142">
        <v>0</v>
      </c>
      <c r="AU89" s="142">
        <v>0</v>
      </c>
      <c r="AV89" s="142">
        <v>-7671613</v>
      </c>
      <c r="AW89" s="142">
        <v>-439082</v>
      </c>
      <c r="AX89" s="190"/>
    </row>
    <row r="90" spans="1:50" ht="12.75" customHeight="1" x14ac:dyDescent="0.3">
      <c r="A90" s="116"/>
      <c r="B90" s="125"/>
      <c r="C90" s="191" t="s">
        <v>1064</v>
      </c>
      <c r="D90" s="125"/>
      <c r="E90" s="117"/>
      <c r="F90" s="125"/>
      <c r="H90" s="165" t="s">
        <v>66</v>
      </c>
      <c r="I90" s="117"/>
      <c r="J90" s="187">
        <v>0</v>
      </c>
      <c r="K90" s="166"/>
      <c r="L90" s="125">
        <v>0</v>
      </c>
      <c r="M90" s="125"/>
      <c r="N90" s="125">
        <v>0</v>
      </c>
      <c r="O90" s="125"/>
      <c r="P90" s="187">
        <v>0</v>
      </c>
      <c r="Q90" s="125"/>
      <c r="R90" s="187">
        <v>3308832</v>
      </c>
      <c r="S90" s="187"/>
      <c r="T90" s="125">
        <v>3308832</v>
      </c>
      <c r="U90" s="187"/>
      <c r="V90" s="187">
        <v>0</v>
      </c>
      <c r="W90" s="125"/>
      <c r="X90" s="187">
        <v>0</v>
      </c>
      <c r="Y90" s="140"/>
      <c r="Z90" s="187">
        <v>0</v>
      </c>
      <c r="AA90" s="140"/>
      <c r="AB90" s="187">
        <v>-15666150</v>
      </c>
      <c r="AC90" s="187"/>
      <c r="AD90" s="187">
        <v>-15666150</v>
      </c>
      <c r="AF90" s="187">
        <v>0</v>
      </c>
      <c r="AG90" s="140"/>
      <c r="AH90" s="188">
        <v>-1688350</v>
      </c>
      <c r="AI90" s="156"/>
      <c r="AJ90" s="192">
        <v>-1688350</v>
      </c>
      <c r="AK90" s="163"/>
      <c r="AL90" s="192">
        <v>12337776</v>
      </c>
      <c r="AM90" s="125">
        <v>6272034</v>
      </c>
      <c r="AN90" s="125">
        <v>-7979925</v>
      </c>
      <c r="AO90" s="158">
        <v>5.9229425178428647E-7</v>
      </c>
      <c r="AQ90" s="142">
        <v>2378087</v>
      </c>
      <c r="AR90" s="142">
        <v>482634</v>
      </c>
      <c r="AS90" s="142">
        <v>-589987</v>
      </c>
      <c r="AT90" s="142">
        <v>1021646</v>
      </c>
      <c r="AU90" s="142">
        <v>-509278</v>
      </c>
      <c r="AV90" s="142">
        <v>222507</v>
      </c>
      <c r="AW90" s="142">
        <v>-40593</v>
      </c>
      <c r="AX90" s="190"/>
    </row>
    <row r="91" spans="1:50" ht="12.75" customHeight="1" x14ac:dyDescent="0.3">
      <c r="A91" s="116"/>
      <c r="B91" s="125"/>
      <c r="C91" s="191" t="s">
        <v>1484</v>
      </c>
      <c r="D91" s="125"/>
      <c r="E91" s="117"/>
      <c r="F91" s="125"/>
      <c r="H91" s="165" t="s">
        <v>67</v>
      </c>
      <c r="I91" s="117"/>
      <c r="J91" s="187">
        <v>3768559</v>
      </c>
      <c r="K91" s="166"/>
      <c r="L91" s="125">
        <v>190851</v>
      </c>
      <c r="M91" s="125"/>
      <c r="N91" s="125">
        <v>630032</v>
      </c>
      <c r="O91" s="125"/>
      <c r="P91" s="187">
        <v>0</v>
      </c>
      <c r="Q91" s="125"/>
      <c r="R91" s="187">
        <v>988789</v>
      </c>
      <c r="S91" s="187"/>
      <c r="T91" s="125">
        <v>1809672</v>
      </c>
      <c r="U91" s="187"/>
      <c r="V91" s="187">
        <v>-638524</v>
      </c>
      <c r="W91" s="125"/>
      <c r="X91" s="187">
        <v>-625557</v>
      </c>
      <c r="Y91" s="140"/>
      <c r="Z91" s="187">
        <v>-1706</v>
      </c>
      <c r="AA91" s="140"/>
      <c r="AB91" s="187">
        <v>-443405</v>
      </c>
      <c r="AC91" s="187"/>
      <c r="AD91" s="187">
        <v>-1709192</v>
      </c>
      <c r="AF91" s="187">
        <v>-43918</v>
      </c>
      <c r="AG91" s="140"/>
      <c r="AH91" s="188">
        <v>31165</v>
      </c>
      <c r="AI91" s="156"/>
      <c r="AJ91" s="192">
        <v>-12753</v>
      </c>
      <c r="AK91" s="163"/>
      <c r="AL91" s="192">
        <v>3290034</v>
      </c>
      <c r="AM91" s="125">
        <v>1786775</v>
      </c>
      <c r="AN91" s="125">
        <v>-2274867</v>
      </c>
      <c r="AO91" s="158">
        <v>-7.8412922449619694E-5</v>
      </c>
      <c r="AQ91" s="142">
        <v>764574</v>
      </c>
      <c r="AR91" s="142">
        <v>-191421</v>
      </c>
      <c r="AS91" s="142">
        <v>111755</v>
      </c>
      <c r="AT91" s="142">
        <v>332544</v>
      </c>
      <c r="AU91" s="142">
        <v>-104933</v>
      </c>
      <c r="AV91" s="142">
        <v>-101059</v>
      </c>
      <c r="AW91" s="142">
        <v>-53458</v>
      </c>
      <c r="AX91" s="190"/>
    </row>
    <row r="92" spans="1:50" ht="12.75" customHeight="1" x14ac:dyDescent="0.3">
      <c r="A92" s="116"/>
      <c r="B92" s="125"/>
      <c r="C92" s="191" t="s">
        <v>1193</v>
      </c>
      <c r="D92" s="125"/>
      <c r="E92" s="117"/>
      <c r="F92" s="125"/>
      <c r="H92" s="165" t="s">
        <v>667</v>
      </c>
      <c r="I92" s="117"/>
      <c r="J92" s="187">
        <v>25626453</v>
      </c>
      <c r="K92" s="166"/>
      <c r="L92" s="125">
        <v>1297799</v>
      </c>
      <c r="M92" s="125"/>
      <c r="N92" s="125">
        <v>4284258</v>
      </c>
      <c r="O92" s="125"/>
      <c r="P92" s="187">
        <v>0</v>
      </c>
      <c r="Q92" s="125"/>
      <c r="R92" s="187">
        <v>4303500</v>
      </c>
      <c r="S92" s="187"/>
      <c r="T92" s="125">
        <v>9885557</v>
      </c>
      <c r="U92" s="187"/>
      <c r="V92" s="187">
        <v>-4342003</v>
      </c>
      <c r="W92" s="125"/>
      <c r="X92" s="187">
        <v>-4253829</v>
      </c>
      <c r="Y92" s="140"/>
      <c r="Z92" s="187">
        <v>-11600</v>
      </c>
      <c r="AA92" s="140"/>
      <c r="AB92" s="187">
        <v>-2204420</v>
      </c>
      <c r="AC92" s="187"/>
      <c r="AD92" s="187">
        <v>-10811852</v>
      </c>
      <c r="AF92" s="187">
        <v>-298647</v>
      </c>
      <c r="AG92" s="140"/>
      <c r="AH92" s="188">
        <v>200457</v>
      </c>
      <c r="AI92" s="156"/>
      <c r="AJ92" s="192">
        <v>-98190</v>
      </c>
      <c r="AK92" s="163"/>
      <c r="AL92" s="192">
        <v>22208028</v>
      </c>
      <c r="AM92" s="125">
        <v>9057551</v>
      </c>
      <c r="AN92" s="125">
        <v>-14162057</v>
      </c>
      <c r="AO92" s="158">
        <v>1.0184336490477645E-5</v>
      </c>
      <c r="AQ92" s="142">
        <v>4316193</v>
      </c>
      <c r="AR92" s="142">
        <v>-406688</v>
      </c>
      <c r="AS92" s="142">
        <v>-651044</v>
      </c>
      <c r="AT92" s="142">
        <v>794795</v>
      </c>
      <c r="AU92" s="142">
        <v>-696928</v>
      </c>
      <c r="AV92" s="142">
        <v>45670</v>
      </c>
      <c r="AW92" s="142">
        <v>-95260</v>
      </c>
      <c r="AX92" s="190"/>
    </row>
    <row r="93" spans="1:50" ht="12.75" customHeight="1" x14ac:dyDescent="0.3">
      <c r="A93" s="116"/>
      <c r="B93" s="125"/>
      <c r="C93" s="191" t="s">
        <v>1488</v>
      </c>
      <c r="D93" s="125"/>
      <c r="E93" s="117"/>
      <c r="F93" s="125"/>
      <c r="H93" s="165" t="s">
        <v>668</v>
      </c>
      <c r="I93" s="117"/>
      <c r="J93" s="187">
        <v>942185</v>
      </c>
      <c r="K93" s="166"/>
      <c r="L93" s="125">
        <v>47715</v>
      </c>
      <c r="M93" s="125"/>
      <c r="N93" s="125">
        <v>157515</v>
      </c>
      <c r="O93" s="125"/>
      <c r="P93" s="187">
        <v>0</v>
      </c>
      <c r="Q93" s="125"/>
      <c r="R93" s="187">
        <v>205025</v>
      </c>
      <c r="S93" s="187"/>
      <c r="T93" s="125">
        <v>410255</v>
      </c>
      <c r="U93" s="187"/>
      <c r="V93" s="187">
        <v>-159638</v>
      </c>
      <c r="W93" s="125"/>
      <c r="X93" s="187">
        <v>-156397</v>
      </c>
      <c r="Y93" s="140"/>
      <c r="Z93" s="187">
        <v>-426</v>
      </c>
      <c r="AA93" s="140"/>
      <c r="AB93" s="187">
        <v>-979065</v>
      </c>
      <c r="AC93" s="187"/>
      <c r="AD93" s="187">
        <v>-1295526</v>
      </c>
      <c r="AF93" s="187">
        <v>-10980</v>
      </c>
      <c r="AG93" s="140"/>
      <c r="AH93" s="188">
        <v>-199411</v>
      </c>
      <c r="AI93" s="156"/>
      <c r="AJ93" s="192">
        <v>-210391</v>
      </c>
      <c r="AK93" s="163"/>
      <c r="AL93" s="192">
        <v>1316074</v>
      </c>
      <c r="AM93" s="125">
        <v>474084</v>
      </c>
      <c r="AN93" s="125">
        <v>-1220182</v>
      </c>
      <c r="AO93" s="158">
        <v>-4.753055026118037E-6</v>
      </c>
      <c r="AQ93" s="142">
        <v>234745</v>
      </c>
      <c r="AR93" s="142">
        <v>-326330</v>
      </c>
      <c r="AS93" s="142">
        <v>-9541</v>
      </c>
      <c r="AT93" s="142">
        <v>-26205</v>
      </c>
      <c r="AU93" s="142">
        <v>-67937</v>
      </c>
      <c r="AV93" s="142">
        <v>8167</v>
      </c>
      <c r="AW93" s="142">
        <v>-60537</v>
      </c>
      <c r="AX93" s="190"/>
    </row>
    <row r="94" spans="1:50" ht="12.75" customHeight="1" x14ac:dyDescent="0.3">
      <c r="A94" s="116"/>
      <c r="B94" s="125"/>
      <c r="C94" s="191" t="s">
        <v>1268</v>
      </c>
      <c r="D94" s="125"/>
      <c r="E94" s="117"/>
      <c r="F94" s="125"/>
      <c r="H94" s="165" t="s">
        <v>68</v>
      </c>
      <c r="I94" s="117"/>
      <c r="J94" s="187">
        <v>8667847</v>
      </c>
      <c r="K94" s="166"/>
      <c r="L94" s="125">
        <v>438965</v>
      </c>
      <c r="M94" s="125"/>
      <c r="N94" s="125">
        <v>1449100</v>
      </c>
      <c r="O94" s="125"/>
      <c r="P94" s="187">
        <v>0</v>
      </c>
      <c r="Q94" s="125"/>
      <c r="R94" s="187">
        <v>1227378</v>
      </c>
      <c r="S94" s="187"/>
      <c r="T94" s="125">
        <v>3115443</v>
      </c>
      <c r="U94" s="187"/>
      <c r="V94" s="187">
        <v>-1468631</v>
      </c>
      <c r="W94" s="125"/>
      <c r="X94" s="187">
        <v>-1438808</v>
      </c>
      <c r="Y94" s="140"/>
      <c r="Z94" s="187">
        <v>-3924</v>
      </c>
      <c r="AA94" s="140"/>
      <c r="AB94" s="187">
        <v>-531616</v>
      </c>
      <c r="AC94" s="187"/>
      <c r="AD94" s="187">
        <v>-3442979</v>
      </c>
      <c r="AF94" s="187">
        <v>-101014</v>
      </c>
      <c r="AG94" s="140"/>
      <c r="AH94" s="188">
        <v>-27051</v>
      </c>
      <c r="AI94" s="156"/>
      <c r="AJ94" s="192">
        <v>-128065</v>
      </c>
      <c r="AK94" s="163"/>
      <c r="AL94" s="192">
        <v>7402726</v>
      </c>
      <c r="AM94" s="125">
        <v>2852865</v>
      </c>
      <c r="AN94" s="125">
        <v>-4797363</v>
      </c>
      <c r="AO94" s="158">
        <v>7.8085347284582055E-6</v>
      </c>
      <c r="AQ94" s="142">
        <v>607952</v>
      </c>
      <c r="AR94" s="142">
        <v>530000</v>
      </c>
      <c r="AS94" s="142">
        <v>87770</v>
      </c>
      <c r="AT94" s="142">
        <v>119950</v>
      </c>
      <c r="AU94" s="142">
        <v>-534258</v>
      </c>
      <c r="AV94" s="142">
        <v>206886</v>
      </c>
      <c r="AW94" s="142">
        <v>-159032</v>
      </c>
      <c r="AX94" s="190"/>
    </row>
    <row r="95" spans="1:50" ht="12.75" customHeight="1" x14ac:dyDescent="0.3">
      <c r="A95" s="116"/>
      <c r="B95" s="125"/>
      <c r="C95" s="191" t="s">
        <v>1546</v>
      </c>
      <c r="D95" s="125"/>
      <c r="E95" s="117"/>
      <c r="F95" s="125"/>
      <c r="H95" s="165" t="s">
        <v>69</v>
      </c>
      <c r="I95" s="117"/>
      <c r="J95" s="187">
        <v>2072734</v>
      </c>
      <c r="K95" s="166"/>
      <c r="L95" s="125">
        <v>104969</v>
      </c>
      <c r="M95" s="125"/>
      <c r="N95" s="125">
        <v>346522</v>
      </c>
      <c r="O95" s="125"/>
      <c r="P95" s="187">
        <v>0</v>
      </c>
      <c r="Q95" s="125"/>
      <c r="R95" s="187">
        <v>637604</v>
      </c>
      <c r="S95" s="187"/>
      <c r="T95" s="125">
        <v>1089095</v>
      </c>
      <c r="U95" s="187"/>
      <c r="V95" s="187">
        <v>-351192</v>
      </c>
      <c r="W95" s="125"/>
      <c r="X95" s="187">
        <v>-344061</v>
      </c>
      <c r="Y95" s="140"/>
      <c r="Z95" s="187">
        <v>-938</v>
      </c>
      <c r="AA95" s="140"/>
      <c r="AB95" s="187">
        <v>-292854</v>
      </c>
      <c r="AC95" s="187"/>
      <c r="AD95" s="187">
        <v>-989045</v>
      </c>
      <c r="AF95" s="187">
        <v>-24155</v>
      </c>
      <c r="AG95" s="140"/>
      <c r="AH95" s="188">
        <v>118088</v>
      </c>
      <c r="AI95" s="156"/>
      <c r="AJ95" s="192">
        <v>93933</v>
      </c>
      <c r="AK95" s="163"/>
      <c r="AL95" s="192">
        <v>1974110</v>
      </c>
      <c r="AM95" s="125">
        <v>1145835</v>
      </c>
      <c r="AN95" s="125">
        <v>-1103989</v>
      </c>
      <c r="AO95" s="158">
        <v>1.0645885897394951E-5</v>
      </c>
      <c r="AQ95" s="142">
        <v>530208</v>
      </c>
      <c r="AR95" s="142">
        <v>134746</v>
      </c>
      <c r="AS95" s="142">
        <v>-9541</v>
      </c>
      <c r="AT95" s="142">
        <v>71816</v>
      </c>
      <c r="AU95" s="142">
        <v>21780</v>
      </c>
      <c r="AV95" s="142">
        <v>6676</v>
      </c>
      <c r="AW95" s="142">
        <v>33852</v>
      </c>
      <c r="AX95" s="190"/>
    </row>
    <row r="96" spans="1:50" ht="12.75" customHeight="1" x14ac:dyDescent="0.3">
      <c r="A96" s="116"/>
      <c r="B96" s="125"/>
      <c r="C96" s="191" t="s">
        <v>1134</v>
      </c>
      <c r="D96" s="125"/>
      <c r="E96" s="117"/>
      <c r="F96" s="125"/>
      <c r="H96" s="165" t="s">
        <v>70</v>
      </c>
      <c r="I96" s="117"/>
      <c r="J96" s="187">
        <v>5464384</v>
      </c>
      <c r="K96" s="166"/>
      <c r="L96" s="125">
        <v>276732</v>
      </c>
      <c r="M96" s="125"/>
      <c r="N96" s="125">
        <v>913542</v>
      </c>
      <c r="O96" s="125"/>
      <c r="P96" s="187">
        <v>0</v>
      </c>
      <c r="Q96" s="125"/>
      <c r="R96" s="187">
        <v>1116185</v>
      </c>
      <c r="S96" s="187"/>
      <c r="T96" s="125">
        <v>2306459</v>
      </c>
      <c r="U96" s="187"/>
      <c r="V96" s="187">
        <v>-925855</v>
      </c>
      <c r="W96" s="125"/>
      <c r="X96" s="187">
        <v>-907053</v>
      </c>
      <c r="Y96" s="140"/>
      <c r="Z96" s="187">
        <v>-2474</v>
      </c>
      <c r="AA96" s="140"/>
      <c r="AB96" s="187">
        <v>-387254</v>
      </c>
      <c r="AC96" s="187"/>
      <c r="AD96" s="187">
        <v>-2222636</v>
      </c>
      <c r="AF96" s="187">
        <v>-63681</v>
      </c>
      <c r="AG96" s="140"/>
      <c r="AH96" s="188">
        <v>88693</v>
      </c>
      <c r="AI96" s="156"/>
      <c r="AJ96" s="192">
        <v>25012</v>
      </c>
      <c r="AK96" s="163"/>
      <c r="AL96" s="192">
        <v>4770579</v>
      </c>
      <c r="AM96" s="125">
        <v>2184467</v>
      </c>
      <c r="AN96" s="125">
        <v>-2910510</v>
      </c>
      <c r="AO96" s="158">
        <v>-3.9980809211578442E-5</v>
      </c>
      <c r="AQ96" s="142">
        <v>1028638</v>
      </c>
      <c r="AR96" s="142">
        <v>-52756</v>
      </c>
      <c r="AS96" s="142">
        <v>103987</v>
      </c>
      <c r="AT96" s="142">
        <v>193846</v>
      </c>
      <c r="AU96" s="142">
        <v>-166562</v>
      </c>
      <c r="AV96" s="142">
        <v>20033</v>
      </c>
      <c r="AW96" s="142">
        <v>-46382</v>
      </c>
      <c r="AX96" s="190"/>
    </row>
    <row r="97" spans="1:50" ht="12.75" customHeight="1" x14ac:dyDescent="0.3">
      <c r="A97" s="116"/>
      <c r="B97" s="125"/>
      <c r="C97" s="191" t="s">
        <v>1117</v>
      </c>
      <c r="D97" s="125"/>
      <c r="E97" s="117"/>
      <c r="F97" s="125"/>
      <c r="H97" s="165" t="s">
        <v>71</v>
      </c>
      <c r="I97" s="117"/>
      <c r="J97" s="187">
        <v>8102572</v>
      </c>
      <c r="K97" s="166"/>
      <c r="L97" s="125">
        <v>410338</v>
      </c>
      <c r="M97" s="125"/>
      <c r="N97" s="125">
        <v>1354597</v>
      </c>
      <c r="O97" s="125"/>
      <c r="P97" s="187">
        <v>0</v>
      </c>
      <c r="Q97" s="125"/>
      <c r="R97" s="187">
        <v>2766995</v>
      </c>
      <c r="S97" s="187"/>
      <c r="T97" s="125">
        <v>4531930</v>
      </c>
      <c r="U97" s="187"/>
      <c r="V97" s="187">
        <v>-1372854</v>
      </c>
      <c r="W97" s="125"/>
      <c r="X97" s="187">
        <v>-1344976</v>
      </c>
      <c r="Y97" s="140"/>
      <c r="Z97" s="187">
        <v>-3668</v>
      </c>
      <c r="AA97" s="140"/>
      <c r="AB97" s="187">
        <v>-1089802</v>
      </c>
      <c r="AC97" s="187"/>
      <c r="AD97" s="187">
        <v>-3811300</v>
      </c>
      <c r="AF97" s="187">
        <v>-94426</v>
      </c>
      <c r="AG97" s="140"/>
      <c r="AH97" s="188">
        <v>415245</v>
      </c>
      <c r="AI97" s="156"/>
      <c r="AJ97" s="192">
        <v>320819</v>
      </c>
      <c r="AK97" s="163"/>
      <c r="AL97" s="192">
        <v>7402726</v>
      </c>
      <c r="AM97" s="125">
        <v>4761676</v>
      </c>
      <c r="AN97" s="125">
        <v>-4629256</v>
      </c>
      <c r="AO97" s="158">
        <v>-3.1170223708695556E-6</v>
      </c>
      <c r="AQ97" s="142">
        <v>1498126</v>
      </c>
      <c r="AR97" s="142">
        <v>72518</v>
      </c>
      <c r="AS97" s="142">
        <v>1397760</v>
      </c>
      <c r="AT97" s="142">
        <v>327828</v>
      </c>
      <c r="AU97" s="142">
        <v>-525183</v>
      </c>
      <c r="AV97" s="142">
        <v>139631</v>
      </c>
      <c r="AW97" s="142">
        <v>25506</v>
      </c>
      <c r="AX97" s="190"/>
    </row>
    <row r="98" spans="1:50" ht="12.75" customHeight="1" x14ac:dyDescent="0.3">
      <c r="A98" s="116"/>
      <c r="B98" s="125"/>
      <c r="C98" s="191" t="s">
        <v>1482</v>
      </c>
      <c r="D98" s="125"/>
      <c r="E98" s="117"/>
      <c r="F98" s="125"/>
      <c r="H98" s="165" t="s">
        <v>72</v>
      </c>
      <c r="I98" s="117"/>
      <c r="J98" s="187">
        <v>66704230</v>
      </c>
      <c r="K98" s="166"/>
      <c r="L98" s="125">
        <v>3378098</v>
      </c>
      <c r="M98" s="125"/>
      <c r="N98" s="125">
        <v>11151685</v>
      </c>
      <c r="O98" s="125"/>
      <c r="P98" s="187">
        <v>0</v>
      </c>
      <c r="Q98" s="125"/>
      <c r="R98" s="187">
        <v>16565076</v>
      </c>
      <c r="S98" s="187"/>
      <c r="T98" s="125">
        <v>31094859</v>
      </c>
      <c r="U98" s="187"/>
      <c r="V98" s="187">
        <v>-11301991</v>
      </c>
      <c r="W98" s="125"/>
      <c r="X98" s="187">
        <v>-11072481</v>
      </c>
      <c r="Y98" s="140"/>
      <c r="Z98" s="187">
        <v>-30195</v>
      </c>
      <c r="AA98" s="140"/>
      <c r="AB98" s="187">
        <v>-3387652</v>
      </c>
      <c r="AC98" s="187"/>
      <c r="AD98" s="187">
        <v>-25792319</v>
      </c>
      <c r="AF98" s="187">
        <v>-777361</v>
      </c>
      <c r="AG98" s="140"/>
      <c r="AH98" s="188">
        <v>3035818</v>
      </c>
      <c r="AI98" s="156"/>
      <c r="AJ98" s="192">
        <v>2258457</v>
      </c>
      <c r="AK98" s="163"/>
      <c r="AL98" s="192">
        <v>58234527</v>
      </c>
      <c r="AM98" s="125">
        <v>30926691</v>
      </c>
      <c r="AN98" s="125">
        <v>-33557498</v>
      </c>
      <c r="AO98" s="158">
        <v>8.8556036267239089E-7</v>
      </c>
      <c r="AQ98" s="142">
        <v>10384549</v>
      </c>
      <c r="AR98" s="142">
        <v>-45895</v>
      </c>
      <c r="AS98" s="142">
        <v>2281855</v>
      </c>
      <c r="AT98" s="142">
        <v>7663988</v>
      </c>
      <c r="AU98" s="142">
        <v>-785006</v>
      </c>
      <c r="AV98" s="142">
        <v>367267</v>
      </c>
      <c r="AW98" s="142">
        <v>-441357</v>
      </c>
      <c r="AX98" s="190"/>
    </row>
    <row r="99" spans="1:50" ht="12.75" customHeight="1" x14ac:dyDescent="0.3">
      <c r="A99" s="116"/>
      <c r="B99" s="125"/>
      <c r="C99" s="191" t="s">
        <v>2390</v>
      </c>
      <c r="D99" s="125"/>
      <c r="E99" s="117"/>
      <c r="F99" s="125"/>
      <c r="H99" s="165" t="s">
        <v>670</v>
      </c>
      <c r="I99" s="117"/>
      <c r="J99" s="187">
        <v>0</v>
      </c>
      <c r="K99" s="166"/>
      <c r="L99" s="125">
        <v>0</v>
      </c>
      <c r="M99" s="125"/>
      <c r="N99" s="125">
        <v>0</v>
      </c>
      <c r="O99" s="125"/>
      <c r="P99" s="187">
        <v>0</v>
      </c>
      <c r="Q99" s="125"/>
      <c r="R99" s="187">
        <v>52418671</v>
      </c>
      <c r="S99" s="187"/>
      <c r="T99" s="125">
        <v>52418671</v>
      </c>
      <c r="U99" s="187"/>
      <c r="V99" s="187">
        <v>0</v>
      </c>
      <c r="W99" s="125"/>
      <c r="X99" s="187">
        <v>0</v>
      </c>
      <c r="Y99" s="140"/>
      <c r="Z99" s="187">
        <v>0</v>
      </c>
      <c r="AA99" s="140"/>
      <c r="AB99" s="187">
        <v>-68133866</v>
      </c>
      <c r="AC99" s="187"/>
      <c r="AD99" s="187">
        <v>-68133866</v>
      </c>
      <c r="AF99" s="187">
        <v>0</v>
      </c>
      <c r="AG99" s="140"/>
      <c r="AH99" s="188">
        <v>661307</v>
      </c>
      <c r="AI99" s="156"/>
      <c r="AJ99" s="192">
        <v>661307</v>
      </c>
      <c r="AK99" s="163"/>
      <c r="AL99" s="192">
        <v>56589510</v>
      </c>
      <c r="AM99" s="125">
        <v>72908864</v>
      </c>
      <c r="AN99" s="125">
        <v>-31373242</v>
      </c>
      <c r="AO99" s="158">
        <v>0</v>
      </c>
      <c r="AQ99" s="142">
        <v>10091166</v>
      </c>
      <c r="AR99" s="142">
        <v>52877617</v>
      </c>
      <c r="AS99" s="142">
        <v>0</v>
      </c>
      <c r="AT99" s="142">
        <v>0</v>
      </c>
      <c r="AU99" s="142">
        <v>0</v>
      </c>
      <c r="AV99" s="142">
        <v>0</v>
      </c>
      <c r="AW99" s="142">
        <v>0</v>
      </c>
      <c r="AX99" s="190"/>
    </row>
    <row r="100" spans="1:50" ht="12.75" customHeight="1" x14ac:dyDescent="0.3">
      <c r="A100" s="116"/>
      <c r="B100" s="125"/>
      <c r="C100" s="191" t="s">
        <v>1346</v>
      </c>
      <c r="D100" s="125"/>
      <c r="E100" s="117"/>
      <c r="F100" s="125"/>
      <c r="H100" s="165" t="s">
        <v>73</v>
      </c>
      <c r="I100" s="117"/>
      <c r="J100" s="187">
        <v>0</v>
      </c>
      <c r="K100" s="166"/>
      <c r="L100" s="125">
        <v>0</v>
      </c>
      <c r="M100" s="125"/>
      <c r="N100" s="125">
        <v>0</v>
      </c>
      <c r="O100" s="125"/>
      <c r="P100" s="187">
        <v>0</v>
      </c>
      <c r="Q100" s="125"/>
      <c r="R100" s="187">
        <v>13155043</v>
      </c>
      <c r="S100" s="187"/>
      <c r="T100" s="125">
        <v>13155043</v>
      </c>
      <c r="U100" s="187"/>
      <c r="V100" s="187">
        <v>0</v>
      </c>
      <c r="W100" s="125"/>
      <c r="X100" s="187">
        <v>0</v>
      </c>
      <c r="Y100" s="140"/>
      <c r="Z100" s="187">
        <v>0</v>
      </c>
      <c r="AA100" s="140"/>
      <c r="AB100" s="187">
        <v>-50671131</v>
      </c>
      <c r="AC100" s="187"/>
      <c r="AD100" s="187">
        <v>-50671131</v>
      </c>
      <c r="AF100" s="187">
        <v>0</v>
      </c>
      <c r="AG100" s="140"/>
      <c r="AH100" s="188">
        <v>-4646578</v>
      </c>
      <c r="AI100" s="156"/>
      <c r="AJ100" s="192">
        <v>-4646578</v>
      </c>
      <c r="AK100" s="163"/>
      <c r="AL100" s="192">
        <v>41455115</v>
      </c>
      <c r="AM100" s="125">
        <v>23563273</v>
      </c>
      <c r="AN100" s="125">
        <v>-24270824</v>
      </c>
      <c r="AO100" s="158">
        <v>0</v>
      </c>
      <c r="AQ100" s="142">
        <v>7926450</v>
      </c>
      <c r="AR100" s="142">
        <v>308037</v>
      </c>
      <c r="AS100" s="142">
        <v>5522081</v>
      </c>
      <c r="AT100" s="142">
        <v>1926302</v>
      </c>
      <c r="AU100" s="142">
        <v>-1119768</v>
      </c>
      <c r="AV100" s="142">
        <v>598714</v>
      </c>
      <c r="AW100" s="142">
        <v>-168327</v>
      </c>
      <c r="AX100" s="190"/>
    </row>
    <row r="101" spans="1:50" ht="12.75" customHeight="1" x14ac:dyDescent="0.3">
      <c r="A101" s="116"/>
      <c r="B101" s="125"/>
      <c r="C101" s="191" t="s">
        <v>1216</v>
      </c>
      <c r="D101" s="125"/>
      <c r="E101" s="117"/>
      <c r="F101" s="125"/>
      <c r="H101" s="165" t="s">
        <v>671</v>
      </c>
      <c r="I101" s="117"/>
      <c r="J101" s="187">
        <v>4522378</v>
      </c>
      <c r="K101" s="166"/>
      <c r="L101" s="125">
        <v>229027</v>
      </c>
      <c r="M101" s="125"/>
      <c r="N101" s="125">
        <v>756056</v>
      </c>
      <c r="O101" s="125"/>
      <c r="P101" s="187">
        <v>0</v>
      </c>
      <c r="Q101" s="125"/>
      <c r="R101" s="187">
        <v>1665774</v>
      </c>
      <c r="S101" s="187"/>
      <c r="T101" s="125">
        <v>2650857</v>
      </c>
      <c r="U101" s="187"/>
      <c r="V101" s="187">
        <v>-766246</v>
      </c>
      <c r="W101" s="125"/>
      <c r="X101" s="187">
        <v>-750686</v>
      </c>
      <c r="Y101" s="140"/>
      <c r="Z101" s="187">
        <v>-2047</v>
      </c>
      <c r="AA101" s="140"/>
      <c r="AB101" s="187">
        <v>-862676</v>
      </c>
      <c r="AC101" s="187"/>
      <c r="AD101" s="187">
        <v>-2381655</v>
      </c>
      <c r="AF101" s="187">
        <v>-52703</v>
      </c>
      <c r="AG101" s="140"/>
      <c r="AH101" s="188">
        <v>58410</v>
      </c>
      <c r="AI101" s="156"/>
      <c r="AJ101" s="192">
        <v>5707</v>
      </c>
      <c r="AK101" s="163"/>
      <c r="AL101" s="192">
        <v>4112542</v>
      </c>
      <c r="AM101" s="125">
        <v>2698054</v>
      </c>
      <c r="AN101" s="125">
        <v>-2949737</v>
      </c>
      <c r="AO101" s="158">
        <v>3.5044681969511129E-4</v>
      </c>
      <c r="AQ101" s="142">
        <v>1801346</v>
      </c>
      <c r="AR101" s="142">
        <v>-191421</v>
      </c>
      <c r="AS101" s="142">
        <v>-280615</v>
      </c>
      <c r="AT101" s="142">
        <v>157996</v>
      </c>
      <c r="AU101" s="142">
        <v>-135791</v>
      </c>
      <c r="AV101" s="142">
        <v>16334</v>
      </c>
      <c r="AW101" s="142">
        <v>-61915</v>
      </c>
      <c r="AX101" s="190"/>
    </row>
    <row r="102" spans="1:50" ht="14.4" x14ac:dyDescent="0.3">
      <c r="A102" s="116"/>
      <c r="B102" s="125"/>
      <c r="C102" s="191" t="s">
        <v>1148</v>
      </c>
      <c r="D102" s="125"/>
      <c r="E102" s="117"/>
      <c r="F102" s="125"/>
      <c r="H102" s="165" t="s">
        <v>74</v>
      </c>
      <c r="I102" s="117"/>
      <c r="J102" s="187">
        <v>20538799</v>
      </c>
      <c r="K102" s="166"/>
      <c r="L102" s="125">
        <v>1040145</v>
      </c>
      <c r="M102" s="125"/>
      <c r="N102" s="125">
        <v>3433698</v>
      </c>
      <c r="O102" s="125"/>
      <c r="P102" s="187">
        <v>0</v>
      </c>
      <c r="Q102" s="125"/>
      <c r="R102" s="187">
        <v>6537059</v>
      </c>
      <c r="S102" s="187"/>
      <c r="T102" s="125">
        <v>11010902</v>
      </c>
      <c r="U102" s="187"/>
      <c r="V102" s="187">
        <v>-3479979</v>
      </c>
      <c r="W102" s="125"/>
      <c r="X102" s="187">
        <v>-3409311</v>
      </c>
      <c r="Y102" s="140"/>
      <c r="Z102" s="187">
        <v>-9297</v>
      </c>
      <c r="AA102" s="140"/>
      <c r="AB102" s="187">
        <v>-1855259</v>
      </c>
      <c r="AC102" s="187"/>
      <c r="AD102" s="187">
        <v>-8753846</v>
      </c>
      <c r="AF102" s="187">
        <v>-239356</v>
      </c>
      <c r="AG102" s="140"/>
      <c r="AH102" s="188">
        <v>1029756</v>
      </c>
      <c r="AI102" s="156"/>
      <c r="AJ102" s="192">
        <v>790400</v>
      </c>
      <c r="AK102" s="163"/>
      <c r="AL102" s="192">
        <v>17272977</v>
      </c>
      <c r="AM102" s="125">
        <v>11200761</v>
      </c>
      <c r="AN102" s="125">
        <v>-11949376</v>
      </c>
      <c r="AO102" s="158">
        <v>0</v>
      </c>
      <c r="AQ102" s="142">
        <v>2546058</v>
      </c>
      <c r="AR102" s="142">
        <v>-1293067</v>
      </c>
      <c r="AS102" s="142">
        <v>4729708</v>
      </c>
      <c r="AT102" s="142">
        <v>658074</v>
      </c>
      <c r="AU102" s="142">
        <v>-1059350</v>
      </c>
      <c r="AV102" s="142">
        <v>232881</v>
      </c>
      <c r="AW102" s="142">
        <v>-20815</v>
      </c>
      <c r="AX102" s="190"/>
    </row>
    <row r="103" spans="1:50" ht="12.75" customHeight="1" x14ac:dyDescent="0.3">
      <c r="A103" s="116"/>
      <c r="B103" s="125"/>
      <c r="C103" s="191" t="s">
        <v>1056</v>
      </c>
      <c r="D103" s="125"/>
      <c r="E103" s="117"/>
      <c r="F103" s="125"/>
      <c r="H103" s="165" t="s">
        <v>416</v>
      </c>
      <c r="I103" s="117"/>
      <c r="J103" s="187">
        <v>3391829</v>
      </c>
      <c r="K103" s="166"/>
      <c r="L103" s="125">
        <v>171772</v>
      </c>
      <c r="M103" s="125"/>
      <c r="N103" s="125">
        <v>567050</v>
      </c>
      <c r="O103" s="125"/>
      <c r="P103" s="187">
        <v>0</v>
      </c>
      <c r="Q103" s="125"/>
      <c r="R103" s="187">
        <v>3190733</v>
      </c>
      <c r="S103" s="187"/>
      <c r="T103" s="125">
        <v>3929555</v>
      </c>
      <c r="U103" s="187"/>
      <c r="V103" s="187">
        <v>-574692</v>
      </c>
      <c r="W103" s="125"/>
      <c r="X103" s="187">
        <v>-563022</v>
      </c>
      <c r="Y103" s="140"/>
      <c r="Z103" s="187">
        <v>-1535</v>
      </c>
      <c r="AA103" s="140"/>
      <c r="AB103" s="187">
        <v>-142556</v>
      </c>
      <c r="AC103" s="187"/>
      <c r="AD103" s="187">
        <v>-1281805</v>
      </c>
      <c r="AF103" s="187">
        <v>-39528</v>
      </c>
      <c r="AG103" s="140"/>
      <c r="AH103" s="188">
        <v>521030</v>
      </c>
      <c r="AI103" s="156"/>
      <c r="AJ103" s="192">
        <v>481502</v>
      </c>
      <c r="AK103" s="163"/>
      <c r="AL103" s="192">
        <v>2961090</v>
      </c>
      <c r="AM103" s="125">
        <v>4252575</v>
      </c>
      <c r="AN103" s="125">
        <v>-1641629</v>
      </c>
      <c r="AO103" s="158">
        <v>0</v>
      </c>
      <c r="AQ103" s="142">
        <v>3732453</v>
      </c>
      <c r="AR103" s="142">
        <v>0</v>
      </c>
      <c r="AS103" s="142">
        <v>0</v>
      </c>
      <c r="AT103" s="142">
        <v>0</v>
      </c>
      <c r="AU103" s="142">
        <v>0</v>
      </c>
      <c r="AV103" s="142">
        <v>0</v>
      </c>
      <c r="AW103" s="142">
        <v>0</v>
      </c>
      <c r="AX103" s="190"/>
    </row>
    <row r="104" spans="1:50" ht="12.75" customHeight="1" x14ac:dyDescent="0.3">
      <c r="A104" s="116"/>
      <c r="B104" s="125"/>
      <c r="C104" s="191" t="s">
        <v>1401</v>
      </c>
      <c r="D104" s="125"/>
      <c r="E104" s="117"/>
      <c r="F104" s="125"/>
      <c r="H104" s="165" t="s">
        <v>75</v>
      </c>
      <c r="I104" s="117"/>
      <c r="J104" s="187">
        <v>0</v>
      </c>
      <c r="K104" s="166"/>
      <c r="L104" s="125">
        <v>0</v>
      </c>
      <c r="M104" s="125"/>
      <c r="N104" s="125">
        <v>0</v>
      </c>
      <c r="O104" s="125"/>
      <c r="P104" s="187">
        <v>0</v>
      </c>
      <c r="Q104" s="125"/>
      <c r="R104" s="187">
        <v>1454245</v>
      </c>
      <c r="S104" s="187"/>
      <c r="T104" s="125">
        <v>1454245</v>
      </c>
      <c r="U104" s="187"/>
      <c r="V104" s="187">
        <v>0</v>
      </c>
      <c r="W104" s="125"/>
      <c r="X104" s="187">
        <v>0</v>
      </c>
      <c r="Y104" s="140"/>
      <c r="Z104" s="187">
        <v>0</v>
      </c>
      <c r="AA104" s="140"/>
      <c r="AB104" s="187">
        <v>-8293159</v>
      </c>
      <c r="AC104" s="187"/>
      <c r="AD104" s="187">
        <v>-8293159</v>
      </c>
      <c r="AF104" s="187">
        <v>0</v>
      </c>
      <c r="AG104" s="140"/>
      <c r="AH104" s="188">
        <v>-1106396</v>
      </c>
      <c r="AI104" s="156"/>
      <c r="AJ104" s="192">
        <v>-1106396</v>
      </c>
      <c r="AK104" s="163"/>
      <c r="AL104" s="192">
        <v>6415746</v>
      </c>
      <c r="AM104" s="125">
        <v>2900965</v>
      </c>
      <c r="AN104" s="125">
        <v>-4430530</v>
      </c>
      <c r="AO104" s="158">
        <v>-9.0383551639738393E-7</v>
      </c>
      <c r="AQ104" s="142">
        <v>1322210</v>
      </c>
      <c r="AR104" s="142">
        <v>83788</v>
      </c>
      <c r="AS104" s="142">
        <v>-296832</v>
      </c>
      <c r="AT104" s="142">
        <v>280027</v>
      </c>
      <c r="AU104" s="142">
        <v>-491041</v>
      </c>
      <c r="AV104" s="142">
        <v>87999</v>
      </c>
      <c r="AW104" s="142">
        <v>-85765</v>
      </c>
      <c r="AX104" s="190"/>
    </row>
    <row r="105" spans="1:50" ht="12.75" customHeight="1" x14ac:dyDescent="0.3">
      <c r="A105" s="116"/>
      <c r="B105" s="125"/>
      <c r="C105" s="191" t="s">
        <v>1054</v>
      </c>
      <c r="D105" s="125"/>
      <c r="E105" s="117"/>
      <c r="F105" s="125"/>
      <c r="H105" s="165" t="s">
        <v>675</v>
      </c>
      <c r="I105" s="117"/>
      <c r="J105" s="187">
        <v>16770240</v>
      </c>
      <c r="K105" s="166"/>
      <c r="L105" s="125">
        <v>849294</v>
      </c>
      <c r="M105" s="125"/>
      <c r="N105" s="125">
        <v>2803667</v>
      </c>
      <c r="O105" s="125"/>
      <c r="P105" s="187">
        <v>0</v>
      </c>
      <c r="Q105" s="125"/>
      <c r="R105" s="187">
        <v>3337156</v>
      </c>
      <c r="S105" s="187"/>
      <c r="T105" s="125">
        <v>6990117</v>
      </c>
      <c r="U105" s="187"/>
      <c r="V105" s="187">
        <v>-2841456</v>
      </c>
      <c r="W105" s="125"/>
      <c r="X105" s="187">
        <v>-2783754</v>
      </c>
      <c r="Y105" s="140"/>
      <c r="Z105" s="187">
        <v>-7591</v>
      </c>
      <c r="AA105" s="140"/>
      <c r="AB105" s="187">
        <v>-1262744</v>
      </c>
      <c r="AC105" s="187"/>
      <c r="AD105" s="187">
        <v>-6895545</v>
      </c>
      <c r="AF105" s="187">
        <v>-195438</v>
      </c>
      <c r="AG105" s="140"/>
      <c r="AH105" s="188">
        <v>314330</v>
      </c>
      <c r="AI105" s="156"/>
      <c r="AJ105" s="192">
        <v>118892</v>
      </c>
      <c r="AK105" s="163"/>
      <c r="AL105" s="192">
        <v>13818322</v>
      </c>
      <c r="AM105" s="125">
        <v>6269631</v>
      </c>
      <c r="AN105" s="125">
        <v>-9441042</v>
      </c>
      <c r="AO105" s="158">
        <v>8.410994852471151E-6</v>
      </c>
      <c r="AQ105" s="142">
        <v>2642150</v>
      </c>
      <c r="AR105" s="142">
        <v>-623587</v>
      </c>
      <c r="AS105" s="142">
        <v>-474417</v>
      </c>
      <c r="AT105" s="142">
        <v>737126</v>
      </c>
      <c r="AU105" s="142">
        <v>-542985</v>
      </c>
      <c r="AV105" s="142">
        <v>463134</v>
      </c>
      <c r="AW105" s="142">
        <v>-139171</v>
      </c>
      <c r="AX105" s="190"/>
    </row>
    <row r="106" spans="1:50" ht="12.75" customHeight="1" x14ac:dyDescent="0.3">
      <c r="A106" s="116"/>
      <c r="B106" s="125"/>
      <c r="C106" s="191" t="s">
        <v>1560</v>
      </c>
      <c r="D106" s="125"/>
      <c r="E106" s="117"/>
      <c r="F106" s="125"/>
      <c r="H106" s="165" t="s">
        <v>999</v>
      </c>
      <c r="I106" s="117"/>
      <c r="J106" s="187">
        <v>0</v>
      </c>
      <c r="K106" s="166"/>
      <c r="L106" s="125">
        <v>0</v>
      </c>
      <c r="M106" s="125"/>
      <c r="N106" s="125">
        <v>0</v>
      </c>
      <c r="O106" s="125"/>
      <c r="P106" s="187">
        <v>0</v>
      </c>
      <c r="Q106" s="125"/>
      <c r="R106" s="187">
        <v>0</v>
      </c>
      <c r="S106" s="187"/>
      <c r="T106" s="125">
        <v>0</v>
      </c>
      <c r="U106" s="187"/>
      <c r="V106" s="187">
        <v>0</v>
      </c>
      <c r="W106" s="125"/>
      <c r="X106" s="187">
        <v>0</v>
      </c>
      <c r="Y106" s="140"/>
      <c r="Z106" s="187">
        <v>0</v>
      </c>
      <c r="AA106" s="140"/>
      <c r="AB106" s="187">
        <v>-138842</v>
      </c>
      <c r="AC106" s="187"/>
      <c r="AD106" s="187">
        <v>-138842</v>
      </c>
      <c r="AF106" s="187">
        <v>0</v>
      </c>
      <c r="AG106" s="140"/>
      <c r="AH106" s="188">
        <v>-3471094</v>
      </c>
      <c r="AI106" s="156"/>
      <c r="AJ106" s="192">
        <v>-3471094</v>
      </c>
      <c r="AK106" s="163"/>
      <c r="AL106" s="192">
        <v>0</v>
      </c>
      <c r="AM106" s="125">
        <v>0</v>
      </c>
      <c r="AN106" s="125">
        <v>-3609936</v>
      </c>
      <c r="AO106" s="158">
        <v>0</v>
      </c>
      <c r="AQ106" s="142">
        <v>0</v>
      </c>
      <c r="AR106" s="142">
        <v>0</v>
      </c>
      <c r="AS106" s="142">
        <v>0</v>
      </c>
      <c r="AT106" s="142">
        <v>0</v>
      </c>
      <c r="AU106" s="142">
        <v>0</v>
      </c>
      <c r="AV106" s="142">
        <v>0</v>
      </c>
      <c r="AW106" s="142">
        <v>-3609936</v>
      </c>
      <c r="AX106" s="190"/>
    </row>
    <row r="107" spans="1:50" ht="12.75" customHeight="1" x14ac:dyDescent="0.3">
      <c r="A107" s="116"/>
      <c r="B107" s="125"/>
      <c r="C107" s="191" t="s">
        <v>3754</v>
      </c>
      <c r="D107" s="125"/>
      <c r="E107" s="117"/>
      <c r="F107" s="125"/>
      <c r="H107" s="165" t="s">
        <v>3737</v>
      </c>
      <c r="I107" s="117"/>
      <c r="J107" s="187">
        <v>2638009</v>
      </c>
      <c r="K107" s="166"/>
      <c r="L107" s="125">
        <v>133597</v>
      </c>
      <c r="M107" s="125"/>
      <c r="N107" s="125">
        <v>441025</v>
      </c>
      <c r="O107" s="125"/>
      <c r="P107" s="187">
        <v>0</v>
      </c>
      <c r="Q107" s="125"/>
      <c r="R107" s="187">
        <v>1430142</v>
      </c>
      <c r="S107" s="187"/>
      <c r="T107" s="125">
        <v>2004764</v>
      </c>
      <c r="U107" s="187"/>
      <c r="V107" s="187">
        <v>-446970</v>
      </c>
      <c r="W107" s="125"/>
      <c r="X107" s="187">
        <v>-437893</v>
      </c>
      <c r="Y107" s="140"/>
      <c r="Z107" s="187">
        <v>-1194</v>
      </c>
      <c r="AA107" s="140"/>
      <c r="AB107" s="187">
        <v>-332362</v>
      </c>
      <c r="AC107" s="187"/>
      <c r="AD107" s="187">
        <v>-1218419</v>
      </c>
      <c r="AF107" s="187">
        <v>-30743</v>
      </c>
      <c r="AG107" s="140"/>
      <c r="AH107" s="188">
        <v>418879</v>
      </c>
      <c r="AI107" s="156"/>
      <c r="AJ107" s="192">
        <v>388136</v>
      </c>
      <c r="AK107" s="163"/>
      <c r="AL107" s="192">
        <v>2467525</v>
      </c>
      <c r="AM107" s="125">
        <v>2332145</v>
      </c>
      <c r="AN107" s="125">
        <v>-1396252</v>
      </c>
      <c r="AO107" s="158">
        <v>-2.5764165137992866E-6</v>
      </c>
      <c r="AQ107" s="142">
        <v>439980</v>
      </c>
      <c r="AR107" s="142">
        <v>-28256</v>
      </c>
      <c r="AS107" s="142">
        <v>508759</v>
      </c>
      <c r="AT107" s="142">
        <v>177072</v>
      </c>
      <c r="AU107" s="142">
        <v>772907</v>
      </c>
      <c r="AV107" s="142">
        <v>0</v>
      </c>
      <c r="AW107" s="142">
        <v>0</v>
      </c>
      <c r="AX107" s="190"/>
    </row>
    <row r="108" spans="1:50" ht="12.75" customHeight="1" x14ac:dyDescent="0.3">
      <c r="A108" s="116"/>
      <c r="B108" s="125"/>
      <c r="C108" s="191" t="s">
        <v>1489</v>
      </c>
      <c r="D108" s="125"/>
      <c r="E108" s="117"/>
      <c r="F108" s="125"/>
      <c r="H108" s="165" t="s">
        <v>76</v>
      </c>
      <c r="I108" s="117"/>
      <c r="J108" s="187">
        <v>2072734</v>
      </c>
      <c r="K108" s="166"/>
      <c r="L108" s="125">
        <v>104969</v>
      </c>
      <c r="M108" s="125"/>
      <c r="N108" s="125">
        <v>346522</v>
      </c>
      <c r="O108" s="125"/>
      <c r="P108" s="187">
        <v>0</v>
      </c>
      <c r="Q108" s="125"/>
      <c r="R108" s="187">
        <v>411283</v>
      </c>
      <c r="S108" s="187"/>
      <c r="T108" s="125">
        <v>862774</v>
      </c>
      <c r="U108" s="187"/>
      <c r="V108" s="187">
        <v>-351192</v>
      </c>
      <c r="W108" s="125"/>
      <c r="X108" s="187">
        <v>-344061</v>
      </c>
      <c r="Y108" s="140"/>
      <c r="Z108" s="187">
        <v>-938</v>
      </c>
      <c r="AA108" s="140"/>
      <c r="AB108" s="187">
        <v>-606970</v>
      </c>
      <c r="AC108" s="187"/>
      <c r="AD108" s="187">
        <v>-1303161</v>
      </c>
      <c r="AF108" s="187">
        <v>-24155</v>
      </c>
      <c r="AG108" s="140"/>
      <c r="AH108" s="188">
        <v>-85194</v>
      </c>
      <c r="AI108" s="156"/>
      <c r="AJ108" s="192">
        <v>-109349</v>
      </c>
      <c r="AK108" s="163"/>
      <c r="AL108" s="192">
        <v>1974110</v>
      </c>
      <c r="AM108" s="125">
        <v>866511</v>
      </c>
      <c r="AN108" s="125">
        <v>-1568384</v>
      </c>
      <c r="AO108" s="158">
        <v>-9.1450310473804052E-6</v>
      </c>
      <c r="AQ108" s="142">
        <v>352022</v>
      </c>
      <c r="AR108" s="142">
        <v>-178191</v>
      </c>
      <c r="AS108" s="142">
        <v>-143239</v>
      </c>
      <c r="AT108" s="142">
        <v>100541</v>
      </c>
      <c r="AU108" s="142">
        <v>-86350</v>
      </c>
      <c r="AV108" s="142">
        <v>67191</v>
      </c>
      <c r="AW108" s="142">
        <v>-66156</v>
      </c>
      <c r="AX108" s="190"/>
    </row>
    <row r="109" spans="1:50" ht="12.75" customHeight="1" x14ac:dyDescent="0.3">
      <c r="A109" s="116"/>
      <c r="B109" s="125"/>
      <c r="C109" s="191" t="s">
        <v>1633</v>
      </c>
      <c r="D109" s="125"/>
      <c r="E109" s="117"/>
      <c r="F109" s="125"/>
      <c r="H109" s="165" t="s">
        <v>678</v>
      </c>
      <c r="I109" s="117"/>
      <c r="J109" s="187">
        <v>575653269</v>
      </c>
      <c r="K109" s="166"/>
      <c r="L109" s="125">
        <v>29152771</v>
      </c>
      <c r="M109" s="125"/>
      <c r="N109" s="125">
        <v>96238329</v>
      </c>
      <c r="O109" s="125"/>
      <c r="P109" s="187">
        <v>0</v>
      </c>
      <c r="Q109" s="125"/>
      <c r="R109" s="187">
        <v>328516874</v>
      </c>
      <c r="S109" s="187"/>
      <c r="T109" s="125">
        <v>453907974</v>
      </c>
      <c r="U109" s="187"/>
      <c r="V109" s="187">
        <v>-97535464</v>
      </c>
      <c r="W109" s="125"/>
      <c r="X109" s="187">
        <v>-95554809</v>
      </c>
      <c r="Y109" s="140"/>
      <c r="Z109" s="187">
        <v>-260579</v>
      </c>
      <c r="AA109" s="140"/>
      <c r="AB109" s="187">
        <v>-17879189</v>
      </c>
      <c r="AC109" s="187"/>
      <c r="AD109" s="187">
        <v>-211230041</v>
      </c>
      <c r="AF109" s="187">
        <v>-6708580</v>
      </c>
      <c r="AG109" s="140"/>
      <c r="AH109" s="188">
        <v>90779955</v>
      </c>
      <c r="AI109" s="156"/>
      <c r="AJ109" s="192">
        <v>84071375</v>
      </c>
      <c r="AK109" s="163"/>
      <c r="AL109" s="192">
        <v>491703672</v>
      </c>
      <c r="AM109" s="125">
        <v>508680999</v>
      </c>
      <c r="AN109" s="125">
        <v>-280742897</v>
      </c>
      <c r="AO109" s="158">
        <v>0</v>
      </c>
      <c r="AQ109" s="142">
        <v>86792393</v>
      </c>
      <c r="AR109" s="142">
        <v>-8142229</v>
      </c>
      <c r="AS109" s="142">
        <v>109349145</v>
      </c>
      <c r="AT109" s="142">
        <v>225165739</v>
      </c>
      <c r="AU109" s="142">
        <v>1004812</v>
      </c>
      <c r="AV109" s="142">
        <v>0</v>
      </c>
      <c r="AW109" s="142">
        <v>0</v>
      </c>
      <c r="AX109" s="190"/>
    </row>
    <row r="110" spans="1:50" ht="12.75" customHeight="1" x14ac:dyDescent="0.3">
      <c r="A110" s="116"/>
      <c r="B110" s="125"/>
      <c r="C110" s="191" t="s">
        <v>3868</v>
      </c>
      <c r="D110" s="125"/>
      <c r="E110" s="117"/>
      <c r="F110" s="125"/>
      <c r="H110" s="165" t="s">
        <v>3874</v>
      </c>
      <c r="I110" s="117"/>
      <c r="J110" s="187">
        <v>20162069</v>
      </c>
      <c r="K110" s="166"/>
      <c r="L110" s="125">
        <v>1021066</v>
      </c>
      <c r="M110" s="125"/>
      <c r="N110" s="125">
        <v>3370716</v>
      </c>
      <c r="O110" s="125"/>
      <c r="P110" s="187">
        <v>0</v>
      </c>
      <c r="Q110" s="125"/>
      <c r="R110" s="187">
        <v>11447907</v>
      </c>
      <c r="S110" s="187"/>
      <c r="T110" s="125">
        <v>15839689</v>
      </c>
      <c r="U110" s="187"/>
      <c r="V110" s="187">
        <v>-3416148</v>
      </c>
      <c r="W110" s="125"/>
      <c r="X110" s="187">
        <v>-3346776</v>
      </c>
      <c r="Y110" s="140"/>
      <c r="Z110" s="187">
        <v>-9127</v>
      </c>
      <c r="AA110" s="140"/>
      <c r="AB110" s="187">
        <v>-2050657</v>
      </c>
      <c r="AC110" s="187"/>
      <c r="AD110" s="187">
        <v>-8822708</v>
      </c>
      <c r="AF110" s="187">
        <v>-234966</v>
      </c>
      <c r="AG110" s="140"/>
      <c r="AH110" s="188">
        <v>3190215</v>
      </c>
      <c r="AI110" s="156"/>
      <c r="AJ110" s="192">
        <v>2955249</v>
      </c>
      <c r="AK110" s="163"/>
      <c r="AL110" s="192">
        <v>17601920</v>
      </c>
      <c r="AM110" s="125">
        <v>18102547</v>
      </c>
      <c r="AN110" s="125">
        <v>-11210986</v>
      </c>
      <c r="AO110" s="158">
        <v>-1.0151428864369804E-6</v>
      </c>
      <c r="AQ110" s="142">
        <v>2604697</v>
      </c>
      <c r="AR110" s="142">
        <v>-1452477</v>
      </c>
      <c r="AS110" s="142">
        <v>410632</v>
      </c>
      <c r="AT110" s="142">
        <v>11995399</v>
      </c>
      <c r="AU110" s="142">
        <v>0</v>
      </c>
      <c r="AV110" s="142">
        <v>0</v>
      </c>
      <c r="AW110" s="142">
        <v>0</v>
      </c>
      <c r="AX110" s="190"/>
    </row>
    <row r="111" spans="1:50" ht="12.75" customHeight="1" x14ac:dyDescent="0.3">
      <c r="A111" s="116"/>
      <c r="B111" s="125"/>
      <c r="C111" s="191" t="s">
        <v>2394</v>
      </c>
      <c r="D111" s="125"/>
      <c r="E111" s="117"/>
      <c r="F111" s="125"/>
      <c r="H111" s="165" t="s">
        <v>679</v>
      </c>
      <c r="I111" s="117"/>
      <c r="J111" s="187">
        <v>0</v>
      </c>
      <c r="K111" s="166"/>
      <c r="L111" s="125">
        <v>0</v>
      </c>
      <c r="M111" s="125"/>
      <c r="N111" s="125">
        <v>0</v>
      </c>
      <c r="O111" s="125"/>
      <c r="P111" s="187">
        <v>0</v>
      </c>
      <c r="Q111" s="125"/>
      <c r="R111" s="187">
        <v>34552403</v>
      </c>
      <c r="S111" s="187"/>
      <c r="T111" s="125">
        <v>34552403</v>
      </c>
      <c r="U111" s="187"/>
      <c r="V111" s="187">
        <v>0</v>
      </c>
      <c r="W111" s="125"/>
      <c r="X111" s="187">
        <v>0</v>
      </c>
      <c r="Y111" s="140"/>
      <c r="Z111" s="187">
        <v>0</v>
      </c>
      <c r="AA111" s="140"/>
      <c r="AB111" s="187">
        <v>-77181740</v>
      </c>
      <c r="AC111" s="187"/>
      <c r="AD111" s="187">
        <v>-77181740</v>
      </c>
      <c r="AF111" s="187">
        <v>0</v>
      </c>
      <c r="AG111" s="140"/>
      <c r="AH111" s="188">
        <v>411915</v>
      </c>
      <c r="AI111" s="156"/>
      <c r="AJ111" s="192">
        <v>411915</v>
      </c>
      <c r="AK111" s="163"/>
      <c r="AL111" s="192">
        <v>0</v>
      </c>
      <c r="AM111" s="125">
        <v>48097763</v>
      </c>
      <c r="AN111" s="125">
        <v>-90315185</v>
      </c>
      <c r="AO111" s="158">
        <v>0</v>
      </c>
      <c r="AQ111" s="142">
        <v>-89367392</v>
      </c>
      <c r="AR111" s="142">
        <v>-947793</v>
      </c>
      <c r="AS111" s="142">
        <v>16655104</v>
      </c>
      <c r="AT111" s="142">
        <v>3154186</v>
      </c>
      <c r="AU111" s="142">
        <v>28288473</v>
      </c>
      <c r="AV111" s="142">
        <v>0</v>
      </c>
      <c r="AW111" s="142">
        <v>0</v>
      </c>
      <c r="AX111" s="190"/>
    </row>
    <row r="112" spans="1:50" ht="12.75" customHeight="1" x14ac:dyDescent="0.3">
      <c r="A112" s="116"/>
      <c r="B112" s="125"/>
      <c r="C112" s="191" t="s">
        <v>1028</v>
      </c>
      <c r="D112" s="125"/>
      <c r="E112" s="117"/>
      <c r="F112" s="125"/>
      <c r="H112" s="165" t="s">
        <v>77</v>
      </c>
      <c r="I112" s="117"/>
      <c r="J112" s="187">
        <v>1884369</v>
      </c>
      <c r="K112" s="166"/>
      <c r="L112" s="125">
        <v>95430</v>
      </c>
      <c r="M112" s="125"/>
      <c r="N112" s="125">
        <v>315031</v>
      </c>
      <c r="O112" s="125"/>
      <c r="P112" s="187">
        <v>0</v>
      </c>
      <c r="Q112" s="125"/>
      <c r="R112" s="187">
        <v>434005</v>
      </c>
      <c r="S112" s="187"/>
      <c r="T112" s="125">
        <v>844466</v>
      </c>
      <c r="U112" s="187"/>
      <c r="V112" s="187">
        <v>-319277</v>
      </c>
      <c r="W112" s="125"/>
      <c r="X112" s="187">
        <v>-312793</v>
      </c>
      <c r="Y112" s="140"/>
      <c r="Z112" s="187">
        <v>-853</v>
      </c>
      <c r="AA112" s="140"/>
      <c r="AB112" s="187">
        <v>-285700</v>
      </c>
      <c r="AC112" s="187"/>
      <c r="AD112" s="187">
        <v>-918623</v>
      </c>
      <c r="AF112" s="187">
        <v>-21960</v>
      </c>
      <c r="AG112" s="140"/>
      <c r="AH112" s="188">
        <v>32813</v>
      </c>
      <c r="AI112" s="156"/>
      <c r="AJ112" s="192">
        <v>10853</v>
      </c>
      <c r="AK112" s="163"/>
      <c r="AL112" s="192">
        <v>1809489</v>
      </c>
      <c r="AM112" s="125">
        <v>851229</v>
      </c>
      <c r="AN112" s="125">
        <v>-1038063</v>
      </c>
      <c r="AO112" s="158">
        <v>9.2140422003132778E-5</v>
      </c>
      <c r="AQ112" s="142">
        <v>144516</v>
      </c>
      <c r="AR112" s="142">
        <v>288600</v>
      </c>
      <c r="AS112" s="142">
        <v>-9541</v>
      </c>
      <c r="AT112" s="142">
        <v>71816</v>
      </c>
      <c r="AU112" s="142">
        <v>21780</v>
      </c>
      <c r="AV112" s="142">
        <v>6676</v>
      </c>
      <c r="AW112" s="142">
        <v>-25341</v>
      </c>
      <c r="AX112" s="190"/>
    </row>
    <row r="113" spans="1:50" ht="12.75" customHeight="1" x14ac:dyDescent="0.3">
      <c r="A113" s="116"/>
      <c r="B113" s="125"/>
      <c r="C113" s="191" t="s">
        <v>1375</v>
      </c>
      <c r="D113" s="125"/>
      <c r="E113" s="117"/>
      <c r="F113" s="125"/>
      <c r="H113" s="165" t="s">
        <v>78</v>
      </c>
      <c r="I113" s="117"/>
      <c r="J113" s="187">
        <v>0</v>
      </c>
      <c r="K113" s="166"/>
      <c r="L113" s="125">
        <v>0</v>
      </c>
      <c r="M113" s="125"/>
      <c r="N113" s="125">
        <v>0</v>
      </c>
      <c r="O113" s="125"/>
      <c r="P113" s="187">
        <v>0</v>
      </c>
      <c r="Q113" s="125"/>
      <c r="R113" s="187">
        <v>2403312</v>
      </c>
      <c r="S113" s="187"/>
      <c r="T113" s="125">
        <v>2403312</v>
      </c>
      <c r="U113" s="187"/>
      <c r="V113" s="187">
        <v>0</v>
      </c>
      <c r="W113" s="125"/>
      <c r="X113" s="187">
        <v>0</v>
      </c>
      <c r="Y113" s="140"/>
      <c r="Z113" s="187">
        <v>0</v>
      </c>
      <c r="AA113" s="140"/>
      <c r="AB113" s="187">
        <v>-8704395</v>
      </c>
      <c r="AC113" s="187"/>
      <c r="AD113" s="187">
        <v>-8704395</v>
      </c>
      <c r="AF113" s="187">
        <v>0</v>
      </c>
      <c r="AG113" s="140"/>
      <c r="AH113" s="188">
        <v>-740307</v>
      </c>
      <c r="AI113" s="156"/>
      <c r="AJ113" s="192">
        <v>-740307</v>
      </c>
      <c r="AK113" s="163"/>
      <c r="AL113" s="192">
        <v>7073633</v>
      </c>
      <c r="AM113" s="125">
        <v>4232560</v>
      </c>
      <c r="AN113" s="125">
        <v>-4200317</v>
      </c>
      <c r="AO113" s="158">
        <v>0</v>
      </c>
      <c r="AQ113" s="142">
        <v>905307</v>
      </c>
      <c r="AR113" s="142">
        <v>-84930</v>
      </c>
      <c r="AS113" s="142">
        <v>1657389</v>
      </c>
      <c r="AT113" s="142">
        <v>425849</v>
      </c>
      <c r="AU113" s="142">
        <v>-101649</v>
      </c>
      <c r="AV113" s="142">
        <v>-92115</v>
      </c>
      <c r="AW113" s="142">
        <v>1515</v>
      </c>
      <c r="AX113" s="190"/>
    </row>
    <row r="114" spans="1:50" ht="12.75" customHeight="1" x14ac:dyDescent="0.3">
      <c r="A114" s="116"/>
      <c r="B114" s="125"/>
      <c r="C114" s="191" t="s">
        <v>1309</v>
      </c>
      <c r="D114" s="125"/>
      <c r="E114" s="117"/>
      <c r="F114" s="125"/>
      <c r="H114" s="165" t="s">
        <v>79</v>
      </c>
      <c r="I114" s="117"/>
      <c r="J114" s="187">
        <v>18089334</v>
      </c>
      <c r="K114" s="166"/>
      <c r="L114" s="125">
        <v>916097</v>
      </c>
      <c r="M114" s="125"/>
      <c r="N114" s="125">
        <v>3024194</v>
      </c>
      <c r="O114" s="125"/>
      <c r="P114" s="187">
        <v>0</v>
      </c>
      <c r="Q114" s="125"/>
      <c r="R114" s="187">
        <v>2854404</v>
      </c>
      <c r="S114" s="187"/>
      <c r="T114" s="125">
        <v>6794695</v>
      </c>
      <c r="U114" s="187"/>
      <c r="V114" s="187">
        <v>-3064955</v>
      </c>
      <c r="W114" s="125"/>
      <c r="X114" s="187">
        <v>-3002715</v>
      </c>
      <c r="Y114" s="140"/>
      <c r="Z114" s="187">
        <v>-8188</v>
      </c>
      <c r="AA114" s="140"/>
      <c r="AB114" s="187">
        <v>-567635</v>
      </c>
      <c r="AC114" s="187"/>
      <c r="AD114" s="187">
        <v>-6643493</v>
      </c>
      <c r="AF114" s="187">
        <v>-210810</v>
      </c>
      <c r="AG114" s="140"/>
      <c r="AH114" s="188">
        <v>271</v>
      </c>
      <c r="AI114" s="156"/>
      <c r="AJ114" s="192">
        <v>-210539</v>
      </c>
      <c r="AK114" s="163"/>
      <c r="AL114" s="192">
        <v>14969924</v>
      </c>
      <c r="AM114" s="125">
        <v>5791484</v>
      </c>
      <c r="AN114" s="125">
        <v>-9437244</v>
      </c>
      <c r="AO114" s="158">
        <v>-9.4994276594835166E-6</v>
      </c>
      <c r="AQ114" s="142">
        <v>2491580</v>
      </c>
      <c r="AR114" s="142">
        <v>137523</v>
      </c>
      <c r="AS114" s="142">
        <v>-347532</v>
      </c>
      <c r="AT114" s="142">
        <v>464553</v>
      </c>
      <c r="AU114" s="142">
        <v>-413159</v>
      </c>
      <c r="AV114" s="142">
        <v>68325</v>
      </c>
      <c r="AW114" s="142">
        <v>-377223</v>
      </c>
      <c r="AX114" s="190"/>
    </row>
    <row r="115" spans="1:50" ht="12.75" customHeight="1" x14ac:dyDescent="0.3">
      <c r="A115" s="116"/>
      <c r="B115" s="125"/>
      <c r="C115" s="191" t="s">
        <v>1048</v>
      </c>
      <c r="D115" s="125"/>
      <c r="E115" s="117"/>
      <c r="F115" s="125"/>
      <c r="H115" s="165" t="s">
        <v>80</v>
      </c>
      <c r="I115" s="117"/>
      <c r="J115" s="187">
        <v>2449644</v>
      </c>
      <c r="K115" s="166"/>
      <c r="L115" s="125">
        <v>124057</v>
      </c>
      <c r="M115" s="125"/>
      <c r="N115" s="125">
        <v>409534</v>
      </c>
      <c r="O115" s="125"/>
      <c r="P115" s="187">
        <v>0</v>
      </c>
      <c r="Q115" s="125"/>
      <c r="R115" s="187">
        <v>394402</v>
      </c>
      <c r="S115" s="187"/>
      <c r="T115" s="125">
        <v>927993</v>
      </c>
      <c r="U115" s="187"/>
      <c r="V115" s="187">
        <v>-415054</v>
      </c>
      <c r="W115" s="125"/>
      <c r="X115" s="187">
        <v>-406625</v>
      </c>
      <c r="Y115" s="140"/>
      <c r="Z115" s="187">
        <v>-1109</v>
      </c>
      <c r="AA115" s="140"/>
      <c r="AB115" s="187">
        <v>-152118</v>
      </c>
      <c r="AC115" s="187"/>
      <c r="AD115" s="187">
        <v>-974906</v>
      </c>
      <c r="AF115" s="187">
        <v>-28548</v>
      </c>
      <c r="AG115" s="140"/>
      <c r="AH115" s="188">
        <v>31726</v>
      </c>
      <c r="AI115" s="156"/>
      <c r="AJ115" s="192">
        <v>3178</v>
      </c>
      <c r="AK115" s="163"/>
      <c r="AL115" s="192">
        <v>2138582</v>
      </c>
      <c r="AM115" s="125">
        <v>876470</v>
      </c>
      <c r="AN115" s="125">
        <v>-1294510</v>
      </c>
      <c r="AO115" s="158">
        <v>3.1466331025802394E-4</v>
      </c>
      <c r="AQ115" s="142">
        <v>203344</v>
      </c>
      <c r="AR115" s="142">
        <v>-26460</v>
      </c>
      <c r="AS115" s="142">
        <v>117481</v>
      </c>
      <c r="AT115" s="142">
        <v>93305</v>
      </c>
      <c r="AU115" s="142">
        <v>86693</v>
      </c>
      <c r="AV115" s="142">
        <v>-48651</v>
      </c>
      <c r="AW115" s="142">
        <v>-33768</v>
      </c>
      <c r="AX115" s="190"/>
    </row>
    <row r="116" spans="1:50" ht="12.75" customHeight="1" x14ac:dyDescent="0.3">
      <c r="A116" s="116"/>
      <c r="B116" s="125"/>
      <c r="C116" s="191" t="s">
        <v>3755</v>
      </c>
      <c r="D116" s="125"/>
      <c r="E116" s="117"/>
      <c r="F116" s="125"/>
      <c r="H116" s="165" t="s">
        <v>1566</v>
      </c>
      <c r="I116" s="117"/>
      <c r="J116" s="187">
        <v>12813316</v>
      </c>
      <c r="K116" s="166"/>
      <c r="L116" s="125">
        <v>648904</v>
      </c>
      <c r="M116" s="125"/>
      <c r="N116" s="125">
        <v>2142144</v>
      </c>
      <c r="O116" s="125"/>
      <c r="P116" s="187">
        <v>0</v>
      </c>
      <c r="Q116" s="125"/>
      <c r="R116" s="187">
        <v>7069004</v>
      </c>
      <c r="S116" s="187"/>
      <c r="T116" s="125">
        <v>9860052</v>
      </c>
      <c r="U116" s="187"/>
      <c r="V116" s="187">
        <v>-2171016</v>
      </c>
      <c r="W116" s="125"/>
      <c r="X116" s="187">
        <v>-2126930</v>
      </c>
      <c r="Y116" s="140"/>
      <c r="Z116" s="187">
        <v>-5800</v>
      </c>
      <c r="AA116" s="140"/>
      <c r="AB116" s="187">
        <v>0</v>
      </c>
      <c r="AC116" s="187"/>
      <c r="AD116" s="187">
        <v>-4303746</v>
      </c>
      <c r="AF116" s="187">
        <v>-149325</v>
      </c>
      <c r="AG116" s="140"/>
      <c r="AH116" s="188">
        <v>2015108</v>
      </c>
      <c r="AI116" s="156"/>
      <c r="AJ116" s="192">
        <v>1865783</v>
      </c>
      <c r="AK116" s="163"/>
      <c r="AL116" s="192">
        <v>10692760</v>
      </c>
      <c r="AM116" s="125">
        <v>10898802</v>
      </c>
      <c r="AN116" s="125">
        <v>-5928069</v>
      </c>
      <c r="AO116" s="158">
        <v>-5.3596800914147042E-7</v>
      </c>
      <c r="AQ116" s="142">
        <v>2262700</v>
      </c>
      <c r="AR116" s="142">
        <v>659192</v>
      </c>
      <c r="AS116" s="142">
        <v>206201</v>
      </c>
      <c r="AT116" s="142">
        <v>5892500</v>
      </c>
      <c r="AU116" s="142">
        <v>0</v>
      </c>
      <c r="AV116" s="142">
        <v>0</v>
      </c>
      <c r="AW116" s="142">
        <v>0</v>
      </c>
      <c r="AX116" s="190"/>
    </row>
    <row r="117" spans="1:50" ht="12.75" customHeight="1" x14ac:dyDescent="0.3">
      <c r="A117" s="116"/>
      <c r="B117" s="125"/>
      <c r="C117" s="191" t="s">
        <v>1044</v>
      </c>
      <c r="D117" s="125"/>
      <c r="E117" s="117"/>
      <c r="F117" s="125"/>
      <c r="H117" s="165" t="s">
        <v>683</v>
      </c>
      <c r="I117" s="117"/>
      <c r="J117" s="187">
        <v>15262781</v>
      </c>
      <c r="K117" s="166"/>
      <c r="L117" s="125">
        <v>772952</v>
      </c>
      <c r="M117" s="125"/>
      <c r="N117" s="125">
        <v>2551648</v>
      </c>
      <c r="O117" s="125"/>
      <c r="P117" s="187">
        <v>0</v>
      </c>
      <c r="Q117" s="125"/>
      <c r="R117" s="187">
        <v>2564915</v>
      </c>
      <c r="S117" s="187"/>
      <c r="T117" s="125">
        <v>5889515</v>
      </c>
      <c r="U117" s="187"/>
      <c r="V117" s="187">
        <v>-2586040</v>
      </c>
      <c r="W117" s="125"/>
      <c r="X117" s="187">
        <v>-2533525</v>
      </c>
      <c r="Y117" s="140"/>
      <c r="Z117" s="187">
        <v>-6909</v>
      </c>
      <c r="AA117" s="140"/>
      <c r="AB117" s="187">
        <v>-1222453</v>
      </c>
      <c r="AC117" s="187"/>
      <c r="AD117" s="187">
        <v>-6348927</v>
      </c>
      <c r="AF117" s="187">
        <v>-177870</v>
      </c>
      <c r="AG117" s="140"/>
      <c r="AH117" s="188">
        <v>89965</v>
      </c>
      <c r="AI117" s="156"/>
      <c r="AJ117" s="192">
        <v>-87905</v>
      </c>
      <c r="AK117" s="163"/>
      <c r="AL117" s="192">
        <v>13160285</v>
      </c>
      <c r="AM117" s="125">
        <v>5459458</v>
      </c>
      <c r="AN117" s="125">
        <v>-8503309</v>
      </c>
      <c r="AO117" s="158">
        <v>0</v>
      </c>
      <c r="AQ117" s="142">
        <v>2168689</v>
      </c>
      <c r="AR117" s="142">
        <v>-464178</v>
      </c>
      <c r="AS117" s="142">
        <v>182487</v>
      </c>
      <c r="AT117" s="142">
        <v>679671</v>
      </c>
      <c r="AU117" s="142">
        <v>-577127</v>
      </c>
      <c r="AV117" s="142">
        <v>116976</v>
      </c>
      <c r="AW117" s="142">
        <v>-165939</v>
      </c>
      <c r="AX117" s="190"/>
    </row>
    <row r="118" spans="1:50" ht="12.75" customHeight="1" x14ac:dyDescent="0.3">
      <c r="A118" s="116"/>
      <c r="B118" s="125"/>
      <c r="C118" s="191" t="s">
        <v>1455</v>
      </c>
      <c r="D118" s="125"/>
      <c r="E118" s="117"/>
      <c r="F118" s="125"/>
      <c r="H118" s="165" t="s">
        <v>81</v>
      </c>
      <c r="I118" s="117"/>
      <c r="J118" s="187">
        <v>0</v>
      </c>
      <c r="K118" s="166"/>
      <c r="L118" s="125">
        <v>0</v>
      </c>
      <c r="M118" s="125"/>
      <c r="N118" s="125">
        <v>0</v>
      </c>
      <c r="O118" s="125"/>
      <c r="P118" s="187">
        <v>0</v>
      </c>
      <c r="Q118" s="125"/>
      <c r="R118" s="187">
        <v>12731185</v>
      </c>
      <c r="S118" s="187"/>
      <c r="T118" s="125">
        <v>12731185</v>
      </c>
      <c r="U118" s="187"/>
      <c r="V118" s="187">
        <v>0</v>
      </c>
      <c r="W118" s="125"/>
      <c r="X118" s="187">
        <v>0</v>
      </c>
      <c r="Y118" s="140"/>
      <c r="Z118" s="187">
        <v>0</v>
      </c>
      <c r="AA118" s="140"/>
      <c r="AB118" s="187">
        <v>-23969848</v>
      </c>
      <c r="AC118" s="187"/>
      <c r="AD118" s="187">
        <v>-23969848</v>
      </c>
      <c r="AF118" s="187">
        <v>0</v>
      </c>
      <c r="AG118" s="140"/>
      <c r="AH118" s="188">
        <v>-2150916</v>
      </c>
      <c r="AI118" s="156"/>
      <c r="AJ118" s="192">
        <v>-2150916</v>
      </c>
      <c r="AK118" s="163"/>
      <c r="AL118" s="192">
        <v>0</v>
      </c>
      <c r="AM118" s="125">
        <v>16534376</v>
      </c>
      <c r="AN118" s="125">
        <v>-29923955</v>
      </c>
      <c r="AO118" s="158">
        <v>0</v>
      </c>
      <c r="AQ118" s="142">
        <v>-24923184</v>
      </c>
      <c r="AR118" s="142">
        <v>358178</v>
      </c>
      <c r="AS118" s="142">
        <v>9679791</v>
      </c>
      <c r="AT118" s="142">
        <v>6418562</v>
      </c>
      <c r="AU118" s="142">
        <v>0</v>
      </c>
      <c r="AV118" s="142">
        <v>-5000771</v>
      </c>
      <c r="AW118" s="142">
        <v>77845</v>
      </c>
      <c r="AX118" s="190"/>
    </row>
    <row r="119" spans="1:50" ht="12.75" customHeight="1" x14ac:dyDescent="0.3">
      <c r="A119" s="116"/>
      <c r="B119" s="125"/>
      <c r="C119" s="191" t="s">
        <v>1061</v>
      </c>
      <c r="D119" s="125"/>
      <c r="E119" s="117"/>
      <c r="F119" s="125"/>
      <c r="H119" s="165" t="s">
        <v>684</v>
      </c>
      <c r="I119" s="117"/>
      <c r="J119" s="187">
        <v>0</v>
      </c>
      <c r="K119" s="166"/>
      <c r="L119" s="125">
        <v>0</v>
      </c>
      <c r="M119" s="125"/>
      <c r="N119" s="125">
        <v>0</v>
      </c>
      <c r="O119" s="125"/>
      <c r="P119" s="187">
        <v>0</v>
      </c>
      <c r="Q119" s="125"/>
      <c r="R119" s="187">
        <v>4447604</v>
      </c>
      <c r="S119" s="187"/>
      <c r="T119" s="125">
        <v>4447604</v>
      </c>
      <c r="U119" s="187"/>
      <c r="V119" s="187">
        <v>0</v>
      </c>
      <c r="W119" s="125"/>
      <c r="X119" s="187">
        <v>0</v>
      </c>
      <c r="Y119" s="140"/>
      <c r="Z119" s="187">
        <v>0</v>
      </c>
      <c r="AA119" s="140"/>
      <c r="AB119" s="187">
        <v>-63196767</v>
      </c>
      <c r="AC119" s="187"/>
      <c r="AD119" s="187">
        <v>-63196767</v>
      </c>
      <c r="AF119" s="187">
        <v>0</v>
      </c>
      <c r="AG119" s="140"/>
      <c r="AH119" s="188">
        <v>-10732617</v>
      </c>
      <c r="AI119" s="156"/>
      <c r="AJ119" s="192">
        <v>-10732617</v>
      </c>
      <c r="AK119" s="163"/>
      <c r="AL119" s="192">
        <v>0</v>
      </c>
      <c r="AM119" s="125">
        <v>5886634</v>
      </c>
      <c r="AN119" s="125">
        <v>-75368414</v>
      </c>
      <c r="AO119" s="158">
        <v>0</v>
      </c>
      <c r="AQ119" s="142">
        <v>-71921220</v>
      </c>
      <c r="AR119" s="142">
        <v>3283057</v>
      </c>
      <c r="AS119" s="142">
        <v>-360751</v>
      </c>
      <c r="AT119" s="142">
        <v>1635750</v>
      </c>
      <c r="AU119" s="142">
        <v>-2066412</v>
      </c>
      <c r="AV119" s="142">
        <v>967827</v>
      </c>
      <c r="AW119" s="142">
        <v>-1020031</v>
      </c>
      <c r="AX119" s="190"/>
    </row>
    <row r="120" spans="1:50" ht="12.75" customHeight="1" x14ac:dyDescent="0.3">
      <c r="A120" s="116"/>
      <c r="B120" s="125"/>
      <c r="C120" s="191" t="s">
        <v>1292</v>
      </c>
      <c r="D120" s="125"/>
      <c r="E120" s="117"/>
      <c r="F120" s="125"/>
      <c r="H120" s="165" t="s">
        <v>82</v>
      </c>
      <c r="I120" s="117"/>
      <c r="J120" s="187">
        <v>38251224</v>
      </c>
      <c r="K120" s="166"/>
      <c r="L120" s="125">
        <v>1937154</v>
      </c>
      <c r="M120" s="125"/>
      <c r="N120" s="125">
        <v>6394881</v>
      </c>
      <c r="O120" s="125"/>
      <c r="P120" s="187">
        <v>0</v>
      </c>
      <c r="Q120" s="125"/>
      <c r="R120" s="187">
        <v>10730378</v>
      </c>
      <c r="S120" s="187"/>
      <c r="T120" s="125">
        <v>19062413</v>
      </c>
      <c r="U120" s="187"/>
      <c r="V120" s="187">
        <v>-6481073</v>
      </c>
      <c r="W120" s="125"/>
      <c r="X120" s="187">
        <v>-6349462</v>
      </c>
      <c r="Y120" s="140"/>
      <c r="Z120" s="187">
        <v>-17315</v>
      </c>
      <c r="AA120" s="140"/>
      <c r="AB120" s="187">
        <v>-1780903</v>
      </c>
      <c r="AC120" s="187"/>
      <c r="AD120" s="187">
        <v>-14628753</v>
      </c>
      <c r="AF120" s="187">
        <v>-445774</v>
      </c>
      <c r="AG120" s="140"/>
      <c r="AH120" s="188">
        <v>1701322</v>
      </c>
      <c r="AI120" s="156"/>
      <c r="AJ120" s="192">
        <v>1255548</v>
      </c>
      <c r="AK120" s="163"/>
      <c r="AL120" s="192">
        <v>33065409</v>
      </c>
      <c r="AM120" s="125">
        <v>19055054</v>
      </c>
      <c r="AN120" s="125">
        <v>-19539191</v>
      </c>
      <c r="AO120" s="158">
        <v>0</v>
      </c>
      <c r="AQ120" s="142">
        <v>4828241</v>
      </c>
      <c r="AR120" s="142">
        <v>542739</v>
      </c>
      <c r="AS120" s="142">
        <v>6347982</v>
      </c>
      <c r="AT120" s="142">
        <v>1476443</v>
      </c>
      <c r="AU120" s="142">
        <v>-823641</v>
      </c>
      <c r="AV120" s="142">
        <v>51632</v>
      </c>
      <c r="AW120" s="142">
        <v>-384077</v>
      </c>
      <c r="AX120" s="190"/>
    </row>
    <row r="121" spans="1:50" ht="12.75" customHeight="1" x14ac:dyDescent="0.3">
      <c r="A121" s="116"/>
      <c r="B121" s="125"/>
      <c r="C121" s="191" t="s">
        <v>1362</v>
      </c>
      <c r="D121" s="125"/>
      <c r="E121" s="117"/>
      <c r="F121" s="125"/>
      <c r="H121" s="165" t="s">
        <v>83</v>
      </c>
      <c r="I121" s="117"/>
      <c r="J121" s="187">
        <v>48237986</v>
      </c>
      <c r="K121" s="166"/>
      <c r="L121" s="125">
        <v>2442913</v>
      </c>
      <c r="M121" s="125"/>
      <c r="N121" s="125">
        <v>8064478</v>
      </c>
      <c r="O121" s="125"/>
      <c r="P121" s="187">
        <v>0</v>
      </c>
      <c r="Q121" s="125"/>
      <c r="R121" s="187">
        <v>15913685</v>
      </c>
      <c r="S121" s="187"/>
      <c r="T121" s="125">
        <v>26421076</v>
      </c>
      <c r="U121" s="187"/>
      <c r="V121" s="187">
        <v>-8173174</v>
      </c>
      <c r="W121" s="125"/>
      <c r="X121" s="187">
        <v>-8007201</v>
      </c>
      <c r="Y121" s="140"/>
      <c r="Z121" s="187">
        <v>-21836</v>
      </c>
      <c r="AA121" s="140"/>
      <c r="AB121" s="187">
        <v>-5869387</v>
      </c>
      <c r="AC121" s="187"/>
      <c r="AD121" s="187">
        <v>-22071598</v>
      </c>
      <c r="AF121" s="187">
        <v>-562159</v>
      </c>
      <c r="AG121" s="140"/>
      <c r="AH121" s="188">
        <v>2401894</v>
      </c>
      <c r="AI121" s="156"/>
      <c r="AJ121" s="192">
        <v>1839735</v>
      </c>
      <c r="AK121" s="163"/>
      <c r="AL121" s="192">
        <v>43758169</v>
      </c>
      <c r="AM121" s="125">
        <v>27477983</v>
      </c>
      <c r="AN121" s="125">
        <v>-27013944</v>
      </c>
      <c r="AO121" s="158">
        <v>0</v>
      </c>
      <c r="AQ121" s="142">
        <v>6734948</v>
      </c>
      <c r="AR121" s="142">
        <v>-980294</v>
      </c>
      <c r="AS121" s="142">
        <v>10331926</v>
      </c>
      <c r="AT121" s="142">
        <v>2471555</v>
      </c>
      <c r="AU121" s="142">
        <v>-1546587</v>
      </c>
      <c r="AV121" s="142">
        <v>253328</v>
      </c>
      <c r="AW121" s="142">
        <v>-227521</v>
      </c>
      <c r="AX121" s="190"/>
    </row>
    <row r="122" spans="1:50" ht="12.75" customHeight="1" x14ac:dyDescent="0.3">
      <c r="A122" s="116"/>
      <c r="B122" s="125"/>
      <c r="C122" s="191" t="s">
        <v>3786</v>
      </c>
      <c r="D122" s="125"/>
      <c r="E122" s="117"/>
      <c r="F122" s="125"/>
      <c r="H122" s="165" t="s">
        <v>428</v>
      </c>
      <c r="I122" s="117"/>
      <c r="J122" s="187">
        <v>0</v>
      </c>
      <c r="K122" s="166"/>
      <c r="L122" s="125">
        <v>0</v>
      </c>
      <c r="M122" s="125"/>
      <c r="N122" s="125">
        <v>0</v>
      </c>
      <c r="O122" s="125"/>
      <c r="P122" s="187">
        <v>0</v>
      </c>
      <c r="Q122" s="125"/>
      <c r="R122" s="187">
        <v>571431</v>
      </c>
      <c r="S122" s="187"/>
      <c r="T122" s="125">
        <v>571431</v>
      </c>
      <c r="U122" s="187"/>
      <c r="V122" s="187">
        <v>0</v>
      </c>
      <c r="W122" s="125"/>
      <c r="X122" s="187">
        <v>0</v>
      </c>
      <c r="Y122" s="140"/>
      <c r="Z122" s="187">
        <v>0</v>
      </c>
      <c r="AA122" s="140"/>
      <c r="AB122" s="187">
        <v>-1056025</v>
      </c>
      <c r="AC122" s="187"/>
      <c r="AD122" s="187">
        <v>-1056025</v>
      </c>
      <c r="AF122" s="187">
        <v>0</v>
      </c>
      <c r="AG122" s="140"/>
      <c r="AH122" s="188">
        <v>618</v>
      </c>
      <c r="AI122" s="156"/>
      <c r="AJ122" s="192">
        <v>618</v>
      </c>
      <c r="AK122" s="163"/>
      <c r="AL122" s="192">
        <v>0</v>
      </c>
      <c r="AM122" s="125">
        <v>850178</v>
      </c>
      <c r="AN122" s="125">
        <v>-1334154</v>
      </c>
      <c r="AO122" s="158">
        <v>0</v>
      </c>
      <c r="AQ122" s="142">
        <v>0</v>
      </c>
      <c r="AR122" s="142">
        <v>0</v>
      </c>
      <c r="AS122" s="142">
        <v>-1307949</v>
      </c>
      <c r="AT122" s="142">
        <v>-26205</v>
      </c>
      <c r="AU122" s="142">
        <v>850178</v>
      </c>
      <c r="AV122" s="142">
        <v>0</v>
      </c>
      <c r="AW122" s="142">
        <v>0</v>
      </c>
      <c r="AX122" s="190"/>
    </row>
    <row r="123" spans="1:50" ht="14.4" x14ac:dyDescent="0.3">
      <c r="A123" s="116"/>
      <c r="B123" s="125"/>
      <c r="C123" s="191" t="s">
        <v>938</v>
      </c>
      <c r="D123" s="125"/>
      <c r="E123" s="117"/>
      <c r="F123" s="125"/>
      <c r="H123" s="165" t="s">
        <v>685</v>
      </c>
      <c r="I123" s="117"/>
      <c r="J123" s="187">
        <v>1319094</v>
      </c>
      <c r="K123" s="166"/>
      <c r="L123" s="125">
        <v>66803</v>
      </c>
      <c r="M123" s="125"/>
      <c r="N123" s="125">
        <v>220528</v>
      </c>
      <c r="O123" s="125"/>
      <c r="P123" s="187">
        <v>0</v>
      </c>
      <c r="Q123" s="125"/>
      <c r="R123" s="187">
        <v>303017</v>
      </c>
      <c r="S123" s="187"/>
      <c r="T123" s="125">
        <v>590348</v>
      </c>
      <c r="U123" s="187"/>
      <c r="V123" s="187">
        <v>-223500</v>
      </c>
      <c r="W123" s="125"/>
      <c r="X123" s="187">
        <v>-218961</v>
      </c>
      <c r="Y123" s="140"/>
      <c r="Z123" s="187">
        <v>-597</v>
      </c>
      <c r="AA123" s="140"/>
      <c r="AB123" s="187">
        <v>-85574</v>
      </c>
      <c r="AC123" s="187"/>
      <c r="AD123" s="187">
        <v>-528632</v>
      </c>
      <c r="AF123" s="187">
        <v>-15373</v>
      </c>
      <c r="AG123" s="140"/>
      <c r="AH123" s="188">
        <v>30453</v>
      </c>
      <c r="AI123" s="156"/>
      <c r="AJ123" s="192">
        <v>15080</v>
      </c>
      <c r="AK123" s="163"/>
      <c r="AL123" s="192">
        <v>1151602</v>
      </c>
      <c r="AM123" s="125">
        <v>573383</v>
      </c>
      <c r="AN123" s="125">
        <v>-698134</v>
      </c>
      <c r="AO123" s="158">
        <v>0</v>
      </c>
      <c r="AQ123" s="142">
        <v>27428</v>
      </c>
      <c r="AR123" s="142">
        <v>296113</v>
      </c>
      <c r="AS123" s="142">
        <v>-5723</v>
      </c>
      <c r="AT123" s="142">
        <v>43090</v>
      </c>
      <c r="AU123" s="142">
        <v>-37079</v>
      </c>
      <c r="AV123" s="142">
        <v>4470</v>
      </c>
      <c r="AW123" s="142">
        <v>-16884</v>
      </c>
      <c r="AX123" s="190"/>
    </row>
    <row r="124" spans="1:50" ht="12.75" customHeight="1" x14ac:dyDescent="0.3">
      <c r="A124" s="116"/>
      <c r="B124" s="125"/>
      <c r="C124" s="191" t="s">
        <v>1467</v>
      </c>
      <c r="D124" s="125"/>
      <c r="E124" s="117"/>
      <c r="F124" s="125"/>
      <c r="H124" s="165" t="s">
        <v>84</v>
      </c>
      <c r="I124" s="117"/>
      <c r="J124" s="187">
        <v>17335515</v>
      </c>
      <c r="K124" s="166"/>
      <c r="L124" s="125">
        <v>877921</v>
      </c>
      <c r="M124" s="125"/>
      <c r="N124" s="125">
        <v>2898170</v>
      </c>
      <c r="O124" s="125"/>
      <c r="P124" s="187">
        <v>0</v>
      </c>
      <c r="Q124" s="125"/>
      <c r="R124" s="187">
        <v>5859350</v>
      </c>
      <c r="S124" s="187"/>
      <c r="T124" s="125">
        <v>9635441</v>
      </c>
      <c r="U124" s="187"/>
      <c r="V124" s="187">
        <v>-2937233</v>
      </c>
      <c r="W124" s="125"/>
      <c r="X124" s="187">
        <v>-2877586</v>
      </c>
      <c r="Y124" s="140"/>
      <c r="Z124" s="187">
        <v>-7847</v>
      </c>
      <c r="AA124" s="140"/>
      <c r="AB124" s="187">
        <v>-1556226</v>
      </c>
      <c r="AC124" s="187"/>
      <c r="AD124" s="187">
        <v>-7378892</v>
      </c>
      <c r="AF124" s="187">
        <v>-202026</v>
      </c>
      <c r="AG124" s="140"/>
      <c r="AH124" s="188">
        <v>864277</v>
      </c>
      <c r="AI124" s="156"/>
      <c r="AJ124" s="192">
        <v>662251</v>
      </c>
      <c r="AK124" s="163"/>
      <c r="AL124" s="192">
        <v>15298867</v>
      </c>
      <c r="AM124" s="125">
        <v>9880997</v>
      </c>
      <c r="AN124" s="125">
        <v>-9446394</v>
      </c>
      <c r="AO124" s="158">
        <v>-1.5100014949014799E-6</v>
      </c>
      <c r="AQ124" s="142">
        <v>2906213</v>
      </c>
      <c r="AR124" s="142">
        <v>-329432</v>
      </c>
      <c r="AS124" s="142">
        <v>3835119</v>
      </c>
      <c r="AT124" s="142">
        <v>452383</v>
      </c>
      <c r="AU124" s="142">
        <v>-472198</v>
      </c>
      <c r="AV124" s="142">
        <v>-66120</v>
      </c>
      <c r="AW124" s="142">
        <v>-96948</v>
      </c>
      <c r="AX124" s="190"/>
    </row>
    <row r="125" spans="1:50" ht="12.75" customHeight="1" x14ac:dyDescent="0.3">
      <c r="A125" s="116"/>
      <c r="B125" s="125"/>
      <c r="C125" s="191" t="s">
        <v>946</v>
      </c>
      <c r="D125" s="125"/>
      <c r="E125" s="117"/>
      <c r="F125" s="125"/>
      <c r="H125" s="165" t="s">
        <v>686</v>
      </c>
      <c r="I125" s="117"/>
      <c r="J125" s="187">
        <v>3957103</v>
      </c>
      <c r="K125" s="166"/>
      <c r="L125" s="125">
        <v>200399</v>
      </c>
      <c r="M125" s="125"/>
      <c r="N125" s="125">
        <v>661553</v>
      </c>
      <c r="O125" s="125"/>
      <c r="P125" s="187">
        <v>0</v>
      </c>
      <c r="Q125" s="125"/>
      <c r="R125" s="187">
        <v>806103</v>
      </c>
      <c r="S125" s="187"/>
      <c r="T125" s="125">
        <v>1668055</v>
      </c>
      <c r="U125" s="187"/>
      <c r="V125" s="187">
        <v>-670469</v>
      </c>
      <c r="W125" s="125"/>
      <c r="X125" s="187">
        <v>-656854</v>
      </c>
      <c r="Y125" s="140"/>
      <c r="Z125" s="187">
        <v>-1791</v>
      </c>
      <c r="AA125" s="140"/>
      <c r="AB125" s="187">
        <v>-413166</v>
      </c>
      <c r="AC125" s="187"/>
      <c r="AD125" s="187">
        <v>-1742280</v>
      </c>
      <c r="AF125" s="187">
        <v>-46116</v>
      </c>
      <c r="AG125" s="140"/>
      <c r="AH125" s="188">
        <v>31166</v>
      </c>
      <c r="AI125" s="156"/>
      <c r="AJ125" s="192">
        <v>-14950</v>
      </c>
      <c r="AK125" s="163"/>
      <c r="AL125" s="192">
        <v>3454655</v>
      </c>
      <c r="AM125" s="125">
        <v>1596349</v>
      </c>
      <c r="AN125" s="125">
        <v>-2290133</v>
      </c>
      <c r="AO125" s="158">
        <v>-6.6889632107023411E-5</v>
      </c>
      <c r="AQ125" s="142">
        <v>616086</v>
      </c>
      <c r="AR125" s="142">
        <v>-195176</v>
      </c>
      <c r="AS125" s="142">
        <v>109710</v>
      </c>
      <c r="AT125" s="142">
        <v>248888</v>
      </c>
      <c r="AU125" s="142">
        <v>-123428</v>
      </c>
      <c r="AV125" s="142">
        <v>14847</v>
      </c>
      <c r="AW125" s="142">
        <v>-56267</v>
      </c>
      <c r="AX125" s="190"/>
    </row>
    <row r="126" spans="1:50" ht="12.75" customHeight="1" x14ac:dyDescent="0.3">
      <c r="A126" s="116"/>
      <c r="B126" s="125"/>
      <c r="C126" s="191" t="s">
        <v>1648</v>
      </c>
      <c r="D126" s="125"/>
      <c r="E126" s="117"/>
      <c r="F126" s="125"/>
      <c r="H126" s="165" t="s">
        <v>687</v>
      </c>
      <c r="I126" s="117"/>
      <c r="J126" s="187">
        <v>51064540</v>
      </c>
      <c r="K126" s="166"/>
      <c r="L126" s="125">
        <v>2586058</v>
      </c>
      <c r="M126" s="125"/>
      <c r="N126" s="125">
        <v>8537024</v>
      </c>
      <c r="O126" s="125"/>
      <c r="P126" s="187">
        <v>0</v>
      </c>
      <c r="Q126" s="125"/>
      <c r="R126" s="187">
        <v>25977495</v>
      </c>
      <c r="S126" s="187"/>
      <c r="T126" s="125">
        <v>37100577</v>
      </c>
      <c r="U126" s="187"/>
      <c r="V126" s="187">
        <v>-8652089</v>
      </c>
      <c r="W126" s="125"/>
      <c r="X126" s="187">
        <v>-8476391</v>
      </c>
      <c r="Y126" s="140"/>
      <c r="Z126" s="187">
        <v>-23115</v>
      </c>
      <c r="AA126" s="140"/>
      <c r="AB126" s="187">
        <v>-657927</v>
      </c>
      <c r="AC126" s="187"/>
      <c r="AD126" s="187">
        <v>-17809522</v>
      </c>
      <c r="AF126" s="187">
        <v>-595099</v>
      </c>
      <c r="AG126" s="140"/>
      <c r="AH126" s="188">
        <v>8035669</v>
      </c>
      <c r="AI126" s="156"/>
      <c r="AJ126" s="192">
        <v>7440570</v>
      </c>
      <c r="AK126" s="163"/>
      <c r="AL126" s="192">
        <v>42442095</v>
      </c>
      <c r="AM126" s="125">
        <v>41115187</v>
      </c>
      <c r="AN126" s="125">
        <v>-24324337</v>
      </c>
      <c r="AO126" s="158">
        <v>0</v>
      </c>
      <c r="AQ126" s="142">
        <v>7924369</v>
      </c>
      <c r="AR126" s="142">
        <v>-794427</v>
      </c>
      <c r="AS126" s="142">
        <v>12048461</v>
      </c>
      <c r="AT126" s="142">
        <v>393288</v>
      </c>
      <c r="AU126" s="142">
        <v>13294015</v>
      </c>
      <c r="AV126" s="142">
        <v>0</v>
      </c>
      <c r="AW126" s="142">
        <v>0</v>
      </c>
      <c r="AX126" s="190"/>
    </row>
    <row r="127" spans="1:50" ht="12.75" customHeight="1" x14ac:dyDescent="0.3">
      <c r="A127" s="116"/>
      <c r="B127" s="125"/>
      <c r="C127" s="191" t="s">
        <v>1313</v>
      </c>
      <c r="D127" s="125"/>
      <c r="E127" s="117"/>
      <c r="F127" s="125"/>
      <c r="H127" s="165" t="s">
        <v>85</v>
      </c>
      <c r="I127" s="117"/>
      <c r="J127" s="187">
        <v>7537118</v>
      </c>
      <c r="K127" s="166"/>
      <c r="L127" s="125">
        <v>381702</v>
      </c>
      <c r="M127" s="125"/>
      <c r="N127" s="125">
        <v>1260063</v>
      </c>
      <c r="O127" s="125"/>
      <c r="P127" s="187">
        <v>0</v>
      </c>
      <c r="Q127" s="125"/>
      <c r="R127" s="187">
        <v>2901428</v>
      </c>
      <c r="S127" s="187"/>
      <c r="T127" s="125">
        <v>4543193</v>
      </c>
      <c r="U127" s="187"/>
      <c r="V127" s="187">
        <v>-1277047</v>
      </c>
      <c r="W127" s="125"/>
      <c r="X127" s="187">
        <v>-1251114</v>
      </c>
      <c r="Y127" s="140"/>
      <c r="Z127" s="187">
        <v>-3412</v>
      </c>
      <c r="AA127" s="140"/>
      <c r="AB127" s="187">
        <v>-1113822</v>
      </c>
      <c r="AC127" s="187"/>
      <c r="AD127" s="187">
        <v>-3645395</v>
      </c>
      <c r="AF127" s="187">
        <v>-87836</v>
      </c>
      <c r="AG127" s="140"/>
      <c r="AH127" s="188">
        <v>359418</v>
      </c>
      <c r="AI127" s="156"/>
      <c r="AJ127" s="192">
        <v>271582</v>
      </c>
      <c r="AK127" s="163"/>
      <c r="AL127" s="192">
        <v>7073633</v>
      </c>
      <c r="AM127" s="125">
        <v>4748254</v>
      </c>
      <c r="AN127" s="125">
        <v>-4236944</v>
      </c>
      <c r="AO127" s="158">
        <v>0</v>
      </c>
      <c r="AQ127" s="142">
        <v>1973479</v>
      </c>
      <c r="AR127" s="142">
        <v>-73660</v>
      </c>
      <c r="AS127" s="142">
        <v>1532275</v>
      </c>
      <c r="AT127" s="142">
        <v>-2191</v>
      </c>
      <c r="AU127" s="142">
        <v>-178920</v>
      </c>
      <c r="AV127" s="142">
        <v>-35297</v>
      </c>
      <c r="AW127" s="142">
        <v>-25253</v>
      </c>
      <c r="AX127" s="190"/>
    </row>
    <row r="128" spans="1:50" ht="12.75" customHeight="1" x14ac:dyDescent="0.3">
      <c r="A128" s="116"/>
      <c r="B128" s="125"/>
      <c r="C128" s="191" t="s">
        <v>1404</v>
      </c>
      <c r="D128" s="125"/>
      <c r="E128" s="117"/>
      <c r="F128" s="125"/>
      <c r="H128" s="165" t="s">
        <v>86</v>
      </c>
      <c r="I128" s="117"/>
      <c r="J128" s="187">
        <v>4333834</v>
      </c>
      <c r="K128" s="166"/>
      <c r="L128" s="125">
        <v>219478</v>
      </c>
      <c r="M128" s="125"/>
      <c r="N128" s="125">
        <v>724535</v>
      </c>
      <c r="O128" s="125"/>
      <c r="P128" s="187">
        <v>0</v>
      </c>
      <c r="Q128" s="125"/>
      <c r="R128" s="187">
        <v>935504</v>
      </c>
      <c r="S128" s="187"/>
      <c r="T128" s="125">
        <v>1879517</v>
      </c>
      <c r="U128" s="187"/>
      <c r="V128" s="187">
        <v>-734301</v>
      </c>
      <c r="W128" s="125"/>
      <c r="X128" s="187">
        <v>-719389</v>
      </c>
      <c r="Y128" s="140"/>
      <c r="Z128" s="187">
        <v>-1962</v>
      </c>
      <c r="AA128" s="140"/>
      <c r="AB128" s="187">
        <v>-776711</v>
      </c>
      <c r="AC128" s="187"/>
      <c r="AD128" s="187">
        <v>-2232363</v>
      </c>
      <c r="AF128" s="187">
        <v>-50506</v>
      </c>
      <c r="AG128" s="140"/>
      <c r="AH128" s="188">
        <v>-23767</v>
      </c>
      <c r="AI128" s="156"/>
      <c r="AJ128" s="192">
        <v>-74273</v>
      </c>
      <c r="AK128" s="163"/>
      <c r="AL128" s="192">
        <v>4112542</v>
      </c>
      <c r="AM128" s="125">
        <v>1892766</v>
      </c>
      <c r="AN128" s="125">
        <v>-2653063</v>
      </c>
      <c r="AO128" s="158">
        <v>0</v>
      </c>
      <c r="AQ128" s="142">
        <v>733363</v>
      </c>
      <c r="AR128" s="142">
        <v>-47202</v>
      </c>
      <c r="AS128" s="142">
        <v>237685</v>
      </c>
      <c r="AT128" s="142">
        <v>67100</v>
      </c>
      <c r="AU128" s="142">
        <v>-231562</v>
      </c>
      <c r="AV128" s="142">
        <v>132240</v>
      </c>
      <c r="AW128" s="142">
        <v>-94304</v>
      </c>
      <c r="AX128" s="190"/>
    </row>
    <row r="129" spans="1:50" ht="14.4" x14ac:dyDescent="0.3">
      <c r="A129" s="116"/>
      <c r="B129" s="125"/>
      <c r="C129" s="191" t="s">
        <v>1343</v>
      </c>
      <c r="D129" s="125"/>
      <c r="E129" s="117"/>
      <c r="F129" s="125"/>
      <c r="H129" s="165" t="s">
        <v>87</v>
      </c>
      <c r="I129" s="117"/>
      <c r="J129" s="187">
        <v>8856212</v>
      </c>
      <c r="K129" s="166"/>
      <c r="L129" s="125">
        <v>448505</v>
      </c>
      <c r="M129" s="125"/>
      <c r="N129" s="125">
        <v>1480591</v>
      </c>
      <c r="O129" s="125"/>
      <c r="P129" s="187">
        <v>0</v>
      </c>
      <c r="Q129" s="125"/>
      <c r="R129" s="187">
        <v>2651460</v>
      </c>
      <c r="S129" s="187"/>
      <c r="T129" s="125">
        <v>4580556</v>
      </c>
      <c r="U129" s="187"/>
      <c r="V129" s="187">
        <v>-1500547</v>
      </c>
      <c r="W129" s="125"/>
      <c r="X129" s="187">
        <v>-1470075</v>
      </c>
      <c r="Y129" s="140"/>
      <c r="Z129" s="187">
        <v>-4009</v>
      </c>
      <c r="AA129" s="140"/>
      <c r="AB129" s="187">
        <v>-1611991</v>
      </c>
      <c r="AC129" s="187"/>
      <c r="AD129" s="187">
        <v>-4586622</v>
      </c>
      <c r="AF129" s="187">
        <v>-103209</v>
      </c>
      <c r="AG129" s="140"/>
      <c r="AH129" s="188">
        <v>212672</v>
      </c>
      <c r="AI129" s="156"/>
      <c r="AJ129" s="192">
        <v>109463</v>
      </c>
      <c r="AK129" s="163"/>
      <c r="AL129" s="192">
        <v>8060763</v>
      </c>
      <c r="AM129" s="125">
        <v>4682603</v>
      </c>
      <c r="AN129" s="125">
        <v>-5603297</v>
      </c>
      <c r="AO129" s="158">
        <v>1.827101394991915E-5</v>
      </c>
      <c r="AQ129" s="142">
        <v>1793590</v>
      </c>
      <c r="AR129" s="142">
        <v>-866781</v>
      </c>
      <c r="AS129" s="142">
        <v>865967</v>
      </c>
      <c r="AT129" s="142">
        <v>519155</v>
      </c>
      <c r="AU129" s="142">
        <v>-181861</v>
      </c>
      <c r="AV129" s="142">
        <v>87999</v>
      </c>
      <c r="AW129" s="142">
        <v>-85765</v>
      </c>
      <c r="AX129" s="190"/>
    </row>
    <row r="130" spans="1:50" ht="12.75" customHeight="1" x14ac:dyDescent="0.3">
      <c r="A130" s="116"/>
      <c r="B130" s="125"/>
      <c r="C130" s="191" t="s">
        <v>1518</v>
      </c>
      <c r="D130" s="125"/>
      <c r="E130" s="117"/>
      <c r="F130" s="125"/>
      <c r="H130" s="165" t="s">
        <v>88</v>
      </c>
      <c r="I130" s="117"/>
      <c r="J130" s="187">
        <v>15262781</v>
      </c>
      <c r="K130" s="166"/>
      <c r="L130" s="125">
        <v>772952</v>
      </c>
      <c r="M130" s="125"/>
      <c r="N130" s="125">
        <v>2551648</v>
      </c>
      <c r="O130" s="125"/>
      <c r="P130" s="187">
        <v>0</v>
      </c>
      <c r="Q130" s="125"/>
      <c r="R130" s="187">
        <v>4234032</v>
      </c>
      <c r="S130" s="187"/>
      <c r="T130" s="125">
        <v>7558632</v>
      </c>
      <c r="U130" s="187"/>
      <c r="V130" s="187">
        <v>-2586040</v>
      </c>
      <c r="W130" s="125"/>
      <c r="X130" s="187">
        <v>-2533525</v>
      </c>
      <c r="Y130" s="140"/>
      <c r="Z130" s="187">
        <v>-6909</v>
      </c>
      <c r="AA130" s="140"/>
      <c r="AB130" s="187">
        <v>-1043096</v>
      </c>
      <c r="AC130" s="187"/>
      <c r="AD130" s="187">
        <v>-6169570</v>
      </c>
      <c r="AF130" s="187">
        <v>-177870</v>
      </c>
      <c r="AG130" s="140"/>
      <c r="AH130" s="188">
        <v>834900</v>
      </c>
      <c r="AI130" s="156"/>
      <c r="AJ130" s="192">
        <v>657030</v>
      </c>
      <c r="AK130" s="163"/>
      <c r="AL130" s="192">
        <v>13489378</v>
      </c>
      <c r="AM130" s="125">
        <v>7648415</v>
      </c>
      <c r="AN130" s="125">
        <v>-7769763</v>
      </c>
      <c r="AO130" s="158">
        <v>-1.5220005174801759E-6</v>
      </c>
      <c r="AQ130" s="142">
        <v>1693337</v>
      </c>
      <c r="AR130" s="142">
        <v>-162348</v>
      </c>
      <c r="AS130" s="142">
        <v>2926220</v>
      </c>
      <c r="AT130" s="142">
        <v>452383</v>
      </c>
      <c r="AU130" s="142">
        <v>195516</v>
      </c>
      <c r="AV130" s="142">
        <v>-128900</v>
      </c>
      <c r="AW130" s="142">
        <v>11517</v>
      </c>
      <c r="AX130" s="190"/>
    </row>
    <row r="131" spans="1:50" ht="14.4" x14ac:dyDescent="0.3">
      <c r="A131" s="116"/>
      <c r="B131" s="125"/>
      <c r="C131" s="191" t="s">
        <v>1177</v>
      </c>
      <c r="D131" s="125"/>
      <c r="E131" s="117"/>
      <c r="F131" s="125"/>
      <c r="H131" s="165" t="s">
        <v>89</v>
      </c>
      <c r="I131" s="117"/>
      <c r="J131" s="187">
        <v>0</v>
      </c>
      <c r="K131" s="166"/>
      <c r="L131" s="125">
        <v>0</v>
      </c>
      <c r="M131" s="125"/>
      <c r="N131" s="125">
        <v>0</v>
      </c>
      <c r="O131" s="125"/>
      <c r="P131" s="187">
        <v>0</v>
      </c>
      <c r="Q131" s="125"/>
      <c r="R131" s="187">
        <v>1007155</v>
      </c>
      <c r="S131" s="187"/>
      <c r="T131" s="125">
        <v>1007155</v>
      </c>
      <c r="U131" s="187"/>
      <c r="V131" s="187">
        <v>0</v>
      </c>
      <c r="W131" s="125"/>
      <c r="X131" s="187">
        <v>0</v>
      </c>
      <c r="Y131" s="140"/>
      <c r="Z131" s="187">
        <v>0</v>
      </c>
      <c r="AA131" s="140"/>
      <c r="AB131" s="187">
        <v>-11684150</v>
      </c>
      <c r="AC131" s="187"/>
      <c r="AD131" s="187">
        <v>-11684150</v>
      </c>
      <c r="AF131" s="187">
        <v>0</v>
      </c>
      <c r="AG131" s="140"/>
      <c r="AH131" s="188">
        <v>-2161419</v>
      </c>
      <c r="AI131" s="156"/>
      <c r="AJ131" s="192">
        <v>-2161419</v>
      </c>
      <c r="AK131" s="163"/>
      <c r="AL131" s="192">
        <v>0</v>
      </c>
      <c r="AM131" s="125">
        <v>1330653</v>
      </c>
      <c r="AN131" s="125">
        <v>-14169067</v>
      </c>
      <c r="AO131" s="158">
        <v>0</v>
      </c>
      <c r="AQ131" s="142">
        <v>-12995678</v>
      </c>
      <c r="AR131" s="142">
        <v>-137850</v>
      </c>
      <c r="AS131" s="142">
        <v>845934</v>
      </c>
      <c r="AT131" s="142">
        <v>375852</v>
      </c>
      <c r="AU131" s="142">
        <v>-663824</v>
      </c>
      <c r="AV131" s="142">
        <v>108867</v>
      </c>
      <c r="AW131" s="142">
        <v>-371715</v>
      </c>
      <c r="AX131" s="190"/>
    </row>
    <row r="132" spans="1:50" ht="12.75" customHeight="1" x14ac:dyDescent="0.3">
      <c r="A132" s="116"/>
      <c r="B132" s="125"/>
      <c r="C132" s="191" t="s">
        <v>1502</v>
      </c>
      <c r="D132" s="125"/>
      <c r="E132" s="117"/>
      <c r="F132" s="125"/>
      <c r="H132" s="165" t="s">
        <v>90</v>
      </c>
      <c r="I132" s="117"/>
      <c r="J132" s="187">
        <v>7348753</v>
      </c>
      <c r="K132" s="166"/>
      <c r="L132" s="125">
        <v>372162</v>
      </c>
      <c r="M132" s="125"/>
      <c r="N132" s="125">
        <v>1228572</v>
      </c>
      <c r="O132" s="125"/>
      <c r="P132" s="187">
        <v>0</v>
      </c>
      <c r="Q132" s="125"/>
      <c r="R132" s="187">
        <v>1744651</v>
      </c>
      <c r="S132" s="187"/>
      <c r="T132" s="125">
        <v>3345385</v>
      </c>
      <c r="U132" s="187"/>
      <c r="V132" s="187">
        <v>-1245132</v>
      </c>
      <c r="W132" s="125"/>
      <c r="X132" s="187">
        <v>-1219847</v>
      </c>
      <c r="Y132" s="140"/>
      <c r="Z132" s="187">
        <v>-3327</v>
      </c>
      <c r="AA132" s="140"/>
      <c r="AB132" s="187">
        <v>-416914</v>
      </c>
      <c r="AC132" s="187"/>
      <c r="AD132" s="187">
        <v>-2885220</v>
      </c>
      <c r="AF132" s="187">
        <v>-85641</v>
      </c>
      <c r="AG132" s="140"/>
      <c r="AH132" s="188">
        <v>264553</v>
      </c>
      <c r="AI132" s="156"/>
      <c r="AJ132" s="192">
        <v>178912</v>
      </c>
      <c r="AK132" s="163"/>
      <c r="AL132" s="192">
        <v>5922181</v>
      </c>
      <c r="AM132" s="125">
        <v>2885355</v>
      </c>
      <c r="AN132" s="125">
        <v>-3862571</v>
      </c>
      <c r="AO132" s="158">
        <v>-5.5893400107315325E-6</v>
      </c>
      <c r="AQ132" s="142">
        <v>-190103</v>
      </c>
      <c r="AR132" s="142">
        <v>230129</v>
      </c>
      <c r="AS132" s="142">
        <v>1399534</v>
      </c>
      <c r="AT132" s="142">
        <v>215447</v>
      </c>
      <c r="AU132" s="142">
        <v>-352049</v>
      </c>
      <c r="AV132" s="142">
        <v>-33088</v>
      </c>
      <c r="AW132" s="142">
        <v>-4072</v>
      </c>
      <c r="AX132" s="190"/>
    </row>
    <row r="133" spans="1:50" ht="12.75" customHeight="1" x14ac:dyDescent="0.3">
      <c r="A133" s="116"/>
      <c r="B133" s="125"/>
      <c r="C133" s="191" t="s">
        <v>1135</v>
      </c>
      <c r="D133" s="125"/>
      <c r="E133" s="117"/>
      <c r="F133" s="125"/>
      <c r="H133" s="165" t="s">
        <v>91</v>
      </c>
      <c r="I133" s="117"/>
      <c r="J133" s="187">
        <v>0</v>
      </c>
      <c r="K133" s="166"/>
      <c r="L133" s="125">
        <v>0</v>
      </c>
      <c r="M133" s="125"/>
      <c r="N133" s="125">
        <v>0</v>
      </c>
      <c r="O133" s="125"/>
      <c r="P133" s="187">
        <v>0</v>
      </c>
      <c r="Q133" s="125"/>
      <c r="R133" s="187">
        <v>385838</v>
      </c>
      <c r="S133" s="187"/>
      <c r="T133" s="125">
        <v>385838</v>
      </c>
      <c r="U133" s="187"/>
      <c r="V133" s="187">
        <v>0</v>
      </c>
      <c r="W133" s="125"/>
      <c r="X133" s="187">
        <v>0</v>
      </c>
      <c r="Y133" s="140"/>
      <c r="Z133" s="187">
        <v>0</v>
      </c>
      <c r="AA133" s="140"/>
      <c r="AB133" s="187">
        <v>-7321920</v>
      </c>
      <c r="AC133" s="187"/>
      <c r="AD133" s="187">
        <v>-7321920</v>
      </c>
      <c r="AF133" s="187">
        <v>0</v>
      </c>
      <c r="AG133" s="140"/>
      <c r="AH133" s="188">
        <v>-1241031</v>
      </c>
      <c r="AI133" s="156"/>
      <c r="AJ133" s="192">
        <v>-1241031</v>
      </c>
      <c r="AK133" s="163"/>
      <c r="AL133" s="192">
        <v>0</v>
      </c>
      <c r="AM133" s="125">
        <v>514370</v>
      </c>
      <c r="AN133" s="125">
        <v>-8691483</v>
      </c>
      <c r="AO133" s="158">
        <v>0</v>
      </c>
      <c r="AQ133" s="142">
        <v>-8189000</v>
      </c>
      <c r="AR133" s="142">
        <v>-242542</v>
      </c>
      <c r="AS133" s="142">
        <v>85996</v>
      </c>
      <c r="AT133" s="142">
        <v>428374</v>
      </c>
      <c r="AU133" s="142">
        <v>-110811</v>
      </c>
      <c r="AV133" s="142">
        <v>-81679</v>
      </c>
      <c r="AW133" s="142">
        <v>-67451</v>
      </c>
      <c r="AX133" s="190"/>
    </row>
    <row r="134" spans="1:50" ht="12.75" customHeight="1" x14ac:dyDescent="0.3">
      <c r="A134" s="116"/>
      <c r="B134" s="125"/>
      <c r="C134" s="191" t="s">
        <v>1453</v>
      </c>
      <c r="D134" s="125"/>
      <c r="E134" s="117"/>
      <c r="F134" s="125"/>
      <c r="H134" s="165" t="s">
        <v>92</v>
      </c>
      <c r="I134" s="117"/>
      <c r="J134" s="187">
        <v>1130550</v>
      </c>
      <c r="K134" s="166"/>
      <c r="L134" s="125">
        <v>57254</v>
      </c>
      <c r="M134" s="125"/>
      <c r="N134" s="125">
        <v>189007</v>
      </c>
      <c r="O134" s="125"/>
      <c r="P134" s="187">
        <v>0</v>
      </c>
      <c r="Q134" s="125"/>
      <c r="R134" s="187">
        <v>190468</v>
      </c>
      <c r="S134" s="187"/>
      <c r="T134" s="125">
        <v>436729</v>
      </c>
      <c r="U134" s="187"/>
      <c r="V134" s="187">
        <v>-191554</v>
      </c>
      <c r="W134" s="125"/>
      <c r="X134" s="187">
        <v>-187664</v>
      </c>
      <c r="Y134" s="140"/>
      <c r="Z134" s="187">
        <v>-512</v>
      </c>
      <c r="AA134" s="140"/>
      <c r="AB134" s="187">
        <v>-197159</v>
      </c>
      <c r="AC134" s="187"/>
      <c r="AD134" s="187">
        <v>-576889</v>
      </c>
      <c r="AF134" s="187">
        <v>-13175</v>
      </c>
      <c r="AG134" s="140"/>
      <c r="AH134" s="188">
        <v>-86224</v>
      </c>
      <c r="AI134" s="156"/>
      <c r="AJ134" s="192">
        <v>-99399</v>
      </c>
      <c r="AK134" s="163"/>
      <c r="AL134" s="192">
        <v>986980</v>
      </c>
      <c r="AM134" s="125">
        <v>404793</v>
      </c>
      <c r="AN134" s="125">
        <v>-817111</v>
      </c>
      <c r="AO134" s="158">
        <v>-2.012092676988702E-5</v>
      </c>
      <c r="AQ134" s="142">
        <v>175916</v>
      </c>
      <c r="AR134" s="142">
        <v>-11270</v>
      </c>
      <c r="AS134" s="142">
        <v>-136559</v>
      </c>
      <c r="AT134" s="142">
        <v>50326</v>
      </c>
      <c r="AU134" s="142">
        <v>-43216</v>
      </c>
      <c r="AV134" s="142">
        <v>5186</v>
      </c>
      <c r="AW134" s="142">
        <v>-78883</v>
      </c>
      <c r="AX134" s="190"/>
    </row>
    <row r="135" spans="1:50" ht="14.4" x14ac:dyDescent="0.3">
      <c r="A135" s="116"/>
      <c r="B135" s="125"/>
      <c r="C135" s="191" t="s">
        <v>1081</v>
      </c>
      <c r="D135" s="125"/>
      <c r="E135" s="117"/>
      <c r="F135" s="125"/>
      <c r="H135" s="165" t="s">
        <v>93</v>
      </c>
      <c r="I135" s="117"/>
      <c r="J135" s="187">
        <v>22046259</v>
      </c>
      <c r="K135" s="166"/>
      <c r="L135" s="125">
        <v>1116487</v>
      </c>
      <c r="M135" s="125"/>
      <c r="N135" s="125">
        <v>3685717</v>
      </c>
      <c r="O135" s="125"/>
      <c r="P135" s="187">
        <v>0</v>
      </c>
      <c r="Q135" s="125"/>
      <c r="R135" s="187">
        <v>7146340</v>
      </c>
      <c r="S135" s="187"/>
      <c r="T135" s="125">
        <v>11948544</v>
      </c>
      <c r="U135" s="187"/>
      <c r="V135" s="187">
        <v>-3735395</v>
      </c>
      <c r="W135" s="125"/>
      <c r="X135" s="187">
        <v>-3659540</v>
      </c>
      <c r="Y135" s="140"/>
      <c r="Z135" s="187">
        <v>-9980</v>
      </c>
      <c r="AA135" s="140"/>
      <c r="AB135" s="187">
        <v>-2074540</v>
      </c>
      <c r="AC135" s="187"/>
      <c r="AD135" s="187">
        <v>-9479455</v>
      </c>
      <c r="AF135" s="187">
        <v>-256924</v>
      </c>
      <c r="AG135" s="140"/>
      <c r="AH135" s="188">
        <v>986578</v>
      </c>
      <c r="AI135" s="156"/>
      <c r="AJ135" s="192">
        <v>729654</v>
      </c>
      <c r="AK135" s="163"/>
      <c r="AL135" s="192">
        <v>19576031</v>
      </c>
      <c r="AM135" s="125">
        <v>12230229</v>
      </c>
      <c r="AN135" s="125">
        <v>-12070879</v>
      </c>
      <c r="AO135" s="158">
        <v>-2.7410251982446475E-6</v>
      </c>
      <c r="AQ135" s="142">
        <v>4202887</v>
      </c>
      <c r="AR135" s="142">
        <v>-528202</v>
      </c>
      <c r="AS135" s="142">
        <v>3681388</v>
      </c>
      <c r="AT135" s="142">
        <v>729886</v>
      </c>
      <c r="AU135" s="142">
        <v>-453352</v>
      </c>
      <c r="AV135" s="142">
        <v>177492</v>
      </c>
      <c r="AW135" s="142">
        <v>-236368</v>
      </c>
      <c r="AX135" s="190"/>
    </row>
    <row r="136" spans="1:50" ht="12.75" customHeight="1" x14ac:dyDescent="0.3">
      <c r="A136" s="116"/>
      <c r="B136" s="125"/>
      <c r="C136" s="191" t="s">
        <v>1539</v>
      </c>
      <c r="D136" s="125"/>
      <c r="E136" s="117"/>
      <c r="F136" s="125"/>
      <c r="H136" s="165" t="s">
        <v>689</v>
      </c>
      <c r="I136" s="117"/>
      <c r="J136" s="187">
        <v>1695825</v>
      </c>
      <c r="K136" s="166"/>
      <c r="L136" s="125">
        <v>85882</v>
      </c>
      <c r="M136" s="125"/>
      <c r="N136" s="125">
        <v>283510</v>
      </c>
      <c r="O136" s="125"/>
      <c r="P136" s="187">
        <v>0</v>
      </c>
      <c r="Q136" s="125"/>
      <c r="R136" s="187">
        <v>575741</v>
      </c>
      <c r="S136" s="187"/>
      <c r="T136" s="125">
        <v>945133</v>
      </c>
      <c r="U136" s="187"/>
      <c r="V136" s="187">
        <v>-287331</v>
      </c>
      <c r="W136" s="125"/>
      <c r="X136" s="187">
        <v>-281496</v>
      </c>
      <c r="Y136" s="140"/>
      <c r="Z136" s="187">
        <v>-768</v>
      </c>
      <c r="AA136" s="140"/>
      <c r="AB136" s="187">
        <v>-178856</v>
      </c>
      <c r="AC136" s="187"/>
      <c r="AD136" s="187">
        <v>-748451</v>
      </c>
      <c r="AF136" s="187">
        <v>-19763</v>
      </c>
      <c r="AG136" s="140"/>
      <c r="AH136" s="188">
        <v>-855</v>
      </c>
      <c r="AI136" s="156"/>
      <c r="AJ136" s="192">
        <v>-20618</v>
      </c>
      <c r="AK136" s="163"/>
      <c r="AL136" s="192">
        <v>1316074</v>
      </c>
      <c r="AM136" s="125">
        <v>767992</v>
      </c>
      <c r="AN136" s="125">
        <v>-1015461</v>
      </c>
      <c r="AO136" s="158">
        <v>-4.8501309535357458E-5</v>
      </c>
      <c r="AQ136" s="142">
        <v>234745</v>
      </c>
      <c r="AR136" s="142">
        <v>296113</v>
      </c>
      <c r="AS136" s="142">
        <v>-136559</v>
      </c>
      <c r="AT136" s="142">
        <v>-47806</v>
      </c>
      <c r="AU136" s="142">
        <v>-49354</v>
      </c>
      <c r="AV136" s="142">
        <v>5962</v>
      </c>
      <c r="AW136" s="142">
        <v>-52110</v>
      </c>
      <c r="AX136" s="190"/>
    </row>
    <row r="137" spans="1:50" ht="12.75" customHeight="1" x14ac:dyDescent="0.3">
      <c r="A137" s="116"/>
      <c r="B137" s="125"/>
      <c r="C137" s="191" t="s">
        <v>1149</v>
      </c>
      <c r="D137" s="125"/>
      <c r="E137" s="117"/>
      <c r="F137" s="125"/>
      <c r="H137" s="165" t="s">
        <v>94</v>
      </c>
      <c r="I137" s="117"/>
      <c r="J137" s="187">
        <v>37309219</v>
      </c>
      <c r="K137" s="166"/>
      <c r="L137" s="125">
        <v>1889448</v>
      </c>
      <c r="M137" s="125"/>
      <c r="N137" s="125">
        <v>6237395</v>
      </c>
      <c r="O137" s="125"/>
      <c r="P137" s="187">
        <v>0</v>
      </c>
      <c r="Q137" s="125"/>
      <c r="R137" s="187">
        <v>9287458</v>
      </c>
      <c r="S137" s="187"/>
      <c r="T137" s="125">
        <v>17414301</v>
      </c>
      <c r="U137" s="187"/>
      <c r="V137" s="187">
        <v>-6321465</v>
      </c>
      <c r="W137" s="125"/>
      <c r="X137" s="187">
        <v>-6193095</v>
      </c>
      <c r="Y137" s="140"/>
      <c r="Z137" s="187">
        <v>-16889</v>
      </c>
      <c r="AA137" s="140"/>
      <c r="AB137" s="187">
        <v>-947509</v>
      </c>
      <c r="AC137" s="187"/>
      <c r="AD137" s="187">
        <v>-13478958</v>
      </c>
      <c r="AF137" s="187">
        <v>-434796</v>
      </c>
      <c r="AG137" s="140"/>
      <c r="AH137" s="188">
        <v>1515767</v>
      </c>
      <c r="AI137" s="156"/>
      <c r="AJ137" s="192">
        <v>1080971</v>
      </c>
      <c r="AK137" s="163"/>
      <c r="AL137" s="192">
        <v>31749336</v>
      </c>
      <c r="AM137" s="125">
        <v>17008773</v>
      </c>
      <c r="AN137" s="125">
        <v>-18515552</v>
      </c>
      <c r="AO137" s="158">
        <v>0</v>
      </c>
      <c r="AQ137" s="142">
        <v>4771494</v>
      </c>
      <c r="AR137" s="142">
        <v>404236</v>
      </c>
      <c r="AS137" s="142">
        <v>5047530</v>
      </c>
      <c r="AT137" s="142">
        <v>1098724</v>
      </c>
      <c r="AU137" s="142">
        <v>-526823</v>
      </c>
      <c r="AV137" s="142">
        <v>109943</v>
      </c>
      <c r="AW137" s="142">
        <v>-386887</v>
      </c>
      <c r="AX137" s="190"/>
    </row>
    <row r="138" spans="1:50" ht="12.75" customHeight="1" x14ac:dyDescent="0.3">
      <c r="A138" s="116"/>
      <c r="B138" s="125"/>
      <c r="C138" s="191" t="s">
        <v>981</v>
      </c>
      <c r="D138" s="125"/>
      <c r="E138" s="117"/>
      <c r="F138" s="125"/>
      <c r="H138" s="165" t="s">
        <v>691</v>
      </c>
      <c r="I138" s="117"/>
      <c r="J138" s="187">
        <v>753640</v>
      </c>
      <c r="K138" s="166"/>
      <c r="L138" s="125">
        <v>38167</v>
      </c>
      <c r="M138" s="125"/>
      <c r="N138" s="125">
        <v>125994</v>
      </c>
      <c r="O138" s="125"/>
      <c r="P138" s="187">
        <v>0</v>
      </c>
      <c r="Q138" s="125"/>
      <c r="R138" s="187">
        <v>154290</v>
      </c>
      <c r="S138" s="187"/>
      <c r="T138" s="125">
        <v>318451</v>
      </c>
      <c r="U138" s="187"/>
      <c r="V138" s="187">
        <v>-127693</v>
      </c>
      <c r="W138" s="125"/>
      <c r="X138" s="187">
        <v>-125100</v>
      </c>
      <c r="Y138" s="140"/>
      <c r="Z138" s="187">
        <v>-341</v>
      </c>
      <c r="AA138" s="140"/>
      <c r="AB138" s="187">
        <v>-319958</v>
      </c>
      <c r="AC138" s="187"/>
      <c r="AD138" s="187">
        <v>-573092</v>
      </c>
      <c r="AF138" s="187">
        <v>-8783</v>
      </c>
      <c r="AG138" s="140"/>
      <c r="AH138" s="188">
        <v>-85486</v>
      </c>
      <c r="AI138" s="156"/>
      <c r="AJ138" s="192">
        <v>-94269</v>
      </c>
      <c r="AK138" s="163"/>
      <c r="AL138" s="192">
        <v>822508</v>
      </c>
      <c r="AM138" s="125">
        <v>331397</v>
      </c>
      <c r="AN138" s="125">
        <v>-630894</v>
      </c>
      <c r="AO138" s="158">
        <v>2.1215882209421973E-5</v>
      </c>
      <c r="AQ138" s="142">
        <v>146597</v>
      </c>
      <c r="AR138" s="142">
        <v>-9309</v>
      </c>
      <c r="AS138" s="142">
        <v>-4769</v>
      </c>
      <c r="AT138" s="142">
        <v>35854</v>
      </c>
      <c r="AU138" s="142">
        <v>-114354</v>
      </c>
      <c r="AV138" s="142">
        <v>4470</v>
      </c>
      <c r="AW138" s="142">
        <v>-46463</v>
      </c>
      <c r="AX138" s="190"/>
    </row>
    <row r="139" spans="1:50" ht="12.75" customHeight="1" x14ac:dyDescent="0.3">
      <c r="A139" s="116"/>
      <c r="B139" s="125"/>
      <c r="C139" s="191" t="s">
        <v>1432</v>
      </c>
      <c r="D139" s="125"/>
      <c r="E139" s="117"/>
      <c r="F139" s="125"/>
      <c r="H139" s="165" t="s">
        <v>693</v>
      </c>
      <c r="I139" s="117"/>
      <c r="J139" s="187">
        <v>22988443</v>
      </c>
      <c r="K139" s="166"/>
      <c r="L139" s="125">
        <v>1164202</v>
      </c>
      <c r="M139" s="125"/>
      <c r="N139" s="125">
        <v>3843233</v>
      </c>
      <c r="O139" s="125"/>
      <c r="P139" s="187">
        <v>0</v>
      </c>
      <c r="Q139" s="125"/>
      <c r="R139" s="187">
        <v>4240821</v>
      </c>
      <c r="S139" s="187"/>
      <c r="T139" s="125">
        <v>9248256</v>
      </c>
      <c r="U139" s="187"/>
      <c r="V139" s="187">
        <v>-3895033</v>
      </c>
      <c r="W139" s="125"/>
      <c r="X139" s="187">
        <v>-3815936</v>
      </c>
      <c r="Y139" s="140"/>
      <c r="Z139" s="187">
        <v>-10406</v>
      </c>
      <c r="AA139" s="140"/>
      <c r="AB139" s="187">
        <v>-1235535</v>
      </c>
      <c r="AC139" s="187"/>
      <c r="AD139" s="187">
        <v>-8956910</v>
      </c>
      <c r="AF139" s="187">
        <v>-267904</v>
      </c>
      <c r="AG139" s="140"/>
      <c r="AH139" s="188">
        <v>214789</v>
      </c>
      <c r="AI139" s="156"/>
      <c r="AJ139" s="192">
        <v>-53115</v>
      </c>
      <c r="AK139" s="163"/>
      <c r="AL139" s="192">
        <v>20069596</v>
      </c>
      <c r="AM139" s="125">
        <v>8569455</v>
      </c>
      <c r="AN139" s="125">
        <v>-11843563</v>
      </c>
      <c r="AO139" s="158">
        <v>-1.8827073331450627E-5</v>
      </c>
      <c r="AQ139" s="142">
        <v>3757044</v>
      </c>
      <c r="AR139" s="142">
        <v>860739</v>
      </c>
      <c r="AS139" s="142">
        <v>-108756</v>
      </c>
      <c r="AT139" s="142">
        <v>426400</v>
      </c>
      <c r="AU139" s="142">
        <v>-227324</v>
      </c>
      <c r="AV139" s="142">
        <v>-30528</v>
      </c>
      <c r="AW139" s="142">
        <v>-350365</v>
      </c>
      <c r="AX139" s="190"/>
    </row>
    <row r="140" spans="1:50" ht="12.75" customHeight="1" x14ac:dyDescent="0.3">
      <c r="A140" s="116"/>
      <c r="B140" s="125"/>
      <c r="C140" s="191" t="s">
        <v>1344</v>
      </c>
      <c r="D140" s="125"/>
      <c r="E140" s="117"/>
      <c r="F140" s="125"/>
      <c r="H140" s="165" t="s">
        <v>439</v>
      </c>
      <c r="I140" s="117"/>
      <c r="J140" s="187">
        <v>9798397</v>
      </c>
      <c r="K140" s="166"/>
      <c r="L140" s="125">
        <v>496220</v>
      </c>
      <c r="M140" s="125"/>
      <c r="N140" s="125">
        <v>1638106</v>
      </c>
      <c r="O140" s="125"/>
      <c r="P140" s="187">
        <v>0</v>
      </c>
      <c r="Q140" s="125"/>
      <c r="R140" s="187">
        <v>6610026</v>
      </c>
      <c r="S140" s="187"/>
      <c r="T140" s="125">
        <v>8744352</v>
      </c>
      <c r="U140" s="187"/>
      <c r="V140" s="187">
        <v>-1660185</v>
      </c>
      <c r="W140" s="125"/>
      <c r="X140" s="187">
        <v>-1626472</v>
      </c>
      <c r="Y140" s="140"/>
      <c r="Z140" s="187">
        <v>-4435</v>
      </c>
      <c r="AA140" s="140"/>
      <c r="AB140" s="187">
        <v>-626885</v>
      </c>
      <c r="AC140" s="187"/>
      <c r="AD140" s="187">
        <v>-3917977</v>
      </c>
      <c r="AF140" s="187">
        <v>-114189</v>
      </c>
      <c r="AG140" s="140"/>
      <c r="AH140" s="188">
        <v>1548022</v>
      </c>
      <c r="AI140" s="156"/>
      <c r="AJ140" s="192">
        <v>1433833</v>
      </c>
      <c r="AK140" s="163"/>
      <c r="AL140" s="192">
        <v>8554178</v>
      </c>
      <c r="AM140" s="125">
        <v>9764991</v>
      </c>
      <c r="AN140" s="125">
        <v>-5001967</v>
      </c>
      <c r="AO140" s="158">
        <v>0</v>
      </c>
      <c r="AQ140" s="142">
        <v>991374</v>
      </c>
      <c r="AR140" s="142">
        <v>-259529</v>
      </c>
      <c r="AS140" s="142">
        <v>7271055</v>
      </c>
      <c r="AT140" s="142">
        <v>0</v>
      </c>
      <c r="AU140" s="142">
        <v>0</v>
      </c>
      <c r="AV140" s="142">
        <v>0</v>
      </c>
      <c r="AW140" s="142">
        <v>0</v>
      </c>
      <c r="AX140" s="190"/>
    </row>
    <row r="141" spans="1:50" ht="12.75" customHeight="1" x14ac:dyDescent="0.3">
      <c r="A141" s="116"/>
      <c r="B141" s="125"/>
      <c r="C141" s="191" t="s">
        <v>1494</v>
      </c>
      <c r="D141" s="125"/>
      <c r="E141" s="117"/>
      <c r="F141" s="125"/>
      <c r="H141" s="165" t="s">
        <v>95</v>
      </c>
      <c r="I141" s="117"/>
      <c r="J141" s="187">
        <v>3957103</v>
      </c>
      <c r="K141" s="166"/>
      <c r="L141" s="125">
        <v>200399</v>
      </c>
      <c r="M141" s="125"/>
      <c r="N141" s="125">
        <v>661553</v>
      </c>
      <c r="O141" s="125"/>
      <c r="P141" s="187">
        <v>0</v>
      </c>
      <c r="Q141" s="125"/>
      <c r="R141" s="187">
        <v>691036</v>
      </c>
      <c r="S141" s="187"/>
      <c r="T141" s="125">
        <v>1552988</v>
      </c>
      <c r="U141" s="187"/>
      <c r="V141" s="187">
        <v>-670469</v>
      </c>
      <c r="W141" s="125"/>
      <c r="X141" s="187">
        <v>-656854</v>
      </c>
      <c r="Y141" s="140"/>
      <c r="Z141" s="187">
        <v>-1791</v>
      </c>
      <c r="AA141" s="140"/>
      <c r="AB141" s="187">
        <v>-599824</v>
      </c>
      <c r="AC141" s="187"/>
      <c r="AD141" s="187">
        <v>-1928938</v>
      </c>
      <c r="AF141" s="187">
        <v>-46116</v>
      </c>
      <c r="AG141" s="140"/>
      <c r="AH141" s="188">
        <v>-54824</v>
      </c>
      <c r="AI141" s="156"/>
      <c r="AJ141" s="192">
        <v>-100940</v>
      </c>
      <c r="AK141" s="163"/>
      <c r="AL141" s="192">
        <v>3619127</v>
      </c>
      <c r="AM141" s="125">
        <v>1471302</v>
      </c>
      <c r="AN141" s="125">
        <v>-2388329</v>
      </c>
      <c r="AO141" s="158">
        <v>-9.9068753715078273E-6</v>
      </c>
      <c r="AQ141" s="142">
        <v>645405</v>
      </c>
      <c r="AR141" s="142">
        <v>-197138</v>
      </c>
      <c r="AS141" s="142">
        <v>-21943</v>
      </c>
      <c r="AT141" s="142">
        <v>165121</v>
      </c>
      <c r="AU141" s="142">
        <v>25068</v>
      </c>
      <c r="AV141" s="142">
        <v>-98078</v>
      </c>
      <c r="AW141" s="142">
        <v>-64725</v>
      </c>
      <c r="AX141" s="190"/>
    </row>
    <row r="142" spans="1:50" ht="12.75" customHeight="1" x14ac:dyDescent="0.3">
      <c r="A142" s="116"/>
      <c r="B142" s="125"/>
      <c r="C142" s="191" t="s">
        <v>3780</v>
      </c>
      <c r="D142" s="125"/>
      <c r="E142" s="117"/>
      <c r="F142" s="125"/>
      <c r="H142" s="165" t="s">
        <v>3775</v>
      </c>
      <c r="I142" s="117"/>
      <c r="J142" s="187">
        <v>0</v>
      </c>
      <c r="K142" s="166"/>
      <c r="L142" s="125">
        <v>0</v>
      </c>
      <c r="M142" s="125"/>
      <c r="N142" s="125">
        <v>0</v>
      </c>
      <c r="O142" s="125"/>
      <c r="P142" s="187">
        <v>0</v>
      </c>
      <c r="Q142" s="125"/>
      <c r="R142" s="187">
        <v>10063049</v>
      </c>
      <c r="S142" s="187"/>
      <c r="T142" s="125">
        <v>10063049</v>
      </c>
      <c r="U142" s="187"/>
      <c r="V142" s="187">
        <v>0</v>
      </c>
      <c r="W142" s="125"/>
      <c r="X142" s="187">
        <v>0</v>
      </c>
      <c r="Y142" s="140"/>
      <c r="Z142" s="187">
        <v>0</v>
      </c>
      <c r="AA142" s="140"/>
      <c r="AB142" s="187">
        <v>-33973139</v>
      </c>
      <c r="AC142" s="187"/>
      <c r="AD142" s="187">
        <v>-33973139</v>
      </c>
      <c r="AF142" s="187">
        <v>0</v>
      </c>
      <c r="AG142" s="140"/>
      <c r="AH142" s="188">
        <v>292611</v>
      </c>
      <c r="AI142" s="156"/>
      <c r="AJ142" s="192">
        <v>292611</v>
      </c>
      <c r="AK142" s="163"/>
      <c r="AL142" s="192">
        <v>27636793</v>
      </c>
      <c r="AM142" s="125">
        <v>20351695</v>
      </c>
      <c r="AN142" s="125">
        <v>-16332381</v>
      </c>
      <c r="AO142" s="158">
        <v>0</v>
      </c>
      <c r="AQ142" s="142">
        <v>4572311</v>
      </c>
      <c r="AR142" s="142">
        <v>145853</v>
      </c>
      <c r="AS142" s="142">
        <v>-159319</v>
      </c>
      <c r="AT142" s="142">
        <v>1395196</v>
      </c>
      <c r="AU142" s="142">
        <v>-851215</v>
      </c>
      <c r="AV142" s="142">
        <v>9383867</v>
      </c>
      <c r="AW142" s="142">
        <v>0</v>
      </c>
      <c r="AX142" s="190"/>
    </row>
    <row r="143" spans="1:50" ht="12.75" customHeight="1" x14ac:dyDescent="0.3">
      <c r="A143" s="116"/>
      <c r="B143" s="125"/>
      <c r="C143" s="191" t="s">
        <v>1090</v>
      </c>
      <c r="D143" s="125"/>
      <c r="E143" s="117"/>
      <c r="F143" s="125"/>
      <c r="H143" s="165" t="s">
        <v>96</v>
      </c>
      <c r="I143" s="117"/>
      <c r="J143" s="187">
        <v>0</v>
      </c>
      <c r="K143" s="166"/>
      <c r="L143" s="125">
        <v>0</v>
      </c>
      <c r="M143" s="125"/>
      <c r="N143" s="125">
        <v>0</v>
      </c>
      <c r="O143" s="125"/>
      <c r="P143" s="187">
        <v>0</v>
      </c>
      <c r="Q143" s="125"/>
      <c r="R143" s="187">
        <v>20788533</v>
      </c>
      <c r="S143" s="187"/>
      <c r="T143" s="125">
        <v>20788533</v>
      </c>
      <c r="U143" s="187"/>
      <c r="V143" s="187">
        <v>0</v>
      </c>
      <c r="W143" s="125"/>
      <c r="X143" s="187">
        <v>0</v>
      </c>
      <c r="Y143" s="140"/>
      <c r="Z143" s="187">
        <v>0</v>
      </c>
      <c r="AA143" s="140"/>
      <c r="AB143" s="187">
        <v>-175956590</v>
      </c>
      <c r="AC143" s="187"/>
      <c r="AD143" s="187">
        <v>-175956590</v>
      </c>
      <c r="AF143" s="187">
        <v>0</v>
      </c>
      <c r="AG143" s="140"/>
      <c r="AH143" s="188">
        <v>-29566138</v>
      </c>
      <c r="AI143" s="156"/>
      <c r="AJ143" s="192">
        <v>-29566138</v>
      </c>
      <c r="AK143" s="163"/>
      <c r="AL143" s="192">
        <v>0</v>
      </c>
      <c r="AM143" s="125">
        <v>26603918</v>
      </c>
      <c r="AN143" s="125">
        <v>-211338113</v>
      </c>
      <c r="AO143" s="158">
        <v>0</v>
      </c>
      <c r="AQ143" s="142">
        <v>-194578794</v>
      </c>
      <c r="AR143" s="142">
        <v>-2997070</v>
      </c>
      <c r="AS143" s="142">
        <v>20793869</v>
      </c>
      <c r="AT143" s="142">
        <v>5810049</v>
      </c>
      <c r="AU143" s="142">
        <v>-9311851</v>
      </c>
      <c r="AV143" s="142">
        <v>-1429415</v>
      </c>
      <c r="AW143" s="142">
        <v>-3020983</v>
      </c>
      <c r="AX143" s="190"/>
    </row>
    <row r="144" spans="1:50" ht="12.75" customHeight="1" x14ac:dyDescent="0.3">
      <c r="A144" s="116"/>
      <c r="B144" s="125"/>
      <c r="C144" s="191" t="s">
        <v>1264</v>
      </c>
      <c r="D144" s="125"/>
      <c r="E144" s="117"/>
      <c r="F144" s="125"/>
      <c r="H144" s="165" t="s">
        <v>443</v>
      </c>
      <c r="I144" s="117"/>
      <c r="J144" s="187">
        <v>2072734</v>
      </c>
      <c r="K144" s="166"/>
      <c r="L144" s="125">
        <v>104969</v>
      </c>
      <c r="M144" s="125"/>
      <c r="N144" s="125">
        <v>346522</v>
      </c>
      <c r="O144" s="125"/>
      <c r="P144" s="187">
        <v>0</v>
      </c>
      <c r="Q144" s="125"/>
      <c r="R144" s="187">
        <v>1644727</v>
      </c>
      <c r="S144" s="187"/>
      <c r="T144" s="125">
        <v>2096218</v>
      </c>
      <c r="U144" s="187"/>
      <c r="V144" s="187">
        <v>-351192</v>
      </c>
      <c r="W144" s="125"/>
      <c r="X144" s="187">
        <v>-344061</v>
      </c>
      <c r="Y144" s="140"/>
      <c r="Z144" s="187">
        <v>-938</v>
      </c>
      <c r="AA144" s="140"/>
      <c r="AB144" s="187">
        <v>-285292</v>
      </c>
      <c r="AC144" s="187"/>
      <c r="AD144" s="187">
        <v>-981483</v>
      </c>
      <c r="AF144" s="187">
        <v>-24155</v>
      </c>
      <c r="AG144" s="140"/>
      <c r="AH144" s="188">
        <v>327302</v>
      </c>
      <c r="AI144" s="156"/>
      <c r="AJ144" s="192">
        <v>303147</v>
      </c>
      <c r="AK144" s="163"/>
      <c r="AL144" s="192">
        <v>1974110</v>
      </c>
      <c r="AM144" s="125">
        <v>2360193</v>
      </c>
      <c r="AN144" s="125">
        <v>-1094448</v>
      </c>
      <c r="AO144" s="158">
        <v>3.2987296592082388E-6</v>
      </c>
      <c r="AQ144" s="142">
        <v>708206</v>
      </c>
      <c r="AR144" s="142">
        <v>136705</v>
      </c>
      <c r="AS144" s="142">
        <v>1168525</v>
      </c>
      <c r="AT144" s="142">
        <v>0</v>
      </c>
      <c r="AU144" s="142">
        <v>0</v>
      </c>
      <c r="AV144" s="142">
        <v>0</v>
      </c>
      <c r="AW144" s="142">
        <v>0</v>
      </c>
      <c r="AX144" s="190"/>
    </row>
    <row r="145" spans="1:50" ht="12.75" customHeight="1" x14ac:dyDescent="0.3">
      <c r="A145" s="116"/>
      <c r="B145" s="125"/>
      <c r="C145" s="191" t="s">
        <v>961</v>
      </c>
      <c r="D145" s="125"/>
      <c r="E145" s="117"/>
      <c r="F145" s="125"/>
      <c r="H145" s="165" t="s">
        <v>696</v>
      </c>
      <c r="I145" s="117"/>
      <c r="J145" s="187">
        <v>13190046</v>
      </c>
      <c r="K145" s="166"/>
      <c r="L145" s="125">
        <v>667983</v>
      </c>
      <c r="M145" s="125"/>
      <c r="N145" s="125">
        <v>2205126</v>
      </c>
      <c r="O145" s="125"/>
      <c r="P145" s="187">
        <v>0</v>
      </c>
      <c r="Q145" s="125"/>
      <c r="R145" s="187">
        <v>7829096</v>
      </c>
      <c r="S145" s="187"/>
      <c r="T145" s="125">
        <v>10702205</v>
      </c>
      <c r="U145" s="187"/>
      <c r="V145" s="187">
        <v>-2234848</v>
      </c>
      <c r="W145" s="125"/>
      <c r="X145" s="187">
        <v>-2189464</v>
      </c>
      <c r="Y145" s="140"/>
      <c r="Z145" s="187">
        <v>-5971</v>
      </c>
      <c r="AA145" s="140"/>
      <c r="AB145" s="187">
        <v>-3841935</v>
      </c>
      <c r="AC145" s="187"/>
      <c r="AD145" s="187">
        <v>-8272218</v>
      </c>
      <c r="AF145" s="187">
        <v>-153715</v>
      </c>
      <c r="AG145" s="140"/>
      <c r="AH145" s="188">
        <v>-97975</v>
      </c>
      <c r="AI145" s="156"/>
      <c r="AJ145" s="192">
        <v>-251690</v>
      </c>
      <c r="AK145" s="163"/>
      <c r="AL145" s="192">
        <v>10692760</v>
      </c>
      <c r="AM145" s="125">
        <v>11076274</v>
      </c>
      <c r="AN145" s="125">
        <v>-11735790</v>
      </c>
      <c r="AO145" s="158">
        <v>0</v>
      </c>
      <c r="AQ145" s="142">
        <v>1728709</v>
      </c>
      <c r="AR145" s="142">
        <v>-435759</v>
      </c>
      <c r="AS145" s="142">
        <v>7390305</v>
      </c>
      <c r="AT145" s="142">
        <v>79051</v>
      </c>
      <c r="AU145" s="142">
        <v>-5075572</v>
      </c>
      <c r="AV145" s="142">
        <v>-117752</v>
      </c>
      <c r="AW145" s="142">
        <v>-178638</v>
      </c>
      <c r="AX145" s="190"/>
    </row>
    <row r="146" spans="1:50" ht="12.75" customHeight="1" x14ac:dyDescent="0.3">
      <c r="A146" s="116"/>
      <c r="B146" s="125"/>
      <c r="C146" s="191" t="s">
        <v>1675</v>
      </c>
      <c r="D146" s="125"/>
      <c r="E146" s="117"/>
      <c r="F146" s="125"/>
      <c r="H146" s="165" t="s">
        <v>698</v>
      </c>
      <c r="I146" s="117"/>
      <c r="J146" s="187">
        <v>0</v>
      </c>
      <c r="K146" s="166"/>
      <c r="L146" s="125">
        <v>0</v>
      </c>
      <c r="M146" s="125"/>
      <c r="N146" s="125">
        <v>0</v>
      </c>
      <c r="O146" s="125"/>
      <c r="P146" s="187">
        <v>0</v>
      </c>
      <c r="Q146" s="125"/>
      <c r="R146" s="187">
        <v>51940</v>
      </c>
      <c r="S146" s="187"/>
      <c r="T146" s="125">
        <v>51940</v>
      </c>
      <c r="U146" s="187"/>
      <c r="V146" s="187">
        <v>0</v>
      </c>
      <c r="W146" s="125"/>
      <c r="X146" s="187">
        <v>0</v>
      </c>
      <c r="Y146" s="140"/>
      <c r="Z146" s="187">
        <v>0</v>
      </c>
      <c r="AA146" s="140"/>
      <c r="AB146" s="187">
        <v>-72693</v>
      </c>
      <c r="AC146" s="187"/>
      <c r="AD146" s="187">
        <v>-72693</v>
      </c>
      <c r="AF146" s="187">
        <v>0</v>
      </c>
      <c r="AG146" s="140"/>
      <c r="AH146" s="188">
        <v>7</v>
      </c>
      <c r="AI146" s="156"/>
      <c r="AJ146" s="192">
        <v>7</v>
      </c>
      <c r="AK146" s="163"/>
      <c r="AL146" s="192">
        <v>0</v>
      </c>
      <c r="AM146" s="125">
        <v>77275</v>
      </c>
      <c r="AN146" s="125">
        <v>-98021</v>
      </c>
      <c r="AO146" s="158">
        <v>0</v>
      </c>
      <c r="AQ146" s="142">
        <v>0</v>
      </c>
      <c r="AR146" s="142">
        <v>0</v>
      </c>
      <c r="AS146" s="142">
        <v>0</v>
      </c>
      <c r="AT146" s="142">
        <v>-98021</v>
      </c>
      <c r="AU146" s="142">
        <v>77275</v>
      </c>
      <c r="AV146" s="142">
        <v>0</v>
      </c>
      <c r="AW146" s="142">
        <v>0</v>
      </c>
      <c r="AX146" s="190"/>
    </row>
    <row r="147" spans="1:50" ht="12.75" customHeight="1" x14ac:dyDescent="0.3">
      <c r="A147" s="116"/>
      <c r="B147" s="125"/>
      <c r="C147" s="191" t="s">
        <v>1505</v>
      </c>
      <c r="D147" s="125"/>
      <c r="E147" s="117"/>
      <c r="F147" s="125"/>
      <c r="H147" s="165" t="s">
        <v>97</v>
      </c>
      <c r="I147" s="117"/>
      <c r="J147" s="187">
        <v>7537118</v>
      </c>
      <c r="K147" s="166"/>
      <c r="L147" s="125">
        <v>381702</v>
      </c>
      <c r="M147" s="125"/>
      <c r="N147" s="125">
        <v>1260063</v>
      </c>
      <c r="O147" s="125"/>
      <c r="P147" s="187">
        <v>0</v>
      </c>
      <c r="Q147" s="125"/>
      <c r="R147" s="187">
        <v>1767982</v>
      </c>
      <c r="S147" s="187"/>
      <c r="T147" s="125">
        <v>3409747</v>
      </c>
      <c r="U147" s="187"/>
      <c r="V147" s="187">
        <v>-1277047</v>
      </c>
      <c r="W147" s="125"/>
      <c r="X147" s="187">
        <v>-1251114</v>
      </c>
      <c r="Y147" s="140"/>
      <c r="Z147" s="187">
        <v>-3412</v>
      </c>
      <c r="AA147" s="140"/>
      <c r="AB147" s="187">
        <v>-1176597</v>
      </c>
      <c r="AC147" s="187"/>
      <c r="AD147" s="187">
        <v>-3708170</v>
      </c>
      <c r="AF147" s="187">
        <v>-87836</v>
      </c>
      <c r="AG147" s="140"/>
      <c r="AH147" s="188">
        <v>329738</v>
      </c>
      <c r="AI147" s="156"/>
      <c r="AJ147" s="192">
        <v>241902</v>
      </c>
      <c r="AK147" s="163"/>
      <c r="AL147" s="192">
        <v>7238254</v>
      </c>
      <c r="AM147" s="125">
        <v>3544094</v>
      </c>
      <c r="AN147" s="125">
        <v>-4094065</v>
      </c>
      <c r="AO147" s="158">
        <v>4.1339054658498071E-6</v>
      </c>
      <c r="AQ147" s="142">
        <v>1468807</v>
      </c>
      <c r="AR147" s="142">
        <v>-81175</v>
      </c>
      <c r="AS147" s="142">
        <v>89812</v>
      </c>
      <c r="AT147" s="142">
        <v>301516</v>
      </c>
      <c r="AU147" s="142">
        <v>74682</v>
      </c>
      <c r="AV147" s="142">
        <v>312355</v>
      </c>
      <c r="AW147" s="142">
        <v>25506</v>
      </c>
      <c r="AX147" s="190"/>
    </row>
    <row r="148" spans="1:50" ht="12.75" customHeight="1" x14ac:dyDescent="0.3">
      <c r="A148" s="116"/>
      <c r="B148" s="125"/>
      <c r="C148" s="191" t="s">
        <v>1180</v>
      </c>
      <c r="D148" s="125"/>
      <c r="E148" s="117"/>
      <c r="F148" s="125"/>
      <c r="H148" s="165" t="s">
        <v>98</v>
      </c>
      <c r="I148" s="117"/>
      <c r="J148" s="187">
        <v>3768559</v>
      </c>
      <c r="K148" s="166"/>
      <c r="L148" s="125">
        <v>190851</v>
      </c>
      <c r="M148" s="125"/>
      <c r="N148" s="125">
        <v>630032</v>
      </c>
      <c r="O148" s="125"/>
      <c r="P148" s="187">
        <v>0</v>
      </c>
      <c r="Q148" s="125"/>
      <c r="R148" s="187">
        <v>857999</v>
      </c>
      <c r="S148" s="187"/>
      <c r="T148" s="125">
        <v>1678882</v>
      </c>
      <c r="U148" s="187"/>
      <c r="V148" s="187">
        <v>-638524</v>
      </c>
      <c r="W148" s="125"/>
      <c r="X148" s="187">
        <v>-625557</v>
      </c>
      <c r="Y148" s="140"/>
      <c r="Z148" s="187">
        <v>-1706</v>
      </c>
      <c r="AA148" s="140"/>
      <c r="AB148" s="187">
        <v>-580490</v>
      </c>
      <c r="AC148" s="187"/>
      <c r="AD148" s="187">
        <v>-1846277</v>
      </c>
      <c r="AF148" s="187">
        <v>-43918</v>
      </c>
      <c r="AG148" s="140"/>
      <c r="AH148" s="188">
        <v>59661</v>
      </c>
      <c r="AI148" s="156"/>
      <c r="AJ148" s="192">
        <v>15743</v>
      </c>
      <c r="AK148" s="163"/>
      <c r="AL148" s="192">
        <v>3454655</v>
      </c>
      <c r="AM148" s="125">
        <v>1676214</v>
      </c>
      <c r="AN148" s="125">
        <v>-2239063</v>
      </c>
      <c r="AO148" s="158">
        <v>0</v>
      </c>
      <c r="AQ148" s="142">
        <v>616086</v>
      </c>
      <c r="AR148" s="142">
        <v>-39689</v>
      </c>
      <c r="AS148" s="142">
        <v>241638</v>
      </c>
      <c r="AT148" s="142">
        <v>136395</v>
      </c>
      <c r="AU148" s="142">
        <v>-284112</v>
      </c>
      <c r="AV148" s="142">
        <v>72382</v>
      </c>
      <c r="AW148" s="142">
        <v>2895</v>
      </c>
      <c r="AX148" s="190"/>
    </row>
    <row r="149" spans="1:50" ht="12.75" customHeight="1" x14ac:dyDescent="0.3">
      <c r="A149" s="116"/>
      <c r="B149" s="125"/>
      <c r="C149" s="191" t="s">
        <v>3902</v>
      </c>
      <c r="D149" s="125"/>
      <c r="E149" s="117"/>
      <c r="F149" s="125"/>
      <c r="H149" s="165" t="s">
        <v>1010</v>
      </c>
      <c r="I149" s="117"/>
      <c r="J149" s="187">
        <v>753640</v>
      </c>
      <c r="K149" s="166"/>
      <c r="L149" s="125">
        <v>38167</v>
      </c>
      <c r="M149" s="125"/>
      <c r="N149" s="125">
        <v>125994</v>
      </c>
      <c r="O149" s="125"/>
      <c r="P149" s="187">
        <v>0</v>
      </c>
      <c r="Q149" s="125"/>
      <c r="R149" s="187">
        <v>634432</v>
      </c>
      <c r="S149" s="187"/>
      <c r="T149" s="125">
        <v>798593</v>
      </c>
      <c r="U149" s="187"/>
      <c r="V149" s="187">
        <v>-127693</v>
      </c>
      <c r="W149" s="125"/>
      <c r="X149" s="187">
        <v>-125100</v>
      </c>
      <c r="Y149" s="140"/>
      <c r="Z149" s="187">
        <v>-341</v>
      </c>
      <c r="AA149" s="140"/>
      <c r="AB149" s="187">
        <v>-31800</v>
      </c>
      <c r="AC149" s="187"/>
      <c r="AD149" s="187">
        <v>-284934</v>
      </c>
      <c r="AF149" s="187">
        <v>-8783</v>
      </c>
      <c r="AG149" s="140"/>
      <c r="AH149" s="188">
        <v>117491</v>
      </c>
      <c r="AI149" s="156"/>
      <c r="AJ149" s="192">
        <v>108708</v>
      </c>
      <c r="AK149" s="163"/>
      <c r="AL149" s="192">
        <v>658037</v>
      </c>
      <c r="AM149" s="125">
        <v>872123</v>
      </c>
      <c r="AN149" s="125">
        <v>-364816</v>
      </c>
      <c r="AO149" s="158">
        <v>0</v>
      </c>
      <c r="AQ149" s="142">
        <v>295464</v>
      </c>
      <c r="AR149" s="142">
        <v>461074</v>
      </c>
      <c r="AS149" s="142">
        <v>0</v>
      </c>
      <c r="AT149" s="142">
        <v>0</v>
      </c>
      <c r="AU149" s="142">
        <v>0</v>
      </c>
      <c r="AV149" s="142">
        <v>0</v>
      </c>
      <c r="AW149" s="142">
        <v>0</v>
      </c>
      <c r="AX149" s="190"/>
    </row>
    <row r="150" spans="1:50" ht="12.75" customHeight="1" x14ac:dyDescent="0.3">
      <c r="A150" s="116"/>
      <c r="B150" s="125"/>
      <c r="C150" s="191" t="s">
        <v>1091</v>
      </c>
      <c r="D150" s="125"/>
      <c r="E150" s="117"/>
      <c r="F150" s="125"/>
      <c r="H150" s="165" t="s">
        <v>99</v>
      </c>
      <c r="I150" s="117"/>
      <c r="J150" s="187">
        <v>23930628</v>
      </c>
      <c r="K150" s="166"/>
      <c r="L150" s="125">
        <v>1211917</v>
      </c>
      <c r="M150" s="125"/>
      <c r="N150" s="125">
        <v>4000748</v>
      </c>
      <c r="O150" s="125"/>
      <c r="P150" s="187">
        <v>0</v>
      </c>
      <c r="Q150" s="125"/>
      <c r="R150" s="187">
        <v>3859024</v>
      </c>
      <c r="S150" s="187"/>
      <c r="T150" s="125">
        <v>9071689</v>
      </c>
      <c r="U150" s="187"/>
      <c r="V150" s="187">
        <v>-4054671</v>
      </c>
      <c r="W150" s="125"/>
      <c r="X150" s="187">
        <v>-3972333</v>
      </c>
      <c r="Y150" s="140"/>
      <c r="Z150" s="187">
        <v>-10833</v>
      </c>
      <c r="AA150" s="140"/>
      <c r="AB150" s="187">
        <v>-2563855</v>
      </c>
      <c r="AC150" s="187"/>
      <c r="AD150" s="187">
        <v>-10601692</v>
      </c>
      <c r="AF150" s="187">
        <v>-278884</v>
      </c>
      <c r="AG150" s="140"/>
      <c r="AH150" s="188">
        <v>-678079</v>
      </c>
      <c r="AI150" s="156"/>
      <c r="AJ150" s="192">
        <v>-956963</v>
      </c>
      <c r="AK150" s="163"/>
      <c r="AL150" s="192">
        <v>20234068</v>
      </c>
      <c r="AM150" s="125">
        <v>8097613</v>
      </c>
      <c r="AN150" s="125">
        <v>-14898956</v>
      </c>
      <c r="AO150" s="158">
        <v>-1.044972480649722E-6</v>
      </c>
      <c r="AQ150" s="142">
        <v>4142357</v>
      </c>
      <c r="AR150" s="142">
        <v>-1471422</v>
      </c>
      <c r="AS150" s="142">
        <v>401094</v>
      </c>
      <c r="AT150" s="142">
        <v>-90016</v>
      </c>
      <c r="AU150" s="142">
        <v>-1411143</v>
      </c>
      <c r="AV150" s="142">
        <v>-179401</v>
      </c>
      <c r="AW150" s="142">
        <v>-529200</v>
      </c>
      <c r="AX150" s="190"/>
    </row>
    <row r="151" spans="1:50" ht="12.75" customHeight="1" x14ac:dyDescent="0.3">
      <c r="A151" s="116"/>
      <c r="B151" s="125"/>
      <c r="C151" s="191" t="s">
        <v>1167</v>
      </c>
      <c r="D151" s="125"/>
      <c r="E151" s="117"/>
      <c r="F151" s="125"/>
      <c r="H151" s="165" t="s">
        <v>100</v>
      </c>
      <c r="I151" s="117"/>
      <c r="J151" s="187">
        <v>969848814</v>
      </c>
      <c r="K151" s="166"/>
      <c r="L151" s="125">
        <v>49115990</v>
      </c>
      <c r="M151" s="125"/>
      <c r="N151" s="125">
        <v>162140361</v>
      </c>
      <c r="O151" s="125"/>
      <c r="P151" s="187">
        <v>0</v>
      </c>
      <c r="Q151" s="125"/>
      <c r="R151" s="187">
        <v>251848254</v>
      </c>
      <c r="S151" s="187"/>
      <c r="T151" s="125">
        <v>463104605</v>
      </c>
      <c r="U151" s="187"/>
      <c r="V151" s="187">
        <v>-164325748</v>
      </c>
      <c r="W151" s="125"/>
      <c r="X151" s="187">
        <v>-160988781</v>
      </c>
      <c r="Y151" s="140"/>
      <c r="Z151" s="187">
        <v>-439018</v>
      </c>
      <c r="AA151" s="140"/>
      <c r="AB151" s="187">
        <v>-42517270</v>
      </c>
      <c r="AC151" s="187"/>
      <c r="AD151" s="187">
        <v>-368270817</v>
      </c>
      <c r="AF151" s="187">
        <v>-11302478</v>
      </c>
      <c r="AG151" s="140"/>
      <c r="AH151" s="188">
        <v>147930213</v>
      </c>
      <c r="AI151" s="156"/>
      <c r="AJ151" s="192">
        <v>136627735</v>
      </c>
      <c r="AK151" s="163"/>
      <c r="AL151" s="192">
        <v>830418076</v>
      </c>
      <c r="AM151" s="125">
        <v>557093626</v>
      </c>
      <c r="AN151" s="125">
        <v>-490101377</v>
      </c>
      <c r="AO151" s="158">
        <v>1.4638316297931749E-8</v>
      </c>
      <c r="AQ151" s="142">
        <v>147548979</v>
      </c>
      <c r="AR151" s="142">
        <v>-8757976</v>
      </c>
      <c r="AS151" s="142">
        <v>122839795</v>
      </c>
      <c r="AT151" s="142">
        <v>28931275</v>
      </c>
      <c r="AU151" s="142">
        <v>-20959362</v>
      </c>
      <c r="AV151" s="142">
        <v>5260896</v>
      </c>
      <c r="AW151" s="142">
        <v>106647787</v>
      </c>
      <c r="AX151" s="190"/>
    </row>
    <row r="152" spans="1:50" ht="12.75" customHeight="1" x14ac:dyDescent="0.3">
      <c r="A152" s="116"/>
      <c r="B152" s="125"/>
      <c r="C152" s="191" t="s">
        <v>1315</v>
      </c>
      <c r="D152" s="125"/>
      <c r="E152" s="117"/>
      <c r="F152" s="125"/>
      <c r="H152" s="165" t="s">
        <v>699</v>
      </c>
      <c r="I152" s="117"/>
      <c r="J152" s="187">
        <v>335216619</v>
      </c>
      <c r="K152" s="166"/>
      <c r="L152" s="125">
        <v>16976353</v>
      </c>
      <c r="M152" s="125"/>
      <c r="N152" s="125">
        <v>56041873</v>
      </c>
      <c r="O152" s="125"/>
      <c r="P152" s="187">
        <v>0</v>
      </c>
      <c r="Q152" s="125"/>
      <c r="R152" s="187">
        <v>54510958</v>
      </c>
      <c r="S152" s="187"/>
      <c r="T152" s="125">
        <v>127529184</v>
      </c>
      <c r="U152" s="187"/>
      <c r="V152" s="187">
        <v>-56797225</v>
      </c>
      <c r="W152" s="125"/>
      <c r="X152" s="187">
        <v>-55643843</v>
      </c>
      <c r="Y152" s="140"/>
      <c r="Z152" s="187">
        <v>-151741</v>
      </c>
      <c r="AA152" s="140"/>
      <c r="AB152" s="187">
        <v>-39217488</v>
      </c>
      <c r="AC152" s="187"/>
      <c r="AD152" s="187">
        <v>-151810297</v>
      </c>
      <c r="AF152" s="187">
        <v>-3906566</v>
      </c>
      <c r="AG152" s="140"/>
      <c r="AH152" s="188">
        <v>-2009022</v>
      </c>
      <c r="AI152" s="156"/>
      <c r="AJ152" s="192">
        <v>-5915588</v>
      </c>
      <c r="AK152" s="163"/>
      <c r="AL152" s="192">
        <v>295449950</v>
      </c>
      <c r="AM152" s="125">
        <v>118478438</v>
      </c>
      <c r="AN152" s="125">
        <v>-197096077</v>
      </c>
      <c r="AO152" s="158">
        <v>0</v>
      </c>
      <c r="AQ152" s="142">
        <v>51617637</v>
      </c>
      <c r="AR152" s="142">
        <v>-6358524</v>
      </c>
      <c r="AS152" s="142">
        <v>-9716181</v>
      </c>
      <c r="AT152" s="142">
        <v>11553104</v>
      </c>
      <c r="AU152" s="142">
        <v>-12821214</v>
      </c>
      <c r="AV152" s="142">
        <v>3411216</v>
      </c>
      <c r="AW152" s="142">
        <v>-4402615</v>
      </c>
      <c r="AX152" s="190"/>
    </row>
    <row r="153" spans="1:50" ht="12.75" customHeight="1" x14ac:dyDescent="0.3">
      <c r="A153" s="116"/>
      <c r="B153" s="125"/>
      <c r="C153" s="191" t="s">
        <v>1316</v>
      </c>
      <c r="D153" s="125"/>
      <c r="E153" s="117"/>
      <c r="F153" s="125"/>
      <c r="H153" s="165" t="s">
        <v>700</v>
      </c>
      <c r="I153" s="117"/>
      <c r="J153" s="187">
        <v>23553718</v>
      </c>
      <c r="K153" s="166"/>
      <c r="L153" s="125">
        <v>1192829</v>
      </c>
      <c r="M153" s="125"/>
      <c r="N153" s="125">
        <v>3937736</v>
      </c>
      <c r="O153" s="125"/>
      <c r="P153" s="187">
        <v>0</v>
      </c>
      <c r="Q153" s="125"/>
      <c r="R153" s="187">
        <v>5593046</v>
      </c>
      <c r="S153" s="187"/>
      <c r="T153" s="125">
        <v>10723611</v>
      </c>
      <c r="U153" s="187"/>
      <c r="V153" s="187">
        <v>-3990810</v>
      </c>
      <c r="W153" s="125"/>
      <c r="X153" s="187">
        <v>-3909769</v>
      </c>
      <c r="Y153" s="140"/>
      <c r="Z153" s="187">
        <v>-10662</v>
      </c>
      <c r="AA153" s="140"/>
      <c r="AB153" s="187">
        <v>-1818526</v>
      </c>
      <c r="AC153" s="187"/>
      <c r="AD153" s="187">
        <v>-9729767</v>
      </c>
      <c r="AF153" s="187">
        <v>-274492</v>
      </c>
      <c r="AG153" s="140"/>
      <c r="AH153" s="188">
        <v>582759</v>
      </c>
      <c r="AI153" s="156"/>
      <c r="AJ153" s="192">
        <v>308267</v>
      </c>
      <c r="AK153" s="163"/>
      <c r="AL153" s="192">
        <v>19576031</v>
      </c>
      <c r="AM153" s="125">
        <v>10152687</v>
      </c>
      <c r="AN153" s="125">
        <v>-13436347</v>
      </c>
      <c r="AO153" s="158">
        <v>-3.2439411289563918E-6</v>
      </c>
      <c r="AQ153" s="142">
        <v>4202887</v>
      </c>
      <c r="AR153" s="142">
        <v>-1617438</v>
      </c>
      <c r="AS153" s="142">
        <v>797279</v>
      </c>
      <c r="AT153" s="142">
        <v>1232266</v>
      </c>
      <c r="AU153" s="142">
        <v>-697276</v>
      </c>
      <c r="AV153" s="142">
        <v>481679</v>
      </c>
      <c r="AW153" s="142">
        <v>-268676</v>
      </c>
      <c r="AX153" s="190"/>
    </row>
    <row r="154" spans="1:50" ht="12.75" customHeight="1" x14ac:dyDescent="0.3">
      <c r="A154" s="116"/>
      <c r="B154" s="125"/>
      <c r="C154" s="191" t="s">
        <v>1240</v>
      </c>
      <c r="D154" s="125"/>
      <c r="E154" s="117"/>
      <c r="F154" s="125"/>
      <c r="H154" s="165" t="s">
        <v>702</v>
      </c>
      <c r="I154" s="117"/>
      <c r="J154" s="187">
        <v>749385688</v>
      </c>
      <c r="K154" s="166"/>
      <c r="L154" s="125">
        <v>37951090</v>
      </c>
      <c r="M154" s="125"/>
      <c r="N154" s="125">
        <v>125283100</v>
      </c>
      <c r="O154" s="125"/>
      <c r="P154" s="187">
        <v>0</v>
      </c>
      <c r="Q154" s="125"/>
      <c r="R154" s="187">
        <v>122986259</v>
      </c>
      <c r="S154" s="187"/>
      <c r="T154" s="125">
        <v>286220449</v>
      </c>
      <c r="U154" s="187"/>
      <c r="V154" s="187">
        <v>-126971711</v>
      </c>
      <c r="W154" s="125"/>
      <c r="X154" s="187">
        <v>-124393294</v>
      </c>
      <c r="Y154" s="140"/>
      <c r="Z154" s="187">
        <v>-339222</v>
      </c>
      <c r="AA154" s="140"/>
      <c r="AB154" s="187">
        <v>-43197976</v>
      </c>
      <c r="AC154" s="187"/>
      <c r="AD154" s="187">
        <v>-294902203</v>
      </c>
      <c r="AF154" s="187">
        <v>-8733233</v>
      </c>
      <c r="AG154" s="140"/>
      <c r="AH154" s="188">
        <v>7119371</v>
      </c>
      <c r="AI154" s="156"/>
      <c r="AJ154" s="192">
        <v>-1613862</v>
      </c>
      <c r="AK154" s="163"/>
      <c r="AL154" s="192">
        <v>644034604</v>
      </c>
      <c r="AM154" s="125">
        <v>264036162</v>
      </c>
      <c r="AN154" s="125">
        <v>-399029711</v>
      </c>
      <c r="AO154" s="158">
        <v>6.1963166615237239E-7</v>
      </c>
      <c r="AQ154" s="142">
        <v>111642184</v>
      </c>
      <c r="AR154" s="142">
        <v>-8670269</v>
      </c>
      <c r="AS154" s="142">
        <v>-2060524</v>
      </c>
      <c r="AT154" s="142">
        <v>31735263</v>
      </c>
      <c r="AU154" s="142">
        <v>-22012490</v>
      </c>
      <c r="AV154" s="142">
        <v>7532517</v>
      </c>
      <c r="AW154" s="142">
        <v>-9233444</v>
      </c>
      <c r="AX154" s="190"/>
    </row>
    <row r="155" spans="1:50" ht="12.75" customHeight="1" x14ac:dyDescent="0.3">
      <c r="A155" s="116"/>
      <c r="B155" s="125"/>
      <c r="C155" s="191" t="s">
        <v>1076</v>
      </c>
      <c r="D155" s="125"/>
      <c r="E155" s="117"/>
      <c r="F155" s="125"/>
      <c r="H155" s="165" t="s">
        <v>447</v>
      </c>
      <c r="I155" s="117"/>
      <c r="J155" s="187">
        <v>5464384</v>
      </c>
      <c r="K155" s="166"/>
      <c r="L155" s="125">
        <v>276732</v>
      </c>
      <c r="M155" s="125"/>
      <c r="N155" s="125">
        <v>913542</v>
      </c>
      <c r="O155" s="125"/>
      <c r="P155" s="187">
        <v>0</v>
      </c>
      <c r="Q155" s="125"/>
      <c r="R155" s="187">
        <v>4952325</v>
      </c>
      <c r="S155" s="187"/>
      <c r="T155" s="125">
        <v>6142599</v>
      </c>
      <c r="U155" s="187"/>
      <c r="V155" s="187">
        <v>-925855</v>
      </c>
      <c r="W155" s="125"/>
      <c r="X155" s="187">
        <v>-907053</v>
      </c>
      <c r="Y155" s="140"/>
      <c r="Z155" s="187">
        <v>-2474</v>
      </c>
      <c r="AA155" s="140"/>
      <c r="AB155" s="187">
        <v>0</v>
      </c>
      <c r="AC155" s="187"/>
      <c r="AD155" s="187">
        <v>-1835382</v>
      </c>
      <c r="AF155" s="187">
        <v>-63681</v>
      </c>
      <c r="AG155" s="140"/>
      <c r="AH155" s="188">
        <v>836705</v>
      </c>
      <c r="AI155" s="156"/>
      <c r="AJ155" s="192">
        <v>773024</v>
      </c>
      <c r="AK155" s="163"/>
      <c r="AL155" s="192">
        <v>4441636</v>
      </c>
      <c r="AM155" s="125">
        <v>6378863</v>
      </c>
      <c r="AN155" s="125">
        <v>-2462444</v>
      </c>
      <c r="AO155" s="158">
        <v>0</v>
      </c>
      <c r="AQ155" s="142">
        <v>5598680</v>
      </c>
      <c r="AR155" s="142">
        <v>0</v>
      </c>
      <c r="AS155" s="142">
        <v>0</v>
      </c>
      <c r="AT155" s="142">
        <v>0</v>
      </c>
      <c r="AU155" s="142">
        <v>0</v>
      </c>
      <c r="AV155" s="142">
        <v>0</v>
      </c>
      <c r="AW155" s="142">
        <v>0</v>
      </c>
      <c r="AX155" s="190"/>
    </row>
    <row r="156" spans="1:50" ht="12.75" customHeight="1" x14ac:dyDescent="0.3">
      <c r="A156" s="116"/>
      <c r="B156" s="125"/>
      <c r="C156" s="191" t="s">
        <v>1171</v>
      </c>
      <c r="D156" s="125"/>
      <c r="E156" s="117"/>
      <c r="F156" s="125"/>
      <c r="H156" s="165" t="s">
        <v>101</v>
      </c>
      <c r="I156" s="117"/>
      <c r="J156" s="187">
        <v>188365</v>
      </c>
      <c r="K156" s="166"/>
      <c r="L156" s="125">
        <v>9539</v>
      </c>
      <c r="M156" s="125"/>
      <c r="N156" s="125">
        <v>31491</v>
      </c>
      <c r="O156" s="125"/>
      <c r="P156" s="187">
        <v>0</v>
      </c>
      <c r="Q156" s="125"/>
      <c r="R156" s="187">
        <v>272852</v>
      </c>
      <c r="S156" s="187"/>
      <c r="T156" s="125">
        <v>313882</v>
      </c>
      <c r="U156" s="187"/>
      <c r="V156" s="187">
        <v>-31916</v>
      </c>
      <c r="W156" s="125"/>
      <c r="X156" s="187">
        <v>-31267</v>
      </c>
      <c r="Y156" s="140"/>
      <c r="Z156" s="187">
        <v>-85</v>
      </c>
      <c r="AA156" s="140"/>
      <c r="AB156" s="187">
        <v>-379840</v>
      </c>
      <c r="AC156" s="187"/>
      <c r="AD156" s="187">
        <v>-443108</v>
      </c>
      <c r="AF156" s="187">
        <v>-2195</v>
      </c>
      <c r="AG156" s="140"/>
      <c r="AH156" s="188">
        <v>-59636</v>
      </c>
      <c r="AI156" s="156"/>
      <c r="AJ156" s="192">
        <v>-61831</v>
      </c>
      <c r="AK156" s="163"/>
      <c r="AL156" s="192">
        <v>164472</v>
      </c>
      <c r="AM156" s="125">
        <v>378478</v>
      </c>
      <c r="AN156" s="125">
        <v>-598291</v>
      </c>
      <c r="AO156" s="158">
        <v>0</v>
      </c>
      <c r="AQ156" s="142">
        <v>207317</v>
      </c>
      <c r="AR156" s="142">
        <v>0</v>
      </c>
      <c r="AS156" s="142">
        <v>-261536</v>
      </c>
      <c r="AT156" s="142">
        <v>-181788</v>
      </c>
      <c r="AU156" s="142">
        <v>142271</v>
      </c>
      <c r="AV156" s="142">
        <v>-55330</v>
      </c>
      <c r="AW156" s="142">
        <v>-8454</v>
      </c>
      <c r="AX156" s="190"/>
    </row>
    <row r="157" spans="1:50" ht="12.75" customHeight="1" x14ac:dyDescent="0.3">
      <c r="A157" s="116"/>
      <c r="B157" s="125"/>
      <c r="C157" s="191" t="s">
        <v>3756</v>
      </c>
      <c r="D157" s="125"/>
      <c r="E157" s="117"/>
      <c r="F157" s="125"/>
      <c r="H157" s="165" t="s">
        <v>102</v>
      </c>
      <c r="I157" s="117"/>
      <c r="J157" s="187">
        <v>0</v>
      </c>
      <c r="K157" s="166"/>
      <c r="L157" s="125">
        <v>0</v>
      </c>
      <c r="M157" s="125"/>
      <c r="N157" s="125">
        <v>0</v>
      </c>
      <c r="O157" s="125"/>
      <c r="P157" s="187">
        <v>0</v>
      </c>
      <c r="Q157" s="125"/>
      <c r="R157" s="187">
        <v>289227218</v>
      </c>
      <c r="S157" s="187"/>
      <c r="T157" s="125">
        <v>289227218</v>
      </c>
      <c r="U157" s="187"/>
      <c r="V157" s="187">
        <v>0</v>
      </c>
      <c r="W157" s="125"/>
      <c r="X157" s="187">
        <v>0</v>
      </c>
      <c r="Y157" s="140"/>
      <c r="Z157" s="187">
        <v>0</v>
      </c>
      <c r="AA157" s="140"/>
      <c r="AB157" s="187">
        <v>-820017336</v>
      </c>
      <c r="AC157" s="187"/>
      <c r="AD157" s="187">
        <v>-820017336</v>
      </c>
      <c r="AF157" s="187">
        <v>0</v>
      </c>
      <c r="AG157" s="140"/>
      <c r="AH157" s="188">
        <v>2199228</v>
      </c>
      <c r="AI157" s="156"/>
      <c r="AJ157" s="192">
        <v>2199228</v>
      </c>
      <c r="AK157" s="163"/>
      <c r="AL157" s="192">
        <v>0</v>
      </c>
      <c r="AM157" s="125">
        <v>433723704</v>
      </c>
      <c r="AN157" s="125">
        <v>-962314594</v>
      </c>
      <c r="AO157" s="158">
        <v>0</v>
      </c>
      <c r="AQ157" s="142">
        <v>-937467635</v>
      </c>
      <c r="AR157" s="142">
        <v>-12431388</v>
      </c>
      <c r="AS157" s="142">
        <v>199783409</v>
      </c>
      <c r="AT157" s="142">
        <v>30016733</v>
      </c>
      <c r="AU157" s="142">
        <v>-12370540</v>
      </c>
      <c r="AV157" s="142">
        <v>203923562</v>
      </c>
      <c r="AW157" s="142">
        <v>-45031</v>
      </c>
      <c r="AX157" s="190"/>
    </row>
    <row r="158" spans="1:50" ht="12.75" customHeight="1" x14ac:dyDescent="0.3">
      <c r="A158" s="116"/>
      <c r="B158" s="125"/>
      <c r="C158" s="191" t="s">
        <v>1470</v>
      </c>
      <c r="D158" s="125"/>
      <c r="E158" s="117"/>
      <c r="F158" s="125"/>
      <c r="H158" s="165" t="s">
        <v>103</v>
      </c>
      <c r="I158" s="117"/>
      <c r="J158" s="187">
        <v>28641372</v>
      </c>
      <c r="K158" s="166"/>
      <c r="L158" s="125">
        <v>1450483</v>
      </c>
      <c r="M158" s="125"/>
      <c r="N158" s="125">
        <v>4788295</v>
      </c>
      <c r="O158" s="125"/>
      <c r="P158" s="187">
        <v>0</v>
      </c>
      <c r="Q158" s="125"/>
      <c r="R158" s="187">
        <v>4813609</v>
      </c>
      <c r="S158" s="187"/>
      <c r="T158" s="125">
        <v>11052387</v>
      </c>
      <c r="U158" s="187"/>
      <c r="V158" s="187">
        <v>-4852833</v>
      </c>
      <c r="W158" s="125"/>
      <c r="X158" s="187">
        <v>-4754287</v>
      </c>
      <c r="Y158" s="140"/>
      <c r="Z158" s="187">
        <v>-12965</v>
      </c>
      <c r="AA158" s="140"/>
      <c r="AB158" s="187">
        <v>-2219333</v>
      </c>
      <c r="AC158" s="187"/>
      <c r="AD158" s="187">
        <v>-11839418</v>
      </c>
      <c r="AF158" s="187">
        <v>-333782</v>
      </c>
      <c r="AG158" s="140"/>
      <c r="AH158" s="188">
        <v>265914</v>
      </c>
      <c r="AI158" s="156"/>
      <c r="AJ158" s="192">
        <v>-67868</v>
      </c>
      <c r="AK158" s="163"/>
      <c r="AL158" s="192">
        <v>24182138</v>
      </c>
      <c r="AM158" s="125">
        <v>10353321</v>
      </c>
      <c r="AN158" s="125">
        <v>-16406887</v>
      </c>
      <c r="AO158" s="158">
        <v>0</v>
      </c>
      <c r="AQ158" s="142">
        <v>3778229</v>
      </c>
      <c r="AR158" s="142">
        <v>-750003</v>
      </c>
      <c r="AS158" s="142">
        <v>-1192376</v>
      </c>
      <c r="AT158" s="142">
        <v>1646275</v>
      </c>
      <c r="AU158" s="142">
        <v>-628732</v>
      </c>
      <c r="AV158" s="142">
        <v>681168</v>
      </c>
      <c r="AW158" s="142">
        <v>-429192</v>
      </c>
      <c r="AX158" s="190"/>
    </row>
    <row r="159" spans="1:50" ht="12.75" customHeight="1" x14ac:dyDescent="0.3">
      <c r="A159" s="116"/>
      <c r="B159" s="125"/>
      <c r="C159" s="191" t="s">
        <v>1499</v>
      </c>
      <c r="D159" s="125"/>
      <c r="E159" s="117"/>
      <c r="F159" s="125"/>
      <c r="H159" s="165" t="s">
        <v>703</v>
      </c>
      <c r="I159" s="117"/>
      <c r="J159" s="187">
        <v>0</v>
      </c>
      <c r="K159" s="166"/>
      <c r="L159" s="125">
        <v>0</v>
      </c>
      <c r="M159" s="125"/>
      <c r="N159" s="125">
        <v>0</v>
      </c>
      <c r="O159" s="125"/>
      <c r="P159" s="187">
        <v>0</v>
      </c>
      <c r="Q159" s="125"/>
      <c r="R159" s="187">
        <v>129063567</v>
      </c>
      <c r="S159" s="187"/>
      <c r="T159" s="125">
        <v>129063567</v>
      </c>
      <c r="U159" s="187"/>
      <c r="V159" s="187">
        <v>0</v>
      </c>
      <c r="W159" s="125"/>
      <c r="X159" s="187">
        <v>0</v>
      </c>
      <c r="Y159" s="140"/>
      <c r="Z159" s="187">
        <v>0</v>
      </c>
      <c r="AA159" s="140"/>
      <c r="AB159" s="187">
        <v>-365691450</v>
      </c>
      <c r="AC159" s="187"/>
      <c r="AD159" s="187">
        <v>-365691450</v>
      </c>
      <c r="AF159" s="187">
        <v>0</v>
      </c>
      <c r="AG159" s="140"/>
      <c r="AH159" s="188">
        <v>-42367060</v>
      </c>
      <c r="AI159" s="156"/>
      <c r="AJ159" s="192">
        <v>-42367060</v>
      </c>
      <c r="AK159" s="163"/>
      <c r="AL159" s="192">
        <v>0</v>
      </c>
      <c r="AM159" s="125">
        <v>185465993</v>
      </c>
      <c r="AN159" s="125">
        <v>-464460936</v>
      </c>
      <c r="AO159" s="158">
        <v>0</v>
      </c>
      <c r="AQ159" s="142">
        <v>-357647567</v>
      </c>
      <c r="AR159" s="142">
        <v>-15151780</v>
      </c>
      <c r="AS159" s="142">
        <v>-940380</v>
      </c>
      <c r="AT159" s="142">
        <v>63423601</v>
      </c>
      <c r="AU159" s="142">
        <v>122042392</v>
      </c>
      <c r="AV159" s="142">
        <v>-87342978</v>
      </c>
      <c r="AW159" s="142">
        <v>-3378231</v>
      </c>
      <c r="AX159" s="190"/>
    </row>
    <row r="160" spans="1:50" ht="12.75" customHeight="1" x14ac:dyDescent="0.3">
      <c r="A160" s="116"/>
      <c r="B160" s="125"/>
      <c r="C160" s="191" t="s">
        <v>1501</v>
      </c>
      <c r="D160" s="125"/>
      <c r="E160" s="117"/>
      <c r="F160" s="125"/>
      <c r="H160" s="165" t="s">
        <v>704</v>
      </c>
      <c r="I160" s="117"/>
      <c r="J160" s="187">
        <v>0</v>
      </c>
      <c r="K160" s="166"/>
      <c r="L160" s="125">
        <v>0</v>
      </c>
      <c r="M160" s="125"/>
      <c r="N160" s="125">
        <v>0</v>
      </c>
      <c r="O160" s="125"/>
      <c r="P160" s="187">
        <v>0</v>
      </c>
      <c r="Q160" s="125"/>
      <c r="R160" s="187">
        <v>1489145</v>
      </c>
      <c r="S160" s="187"/>
      <c r="T160" s="125">
        <v>1489145</v>
      </c>
      <c r="U160" s="187"/>
      <c r="V160" s="187">
        <v>0</v>
      </c>
      <c r="W160" s="125"/>
      <c r="X160" s="187">
        <v>0</v>
      </c>
      <c r="Y160" s="140"/>
      <c r="Z160" s="187">
        <v>0</v>
      </c>
      <c r="AA160" s="140"/>
      <c r="AB160" s="187">
        <v>-4677126</v>
      </c>
      <c r="AC160" s="187"/>
      <c r="AD160" s="187">
        <v>-4677126</v>
      </c>
      <c r="AF160" s="187">
        <v>0</v>
      </c>
      <c r="AG160" s="140"/>
      <c r="AH160" s="188">
        <v>-740135</v>
      </c>
      <c r="AI160" s="156"/>
      <c r="AJ160" s="192">
        <v>-740135</v>
      </c>
      <c r="AK160" s="163"/>
      <c r="AL160" s="192">
        <v>0</v>
      </c>
      <c r="AM160" s="125">
        <v>2196257</v>
      </c>
      <c r="AN160" s="125">
        <v>-6124373</v>
      </c>
      <c r="AO160" s="158">
        <v>0</v>
      </c>
      <c r="AQ160" s="142">
        <v>-4094500</v>
      </c>
      <c r="AR160" s="142">
        <v>-354586</v>
      </c>
      <c r="AS160" s="142">
        <v>-154687</v>
      </c>
      <c r="AT160" s="142">
        <v>186721</v>
      </c>
      <c r="AU160" s="142">
        <v>2009536</v>
      </c>
      <c r="AV160" s="142">
        <v>-1420648</v>
      </c>
      <c r="AW160" s="142">
        <v>-99952</v>
      </c>
      <c r="AX160" s="190"/>
    </row>
    <row r="161" spans="1:50" ht="14.4" x14ac:dyDescent="0.3">
      <c r="A161" s="116"/>
      <c r="B161" s="125"/>
      <c r="C161" s="191" t="s">
        <v>1690</v>
      </c>
      <c r="D161" s="125"/>
      <c r="E161" s="117"/>
      <c r="F161" s="125"/>
      <c r="H161" s="165" t="s">
        <v>706</v>
      </c>
      <c r="I161" s="117"/>
      <c r="J161" s="187">
        <v>188365</v>
      </c>
      <c r="K161" s="166"/>
      <c r="L161" s="125">
        <v>9539</v>
      </c>
      <c r="M161" s="125"/>
      <c r="N161" s="125">
        <v>31491</v>
      </c>
      <c r="O161" s="125"/>
      <c r="P161" s="187">
        <v>0</v>
      </c>
      <c r="Q161" s="125"/>
      <c r="R161" s="187">
        <v>30845</v>
      </c>
      <c r="S161" s="187"/>
      <c r="T161" s="125">
        <v>71875</v>
      </c>
      <c r="U161" s="187"/>
      <c r="V161" s="187">
        <v>-31916</v>
      </c>
      <c r="W161" s="125"/>
      <c r="X161" s="187">
        <v>-31267</v>
      </c>
      <c r="Y161" s="140"/>
      <c r="Z161" s="187">
        <v>-85</v>
      </c>
      <c r="AA161" s="140"/>
      <c r="AB161" s="187">
        <v>-14618</v>
      </c>
      <c r="AC161" s="187"/>
      <c r="AD161" s="187">
        <v>-77886</v>
      </c>
      <c r="AF161" s="187">
        <v>-2195</v>
      </c>
      <c r="AG161" s="140"/>
      <c r="AH161" s="188">
        <v>56</v>
      </c>
      <c r="AI161" s="156"/>
      <c r="AJ161" s="192">
        <v>-2139</v>
      </c>
      <c r="AK161" s="163"/>
      <c r="AL161" s="192">
        <v>164472</v>
      </c>
      <c r="AM161" s="125">
        <v>66222</v>
      </c>
      <c r="AN161" s="125">
        <v>-103128</v>
      </c>
      <c r="AO161" s="158">
        <v>0</v>
      </c>
      <c r="AQ161" s="142">
        <v>29320</v>
      </c>
      <c r="AR161" s="142">
        <v>-1959</v>
      </c>
      <c r="AS161" s="142">
        <v>-954</v>
      </c>
      <c r="AT161" s="142">
        <v>7236</v>
      </c>
      <c r="AU161" s="142">
        <v>-6222</v>
      </c>
      <c r="AV161" s="142">
        <v>776</v>
      </c>
      <c r="AW161" s="142">
        <v>-2810</v>
      </c>
      <c r="AX161" s="190"/>
    </row>
    <row r="162" spans="1:50" ht="12.75" customHeight="1" x14ac:dyDescent="0.3">
      <c r="A162" s="116"/>
      <c r="B162" s="125"/>
      <c r="C162" s="191" t="s">
        <v>1692</v>
      </c>
      <c r="D162" s="125"/>
      <c r="E162" s="117"/>
      <c r="F162" s="125"/>
      <c r="H162" s="165" t="s">
        <v>708</v>
      </c>
      <c r="I162" s="117"/>
      <c r="J162" s="187">
        <v>1319094</v>
      </c>
      <c r="K162" s="166"/>
      <c r="L162" s="125">
        <v>66803</v>
      </c>
      <c r="M162" s="125"/>
      <c r="N162" s="125">
        <v>220528</v>
      </c>
      <c r="O162" s="125"/>
      <c r="P162" s="187">
        <v>0</v>
      </c>
      <c r="Q162" s="125"/>
      <c r="R162" s="187">
        <v>215694</v>
      </c>
      <c r="S162" s="187"/>
      <c r="T162" s="125">
        <v>503025</v>
      </c>
      <c r="U162" s="187"/>
      <c r="V162" s="187">
        <v>-223500</v>
      </c>
      <c r="W162" s="125"/>
      <c r="X162" s="187">
        <v>-218961</v>
      </c>
      <c r="Y162" s="140"/>
      <c r="Z162" s="187">
        <v>-597</v>
      </c>
      <c r="AA162" s="140"/>
      <c r="AB162" s="187">
        <v>-101521</v>
      </c>
      <c r="AC162" s="187"/>
      <c r="AD162" s="187">
        <v>-544579</v>
      </c>
      <c r="AF162" s="187">
        <v>-15373</v>
      </c>
      <c r="AG162" s="140"/>
      <c r="AH162" s="188">
        <v>428</v>
      </c>
      <c r="AI162" s="156"/>
      <c r="AJ162" s="192">
        <v>-14945</v>
      </c>
      <c r="AK162" s="163"/>
      <c r="AL162" s="192">
        <v>1151602</v>
      </c>
      <c r="AM162" s="125">
        <v>463219</v>
      </c>
      <c r="AN162" s="125">
        <v>-721265</v>
      </c>
      <c r="AO162" s="158">
        <v>0</v>
      </c>
      <c r="AQ162" s="142">
        <v>205425</v>
      </c>
      <c r="AR162" s="142">
        <v>-13230</v>
      </c>
      <c r="AS162" s="142">
        <v>-6677</v>
      </c>
      <c r="AT162" s="142">
        <v>50326</v>
      </c>
      <c r="AU162" s="142">
        <v>-43216</v>
      </c>
      <c r="AV162" s="142">
        <v>5186</v>
      </c>
      <c r="AW162" s="142">
        <v>-19694</v>
      </c>
      <c r="AX162" s="190"/>
    </row>
    <row r="163" spans="1:50" ht="12.75" customHeight="1" x14ac:dyDescent="0.3">
      <c r="A163" s="116"/>
      <c r="B163" s="125"/>
      <c r="C163" s="191" t="s">
        <v>1025</v>
      </c>
      <c r="D163" s="125"/>
      <c r="E163" s="117"/>
      <c r="F163" s="125"/>
      <c r="H163" s="165" t="s">
        <v>104</v>
      </c>
      <c r="I163" s="117"/>
      <c r="J163" s="187">
        <v>14320596</v>
      </c>
      <c r="K163" s="166"/>
      <c r="L163" s="125">
        <v>725237</v>
      </c>
      <c r="M163" s="125"/>
      <c r="N163" s="125">
        <v>2394133</v>
      </c>
      <c r="O163" s="125"/>
      <c r="P163" s="187">
        <v>0</v>
      </c>
      <c r="Q163" s="125"/>
      <c r="R163" s="187">
        <v>3741023</v>
      </c>
      <c r="S163" s="187"/>
      <c r="T163" s="125">
        <v>6860393</v>
      </c>
      <c r="U163" s="187"/>
      <c r="V163" s="187">
        <v>-2426402</v>
      </c>
      <c r="W163" s="125"/>
      <c r="X163" s="187">
        <v>-2377129</v>
      </c>
      <c r="Y163" s="140"/>
      <c r="Z163" s="187">
        <v>-6482</v>
      </c>
      <c r="AA163" s="140"/>
      <c r="AB163" s="187">
        <v>-1009522</v>
      </c>
      <c r="AC163" s="187"/>
      <c r="AD163" s="187">
        <v>-5819535</v>
      </c>
      <c r="AF163" s="187">
        <v>-166890</v>
      </c>
      <c r="AG163" s="140"/>
      <c r="AH163" s="188">
        <v>536342</v>
      </c>
      <c r="AI163" s="156"/>
      <c r="AJ163" s="192">
        <v>369452</v>
      </c>
      <c r="AK163" s="163"/>
      <c r="AL163" s="192">
        <v>12502398</v>
      </c>
      <c r="AM163" s="125">
        <v>6829102</v>
      </c>
      <c r="AN163" s="125">
        <v>-7606705</v>
      </c>
      <c r="AO163" s="158">
        <v>2.7067115619891081E-6</v>
      </c>
      <c r="AQ163" s="142">
        <v>2407595</v>
      </c>
      <c r="AR163" s="142">
        <v>480838</v>
      </c>
      <c r="AS163" s="142">
        <v>-329407</v>
      </c>
      <c r="AT163" s="142">
        <v>1700770</v>
      </c>
      <c r="AU163" s="142">
        <v>-209519</v>
      </c>
      <c r="AV163" s="142">
        <v>43823</v>
      </c>
      <c r="AW163" s="142">
        <v>-136445</v>
      </c>
      <c r="AX163" s="190"/>
    </row>
    <row r="164" spans="1:50" ht="12.75" customHeight="1" x14ac:dyDescent="0.3">
      <c r="A164" s="116"/>
      <c r="B164" s="125"/>
      <c r="C164" s="191" t="s">
        <v>1045</v>
      </c>
      <c r="D164" s="125"/>
      <c r="E164" s="117"/>
      <c r="F164" s="125"/>
      <c r="H164" s="165" t="s">
        <v>105</v>
      </c>
      <c r="I164" s="117"/>
      <c r="J164" s="187">
        <v>376910</v>
      </c>
      <c r="K164" s="166"/>
      <c r="L164" s="125">
        <v>19088</v>
      </c>
      <c r="M164" s="125"/>
      <c r="N164" s="125">
        <v>63012</v>
      </c>
      <c r="O164" s="125"/>
      <c r="P164" s="187">
        <v>0</v>
      </c>
      <c r="Q164" s="125"/>
      <c r="R164" s="187">
        <v>209102</v>
      </c>
      <c r="S164" s="187"/>
      <c r="T164" s="125">
        <v>291202</v>
      </c>
      <c r="U164" s="187"/>
      <c r="V164" s="187">
        <v>-63861</v>
      </c>
      <c r="W164" s="125"/>
      <c r="X164" s="187">
        <v>-62565</v>
      </c>
      <c r="Y164" s="140"/>
      <c r="Z164" s="187">
        <v>-171</v>
      </c>
      <c r="AA164" s="140"/>
      <c r="AB164" s="187">
        <v>-22279</v>
      </c>
      <c r="AC164" s="187"/>
      <c r="AD164" s="187">
        <v>-148876</v>
      </c>
      <c r="AF164" s="187">
        <v>-4392</v>
      </c>
      <c r="AG164" s="140"/>
      <c r="AH164" s="188">
        <v>57462</v>
      </c>
      <c r="AI164" s="156"/>
      <c r="AJ164" s="192">
        <v>53070</v>
      </c>
      <c r="AK164" s="163"/>
      <c r="AL164" s="192">
        <v>328943</v>
      </c>
      <c r="AM164" s="125">
        <v>329201</v>
      </c>
      <c r="AN164" s="125">
        <v>-191501</v>
      </c>
      <c r="AO164" s="158">
        <v>-3.768607499528924E-5</v>
      </c>
      <c r="AQ164" s="142">
        <v>236636</v>
      </c>
      <c r="AR164" s="142">
        <v>-1959</v>
      </c>
      <c r="AS164" s="142">
        <v>-954</v>
      </c>
      <c r="AT164" s="142">
        <v>7236</v>
      </c>
      <c r="AU164" s="142">
        <v>-6222</v>
      </c>
      <c r="AV164" s="142">
        <v>776</v>
      </c>
      <c r="AW164" s="142">
        <v>26773</v>
      </c>
      <c r="AX164" s="190"/>
    </row>
    <row r="165" spans="1:50" ht="12.75" customHeight="1" x14ac:dyDescent="0.3">
      <c r="A165" s="116"/>
      <c r="B165" s="125"/>
      <c r="C165" s="191" t="s">
        <v>2403</v>
      </c>
      <c r="D165" s="125"/>
      <c r="E165" s="117"/>
      <c r="F165" s="125"/>
      <c r="H165" s="165" t="s">
        <v>709</v>
      </c>
      <c r="I165" s="117"/>
      <c r="J165" s="187">
        <v>12436406</v>
      </c>
      <c r="K165" s="166"/>
      <c r="L165" s="125">
        <v>629816</v>
      </c>
      <c r="M165" s="125"/>
      <c r="N165" s="125">
        <v>2079132</v>
      </c>
      <c r="O165" s="125"/>
      <c r="P165" s="187">
        <v>0</v>
      </c>
      <c r="Q165" s="125"/>
      <c r="R165" s="187">
        <v>9567554</v>
      </c>
      <c r="S165" s="187"/>
      <c r="T165" s="125">
        <v>12276502</v>
      </c>
      <c r="U165" s="187"/>
      <c r="V165" s="187">
        <v>-2107155</v>
      </c>
      <c r="W165" s="125"/>
      <c r="X165" s="187">
        <v>-2064365</v>
      </c>
      <c r="Y165" s="140"/>
      <c r="Z165" s="187">
        <v>-5630</v>
      </c>
      <c r="AA165" s="140"/>
      <c r="AB165" s="187">
        <v>0</v>
      </c>
      <c r="AC165" s="187"/>
      <c r="AD165" s="187">
        <v>-4177150</v>
      </c>
      <c r="AF165" s="187">
        <v>-144932</v>
      </c>
      <c r="AG165" s="140"/>
      <c r="AH165" s="188">
        <v>1944001</v>
      </c>
      <c r="AI165" s="156"/>
      <c r="AJ165" s="192">
        <v>1799069</v>
      </c>
      <c r="AK165" s="163"/>
      <c r="AL165" s="192">
        <v>10199345</v>
      </c>
      <c r="AM165" s="125">
        <v>12994809</v>
      </c>
      <c r="AN165" s="125">
        <v>-5654520</v>
      </c>
      <c r="AO165" s="158">
        <v>5.5584304993304875E-7</v>
      </c>
      <c r="AQ165" s="142">
        <v>750765</v>
      </c>
      <c r="AR165" s="142">
        <v>10452505</v>
      </c>
      <c r="AS165" s="142">
        <v>0</v>
      </c>
      <c r="AT165" s="142">
        <v>0</v>
      </c>
      <c r="AU165" s="142">
        <v>0</v>
      </c>
      <c r="AV165" s="142">
        <v>0</v>
      </c>
      <c r="AW165" s="142">
        <v>0</v>
      </c>
      <c r="AX165" s="190"/>
    </row>
    <row r="166" spans="1:50" ht="12.75" customHeight="1" x14ac:dyDescent="0.3">
      <c r="A166" s="116"/>
      <c r="B166" s="125"/>
      <c r="C166" s="191" t="s">
        <v>1082</v>
      </c>
      <c r="D166" s="125"/>
      <c r="E166" s="117"/>
      <c r="F166" s="125"/>
      <c r="H166" s="165" t="s">
        <v>106</v>
      </c>
      <c r="I166" s="117"/>
      <c r="J166" s="187">
        <v>1319094</v>
      </c>
      <c r="K166" s="166"/>
      <c r="L166" s="125">
        <v>66803</v>
      </c>
      <c r="M166" s="125"/>
      <c r="N166" s="125">
        <v>220528</v>
      </c>
      <c r="O166" s="125"/>
      <c r="P166" s="187">
        <v>0</v>
      </c>
      <c r="Q166" s="125"/>
      <c r="R166" s="187">
        <v>630055</v>
      </c>
      <c r="S166" s="187"/>
      <c r="T166" s="125">
        <v>917386</v>
      </c>
      <c r="U166" s="187"/>
      <c r="V166" s="187">
        <v>-223500</v>
      </c>
      <c r="W166" s="125"/>
      <c r="X166" s="187">
        <v>-218961</v>
      </c>
      <c r="Y166" s="140"/>
      <c r="Z166" s="187">
        <v>-597</v>
      </c>
      <c r="AA166" s="140"/>
      <c r="AB166" s="187">
        <v>-316324</v>
      </c>
      <c r="AC166" s="187"/>
      <c r="AD166" s="187">
        <v>-759382</v>
      </c>
      <c r="AF166" s="187">
        <v>-15373</v>
      </c>
      <c r="AG166" s="140"/>
      <c r="AH166" s="188">
        <v>29614</v>
      </c>
      <c r="AI166" s="156"/>
      <c r="AJ166" s="192">
        <v>14241</v>
      </c>
      <c r="AK166" s="163"/>
      <c r="AL166" s="192">
        <v>1151602</v>
      </c>
      <c r="AM166" s="125">
        <v>976454</v>
      </c>
      <c r="AN166" s="125">
        <v>-1005756</v>
      </c>
      <c r="AO166" s="158">
        <v>0</v>
      </c>
      <c r="AQ166" s="142">
        <v>383422</v>
      </c>
      <c r="AR166" s="142">
        <v>144382</v>
      </c>
      <c r="AS166" s="142">
        <v>-266442</v>
      </c>
      <c r="AT166" s="142">
        <v>246368</v>
      </c>
      <c r="AU166" s="142">
        <v>-30858</v>
      </c>
      <c r="AV166" s="142">
        <v>-53124</v>
      </c>
      <c r="AW166" s="142">
        <v>-16884</v>
      </c>
      <c r="AX166" s="190"/>
    </row>
    <row r="167" spans="1:50" ht="12.75" customHeight="1" x14ac:dyDescent="0.3">
      <c r="A167" s="116"/>
      <c r="B167" s="125"/>
      <c r="C167" s="191" t="s">
        <v>1109</v>
      </c>
      <c r="D167" s="125"/>
      <c r="E167" s="117"/>
      <c r="F167" s="125"/>
      <c r="H167" s="165" t="s">
        <v>107</v>
      </c>
      <c r="I167" s="117"/>
      <c r="J167" s="187">
        <v>3957103</v>
      </c>
      <c r="K167" s="166"/>
      <c r="L167" s="125">
        <v>200399</v>
      </c>
      <c r="M167" s="125"/>
      <c r="N167" s="125">
        <v>661553</v>
      </c>
      <c r="O167" s="125"/>
      <c r="P167" s="187">
        <v>0</v>
      </c>
      <c r="Q167" s="125"/>
      <c r="R167" s="187">
        <v>562818</v>
      </c>
      <c r="S167" s="187"/>
      <c r="T167" s="125">
        <v>1424770</v>
      </c>
      <c r="U167" s="187"/>
      <c r="V167" s="187">
        <v>-670469</v>
      </c>
      <c r="W167" s="125"/>
      <c r="X167" s="187">
        <v>-656854</v>
      </c>
      <c r="Y167" s="140"/>
      <c r="Z167" s="187">
        <v>-1791</v>
      </c>
      <c r="AA167" s="140"/>
      <c r="AB167" s="187">
        <v>-1088473</v>
      </c>
      <c r="AC167" s="187"/>
      <c r="AD167" s="187">
        <v>-2417587</v>
      </c>
      <c r="AF167" s="187">
        <v>-46116</v>
      </c>
      <c r="AG167" s="140"/>
      <c r="AH167" s="188">
        <v>-402875</v>
      </c>
      <c r="AI167" s="156"/>
      <c r="AJ167" s="192">
        <v>-448991</v>
      </c>
      <c r="AK167" s="163"/>
      <c r="AL167" s="192">
        <v>3619127</v>
      </c>
      <c r="AM167" s="125">
        <v>1301922</v>
      </c>
      <c r="AN167" s="125">
        <v>-3183867</v>
      </c>
      <c r="AO167" s="158">
        <v>-2.2272161357354603E-6</v>
      </c>
      <c r="AQ167" s="142">
        <v>645405</v>
      </c>
      <c r="AR167" s="142">
        <v>-508276</v>
      </c>
      <c r="AS167" s="142">
        <v>-285521</v>
      </c>
      <c r="AT167" s="142">
        <v>-2191</v>
      </c>
      <c r="AU167" s="142">
        <v>-95512</v>
      </c>
      <c r="AV167" s="142">
        <v>20809</v>
      </c>
      <c r="AW167" s="142">
        <v>-285922</v>
      </c>
      <c r="AX167" s="190"/>
    </row>
    <row r="168" spans="1:50" ht="12.75" customHeight="1" x14ac:dyDescent="0.3">
      <c r="A168" s="116"/>
      <c r="B168" s="125"/>
      <c r="C168" s="191" t="s">
        <v>1121</v>
      </c>
      <c r="D168" s="125"/>
      <c r="E168" s="117"/>
      <c r="F168" s="125"/>
      <c r="H168" s="165" t="s">
        <v>712</v>
      </c>
      <c r="I168" s="117"/>
      <c r="J168" s="187">
        <v>0</v>
      </c>
      <c r="K168" s="166"/>
      <c r="L168" s="125">
        <v>0</v>
      </c>
      <c r="M168" s="125"/>
      <c r="N168" s="125">
        <v>0</v>
      </c>
      <c r="O168" s="125"/>
      <c r="P168" s="187">
        <v>0</v>
      </c>
      <c r="Q168" s="125"/>
      <c r="R168" s="187">
        <v>7280633</v>
      </c>
      <c r="S168" s="187"/>
      <c r="T168" s="125">
        <v>7280633</v>
      </c>
      <c r="U168" s="187"/>
      <c r="V168" s="187">
        <v>0</v>
      </c>
      <c r="W168" s="125"/>
      <c r="X168" s="187">
        <v>0</v>
      </c>
      <c r="Y168" s="140"/>
      <c r="Z168" s="187">
        <v>0</v>
      </c>
      <c r="AA168" s="140"/>
      <c r="AB168" s="187">
        <v>-14474690</v>
      </c>
      <c r="AC168" s="187"/>
      <c r="AD168" s="187">
        <v>-14474690</v>
      </c>
      <c r="AF168" s="187">
        <v>0</v>
      </c>
      <c r="AG168" s="140"/>
      <c r="AH168" s="188">
        <v>-1938646</v>
      </c>
      <c r="AI168" s="156"/>
      <c r="AJ168" s="192">
        <v>-1938646</v>
      </c>
      <c r="AK168" s="163"/>
      <c r="AL168" s="192">
        <v>0</v>
      </c>
      <c r="AM168" s="125">
        <v>9192694</v>
      </c>
      <c r="AN168" s="125">
        <v>-18325397</v>
      </c>
      <c r="AO168" s="158">
        <v>0</v>
      </c>
      <c r="AQ168" s="142">
        <v>-12461498</v>
      </c>
      <c r="AR168" s="142">
        <v>645799</v>
      </c>
      <c r="AS168" s="142">
        <v>8439579</v>
      </c>
      <c r="AT168" s="142">
        <v>0</v>
      </c>
      <c r="AU168" s="142">
        <v>-5675344</v>
      </c>
      <c r="AV168" s="142">
        <v>107316</v>
      </c>
      <c r="AW168" s="142">
        <v>-188555</v>
      </c>
      <c r="AX168" s="190"/>
    </row>
    <row r="169" spans="1:50" ht="12.75" customHeight="1" x14ac:dyDescent="0.3">
      <c r="A169" s="116"/>
      <c r="B169" s="125"/>
      <c r="C169" s="191" t="s">
        <v>1144</v>
      </c>
      <c r="D169" s="125"/>
      <c r="E169" s="117"/>
      <c r="F169" s="125"/>
      <c r="H169" s="165" t="s">
        <v>108</v>
      </c>
      <c r="I169" s="117"/>
      <c r="J169" s="187">
        <v>12059497</v>
      </c>
      <c r="K169" s="166"/>
      <c r="L169" s="125">
        <v>610728</v>
      </c>
      <c r="M169" s="125"/>
      <c r="N169" s="125">
        <v>2016120</v>
      </c>
      <c r="O169" s="125"/>
      <c r="P169" s="187">
        <v>0</v>
      </c>
      <c r="Q169" s="125"/>
      <c r="R169" s="187">
        <v>2567561</v>
      </c>
      <c r="S169" s="187"/>
      <c r="T169" s="125">
        <v>5194409</v>
      </c>
      <c r="U169" s="187"/>
      <c r="V169" s="187">
        <v>-2043294</v>
      </c>
      <c r="W169" s="125"/>
      <c r="X169" s="187">
        <v>-2001800</v>
      </c>
      <c r="Y169" s="140"/>
      <c r="Z169" s="187">
        <v>-5459</v>
      </c>
      <c r="AA169" s="140"/>
      <c r="AB169" s="187">
        <v>-278081</v>
      </c>
      <c r="AC169" s="187"/>
      <c r="AD169" s="187">
        <v>-4328634</v>
      </c>
      <c r="AF169" s="187">
        <v>-140540</v>
      </c>
      <c r="AG169" s="140"/>
      <c r="AH169" s="188">
        <v>143007</v>
      </c>
      <c r="AI169" s="156"/>
      <c r="AJ169" s="192">
        <v>2467</v>
      </c>
      <c r="AK169" s="163"/>
      <c r="AL169" s="192">
        <v>9870251</v>
      </c>
      <c r="AM169" s="125">
        <v>4450175</v>
      </c>
      <c r="AN169" s="125">
        <v>-6082518</v>
      </c>
      <c r="AO169" s="158">
        <v>0</v>
      </c>
      <c r="AQ169" s="142">
        <v>2294100</v>
      </c>
      <c r="AR169" s="142">
        <v>48018</v>
      </c>
      <c r="AS169" s="142">
        <v>77412</v>
      </c>
      <c r="AT169" s="142">
        <v>296912</v>
      </c>
      <c r="AU169" s="142">
        <v>-345569</v>
      </c>
      <c r="AV169" s="142">
        <v>-72082</v>
      </c>
      <c r="AW169" s="142">
        <v>-192796</v>
      </c>
      <c r="AX169" s="190"/>
    </row>
    <row r="170" spans="1:50" ht="12.75" customHeight="1" x14ac:dyDescent="0.3">
      <c r="A170" s="116"/>
      <c r="B170" s="125"/>
      <c r="C170" s="191" t="s">
        <v>1161</v>
      </c>
      <c r="D170" s="125"/>
      <c r="E170" s="117"/>
      <c r="F170" s="125"/>
      <c r="H170" s="165" t="s">
        <v>109</v>
      </c>
      <c r="I170" s="117"/>
      <c r="J170" s="187">
        <v>4333834</v>
      </c>
      <c r="K170" s="166"/>
      <c r="L170" s="125">
        <v>219478</v>
      </c>
      <c r="M170" s="125"/>
      <c r="N170" s="125">
        <v>724535</v>
      </c>
      <c r="O170" s="125"/>
      <c r="P170" s="187">
        <v>0</v>
      </c>
      <c r="Q170" s="125"/>
      <c r="R170" s="187">
        <v>397249</v>
      </c>
      <c r="S170" s="187"/>
      <c r="T170" s="125">
        <v>1341262</v>
      </c>
      <c r="U170" s="187"/>
      <c r="V170" s="187">
        <v>-734301</v>
      </c>
      <c r="W170" s="125"/>
      <c r="X170" s="187">
        <v>-719389</v>
      </c>
      <c r="Y170" s="140"/>
      <c r="Z170" s="187">
        <v>-1962</v>
      </c>
      <c r="AA170" s="140"/>
      <c r="AB170" s="187">
        <v>-1284496</v>
      </c>
      <c r="AC170" s="187"/>
      <c r="AD170" s="187">
        <v>-2740148</v>
      </c>
      <c r="AF170" s="187">
        <v>-50506</v>
      </c>
      <c r="AG170" s="140"/>
      <c r="AH170" s="188">
        <v>-199579</v>
      </c>
      <c r="AI170" s="156"/>
      <c r="AJ170" s="192">
        <v>-250085</v>
      </c>
      <c r="AK170" s="163"/>
      <c r="AL170" s="192">
        <v>4441636</v>
      </c>
      <c r="AM170" s="125">
        <v>1264711</v>
      </c>
      <c r="AN170" s="125">
        <v>-2917767</v>
      </c>
      <c r="AO170" s="158">
        <v>-3.9986404622428373E-6</v>
      </c>
      <c r="AQ170" s="142">
        <v>258011</v>
      </c>
      <c r="AR170" s="142">
        <v>98977</v>
      </c>
      <c r="AS170" s="142">
        <v>103034</v>
      </c>
      <c r="AT170" s="142">
        <v>-92976</v>
      </c>
      <c r="AU170" s="142">
        <v>-358275</v>
      </c>
      <c r="AV170" s="142">
        <v>24506</v>
      </c>
      <c r="AW170" s="142">
        <v>-4072</v>
      </c>
      <c r="AX170" s="190"/>
    </row>
    <row r="171" spans="1:50" ht="12.75" customHeight="1" x14ac:dyDescent="0.3">
      <c r="A171" s="116"/>
      <c r="B171" s="125"/>
      <c r="C171" s="191" t="s">
        <v>1164</v>
      </c>
      <c r="D171" s="125"/>
      <c r="E171" s="117"/>
      <c r="F171" s="125"/>
      <c r="H171" s="165" t="s">
        <v>714</v>
      </c>
      <c r="I171" s="117"/>
      <c r="J171" s="187">
        <v>16393331</v>
      </c>
      <c r="K171" s="166"/>
      <c r="L171" s="125">
        <v>830206</v>
      </c>
      <c r="M171" s="125"/>
      <c r="N171" s="125">
        <v>2740655</v>
      </c>
      <c r="O171" s="125"/>
      <c r="P171" s="187">
        <v>0</v>
      </c>
      <c r="Q171" s="125"/>
      <c r="R171" s="187">
        <v>4637544</v>
      </c>
      <c r="S171" s="187"/>
      <c r="T171" s="125">
        <v>8208405</v>
      </c>
      <c r="U171" s="187"/>
      <c r="V171" s="187">
        <v>-2777594</v>
      </c>
      <c r="W171" s="125"/>
      <c r="X171" s="187">
        <v>-2721189</v>
      </c>
      <c r="Y171" s="140"/>
      <c r="Z171" s="187">
        <v>-7421</v>
      </c>
      <c r="AA171" s="140"/>
      <c r="AB171" s="187">
        <v>-2031088</v>
      </c>
      <c r="AC171" s="187"/>
      <c r="AD171" s="187">
        <v>-7537292</v>
      </c>
      <c r="AF171" s="187">
        <v>-191046</v>
      </c>
      <c r="AG171" s="140"/>
      <c r="AH171" s="188">
        <v>144949</v>
      </c>
      <c r="AI171" s="156"/>
      <c r="AJ171" s="192">
        <v>-46097</v>
      </c>
      <c r="AK171" s="163"/>
      <c r="AL171" s="192">
        <v>13653850</v>
      </c>
      <c r="AM171" s="125">
        <v>8116652</v>
      </c>
      <c r="AN171" s="125">
        <v>-10654341</v>
      </c>
      <c r="AO171" s="158">
        <v>4.3386771373408251E-5</v>
      </c>
      <c r="AQ171" s="142">
        <v>2790827</v>
      </c>
      <c r="AR171" s="142">
        <v>-775319</v>
      </c>
      <c r="AS171" s="142">
        <v>49609</v>
      </c>
      <c r="AT171" s="142">
        <v>2760133</v>
      </c>
      <c r="AU171" s="142">
        <v>-2051803</v>
      </c>
      <c r="AV171" s="142">
        <v>117752</v>
      </c>
      <c r="AW171" s="142">
        <v>-257521</v>
      </c>
      <c r="AX171" s="190"/>
    </row>
    <row r="172" spans="1:50" ht="12.75" customHeight="1" x14ac:dyDescent="0.3">
      <c r="A172" s="116"/>
      <c r="B172" s="125"/>
      <c r="C172" s="191" t="s">
        <v>1174</v>
      </c>
      <c r="D172" s="125"/>
      <c r="E172" s="117"/>
      <c r="F172" s="125"/>
      <c r="H172" s="165" t="s">
        <v>110</v>
      </c>
      <c r="I172" s="117"/>
      <c r="J172" s="187">
        <v>11494222</v>
      </c>
      <c r="K172" s="166"/>
      <c r="L172" s="125">
        <v>582101</v>
      </c>
      <c r="M172" s="125"/>
      <c r="N172" s="125">
        <v>1921616</v>
      </c>
      <c r="O172" s="125"/>
      <c r="P172" s="187">
        <v>0</v>
      </c>
      <c r="Q172" s="125"/>
      <c r="R172" s="187">
        <v>1947538</v>
      </c>
      <c r="S172" s="187"/>
      <c r="T172" s="125">
        <v>4451255</v>
      </c>
      <c r="U172" s="187"/>
      <c r="V172" s="187">
        <v>-1947517</v>
      </c>
      <c r="W172" s="125"/>
      <c r="X172" s="187">
        <v>-1907968</v>
      </c>
      <c r="Y172" s="140"/>
      <c r="Z172" s="187">
        <v>-5203</v>
      </c>
      <c r="AA172" s="140"/>
      <c r="AB172" s="187">
        <v>-925156</v>
      </c>
      <c r="AC172" s="187"/>
      <c r="AD172" s="187">
        <v>-4785844</v>
      </c>
      <c r="AF172" s="187">
        <v>-133952</v>
      </c>
      <c r="AG172" s="140"/>
      <c r="AH172" s="188">
        <v>517</v>
      </c>
      <c r="AI172" s="156"/>
      <c r="AJ172" s="192">
        <v>-133435</v>
      </c>
      <c r="AK172" s="163"/>
      <c r="AL172" s="192">
        <v>9705780</v>
      </c>
      <c r="AM172" s="125">
        <v>4095402</v>
      </c>
      <c r="AN172" s="125">
        <v>-6648613</v>
      </c>
      <c r="AO172" s="158">
        <v>7.4942856072244912E-6</v>
      </c>
      <c r="AQ172" s="142">
        <v>1730790</v>
      </c>
      <c r="AR172" s="142">
        <v>-267042</v>
      </c>
      <c r="AS172" s="142">
        <v>-580446</v>
      </c>
      <c r="AT172" s="142">
        <v>557640</v>
      </c>
      <c r="AU172" s="142">
        <v>-221793</v>
      </c>
      <c r="AV172" s="142">
        <v>102129</v>
      </c>
      <c r="AW172" s="142">
        <v>-198445</v>
      </c>
      <c r="AX172" s="190"/>
    </row>
    <row r="173" spans="1:50" ht="12.75" customHeight="1" x14ac:dyDescent="0.3">
      <c r="A173" s="116"/>
      <c r="B173" s="125"/>
      <c r="C173" s="191" t="s">
        <v>1191</v>
      </c>
      <c r="D173" s="125"/>
      <c r="E173" s="117"/>
      <c r="F173" s="125"/>
      <c r="H173" s="165" t="s">
        <v>111</v>
      </c>
      <c r="I173" s="117"/>
      <c r="J173" s="187">
        <v>942185</v>
      </c>
      <c r="K173" s="166"/>
      <c r="L173" s="125">
        <v>47715</v>
      </c>
      <c r="M173" s="125"/>
      <c r="N173" s="125">
        <v>157515</v>
      </c>
      <c r="O173" s="125"/>
      <c r="P173" s="187">
        <v>0</v>
      </c>
      <c r="Q173" s="125"/>
      <c r="R173" s="187">
        <v>559360</v>
      </c>
      <c r="S173" s="187"/>
      <c r="T173" s="125">
        <v>764590</v>
      </c>
      <c r="U173" s="187"/>
      <c r="V173" s="187">
        <v>-159638</v>
      </c>
      <c r="W173" s="125"/>
      <c r="X173" s="187">
        <v>-156397</v>
      </c>
      <c r="Y173" s="140"/>
      <c r="Z173" s="187">
        <v>-426</v>
      </c>
      <c r="AA173" s="140"/>
      <c r="AB173" s="187">
        <v>-533168</v>
      </c>
      <c r="AC173" s="187"/>
      <c r="AD173" s="187">
        <v>-849629</v>
      </c>
      <c r="AF173" s="187">
        <v>-10980</v>
      </c>
      <c r="AG173" s="140"/>
      <c r="AH173" s="188">
        <v>-113494</v>
      </c>
      <c r="AI173" s="156"/>
      <c r="AJ173" s="192">
        <v>-124474</v>
      </c>
      <c r="AK173" s="163"/>
      <c r="AL173" s="192">
        <v>986980</v>
      </c>
      <c r="AM173" s="125">
        <v>846387</v>
      </c>
      <c r="AN173" s="125">
        <v>-1035430</v>
      </c>
      <c r="AO173" s="158">
        <v>-8.0338062567283127E-6</v>
      </c>
      <c r="AQ173" s="142">
        <v>531911</v>
      </c>
      <c r="AR173" s="142">
        <v>-163002</v>
      </c>
      <c r="AS173" s="142">
        <v>-135606</v>
      </c>
      <c r="AT173" s="142">
        <v>141111</v>
      </c>
      <c r="AU173" s="142">
        <v>-30858</v>
      </c>
      <c r="AV173" s="142">
        <v>-53124</v>
      </c>
      <c r="AW173" s="142">
        <v>-105657</v>
      </c>
      <c r="AX173" s="190"/>
    </row>
    <row r="174" spans="1:50" ht="12.75" customHeight="1" x14ac:dyDescent="0.3">
      <c r="A174" s="116"/>
      <c r="B174" s="125"/>
      <c r="C174" s="191" t="s">
        <v>1215</v>
      </c>
      <c r="D174" s="125"/>
      <c r="E174" s="117"/>
      <c r="F174" s="125"/>
      <c r="H174" s="165" t="s">
        <v>112</v>
      </c>
      <c r="I174" s="117"/>
      <c r="J174" s="187">
        <v>1884369</v>
      </c>
      <c r="K174" s="166"/>
      <c r="L174" s="125">
        <v>95430</v>
      </c>
      <c r="M174" s="125"/>
      <c r="N174" s="125">
        <v>315031</v>
      </c>
      <c r="O174" s="125"/>
      <c r="P174" s="187">
        <v>0</v>
      </c>
      <c r="Q174" s="125"/>
      <c r="R174" s="187">
        <v>484105</v>
      </c>
      <c r="S174" s="187"/>
      <c r="T174" s="125">
        <v>894566</v>
      </c>
      <c r="U174" s="187"/>
      <c r="V174" s="187">
        <v>-319277</v>
      </c>
      <c r="W174" s="125"/>
      <c r="X174" s="187">
        <v>-312793</v>
      </c>
      <c r="Y174" s="140"/>
      <c r="Z174" s="187">
        <v>-853</v>
      </c>
      <c r="AA174" s="140"/>
      <c r="AB174" s="187">
        <v>-290994</v>
      </c>
      <c r="AC174" s="187"/>
      <c r="AD174" s="187">
        <v>-923917</v>
      </c>
      <c r="AF174" s="187">
        <v>-21960</v>
      </c>
      <c r="AG174" s="140"/>
      <c r="AH174" s="188">
        <v>30001</v>
      </c>
      <c r="AI174" s="156"/>
      <c r="AJ174" s="192">
        <v>8041</v>
      </c>
      <c r="AK174" s="163"/>
      <c r="AL174" s="192">
        <v>1645017</v>
      </c>
      <c r="AM174" s="125">
        <v>897782</v>
      </c>
      <c r="AN174" s="125">
        <v>-1207094</v>
      </c>
      <c r="AO174" s="158">
        <v>1.2436264146250465E-4</v>
      </c>
      <c r="AQ174" s="142">
        <v>293383</v>
      </c>
      <c r="AR174" s="142">
        <v>-174597</v>
      </c>
      <c r="AS174" s="142">
        <v>251178</v>
      </c>
      <c r="AT174" s="142">
        <v>-33441</v>
      </c>
      <c r="AU174" s="142">
        <v>-61717</v>
      </c>
      <c r="AV174" s="142">
        <v>64270</v>
      </c>
      <c r="AW174" s="142">
        <v>-25341</v>
      </c>
      <c r="AX174" s="190"/>
    </row>
    <row r="175" spans="1:50" ht="12.75" customHeight="1" x14ac:dyDescent="0.3">
      <c r="A175" s="116"/>
      <c r="B175" s="125"/>
      <c r="C175" s="191" t="s">
        <v>1225</v>
      </c>
      <c r="D175" s="125"/>
      <c r="E175" s="117"/>
      <c r="F175" s="125"/>
      <c r="H175" s="165" t="s">
        <v>717</v>
      </c>
      <c r="I175" s="117"/>
      <c r="J175" s="187">
        <v>2072734</v>
      </c>
      <c r="K175" s="166"/>
      <c r="L175" s="125">
        <v>104969</v>
      </c>
      <c r="M175" s="125"/>
      <c r="N175" s="125">
        <v>346522</v>
      </c>
      <c r="O175" s="125"/>
      <c r="P175" s="187">
        <v>0</v>
      </c>
      <c r="Q175" s="125"/>
      <c r="R175" s="187">
        <v>292272</v>
      </c>
      <c r="S175" s="187"/>
      <c r="T175" s="125">
        <v>743763</v>
      </c>
      <c r="U175" s="187"/>
      <c r="V175" s="187">
        <v>-351192</v>
      </c>
      <c r="W175" s="125"/>
      <c r="X175" s="187">
        <v>-344061</v>
      </c>
      <c r="Y175" s="140"/>
      <c r="Z175" s="187">
        <v>-938</v>
      </c>
      <c r="AA175" s="140"/>
      <c r="AB175" s="187">
        <v>-337953</v>
      </c>
      <c r="AC175" s="187"/>
      <c r="AD175" s="187">
        <v>-1034144</v>
      </c>
      <c r="AF175" s="187">
        <v>-24155</v>
      </c>
      <c r="AG175" s="140"/>
      <c r="AH175" s="188">
        <v>-174107</v>
      </c>
      <c r="AI175" s="156"/>
      <c r="AJ175" s="192">
        <v>-198262</v>
      </c>
      <c r="AK175" s="163"/>
      <c r="AL175" s="192">
        <v>1809489</v>
      </c>
      <c r="AM175" s="125">
        <v>674358</v>
      </c>
      <c r="AN175" s="125">
        <v>-1479759</v>
      </c>
      <c r="AO175" s="158">
        <v>-5.0438308904379058E-6</v>
      </c>
      <c r="AQ175" s="142">
        <v>144516</v>
      </c>
      <c r="AR175" s="142">
        <v>132950</v>
      </c>
      <c r="AS175" s="142">
        <v>-10495</v>
      </c>
      <c r="AT175" s="142">
        <v>79051</v>
      </c>
      <c r="AU175" s="142">
        <v>-318254</v>
      </c>
      <c r="AV175" s="142">
        <v>-46446</v>
      </c>
      <c r="AW175" s="142">
        <v>-101383</v>
      </c>
      <c r="AX175" s="190"/>
    </row>
    <row r="176" spans="1:50" ht="12.75" customHeight="1" x14ac:dyDescent="0.3">
      <c r="A176" s="116"/>
      <c r="B176" s="125"/>
      <c r="C176" s="191" t="s">
        <v>1251</v>
      </c>
      <c r="D176" s="125"/>
      <c r="E176" s="117"/>
      <c r="F176" s="125"/>
      <c r="H176" s="165" t="s">
        <v>719</v>
      </c>
      <c r="I176" s="117"/>
      <c r="J176" s="187">
        <v>8667847</v>
      </c>
      <c r="K176" s="166"/>
      <c r="L176" s="125">
        <v>438965</v>
      </c>
      <c r="M176" s="125"/>
      <c r="N176" s="125">
        <v>1449100</v>
      </c>
      <c r="O176" s="125"/>
      <c r="P176" s="187">
        <v>0</v>
      </c>
      <c r="Q176" s="125"/>
      <c r="R176" s="187">
        <v>3010241</v>
      </c>
      <c r="S176" s="187"/>
      <c r="T176" s="125">
        <v>4898306</v>
      </c>
      <c r="U176" s="187"/>
      <c r="V176" s="187">
        <v>-1468631</v>
      </c>
      <c r="W176" s="125"/>
      <c r="X176" s="187">
        <v>-1438808</v>
      </c>
      <c r="Y176" s="140"/>
      <c r="Z176" s="187">
        <v>-3924</v>
      </c>
      <c r="AA176" s="140"/>
      <c r="AB176" s="187">
        <v>-1006746</v>
      </c>
      <c r="AC176" s="187"/>
      <c r="AD176" s="187">
        <v>-3918109</v>
      </c>
      <c r="AF176" s="187">
        <v>-101014</v>
      </c>
      <c r="AG176" s="140"/>
      <c r="AH176" s="188">
        <v>502535</v>
      </c>
      <c r="AI176" s="156"/>
      <c r="AJ176" s="192">
        <v>401521</v>
      </c>
      <c r="AK176" s="163"/>
      <c r="AL176" s="192">
        <v>7731669</v>
      </c>
      <c r="AM176" s="125">
        <v>5120806</v>
      </c>
      <c r="AN176" s="125">
        <v>-4899043</v>
      </c>
      <c r="AO176" s="158">
        <v>0</v>
      </c>
      <c r="AQ176" s="142">
        <v>2090756</v>
      </c>
      <c r="AR176" s="142">
        <v>-81175</v>
      </c>
      <c r="AS176" s="142">
        <v>-171859</v>
      </c>
      <c r="AT176" s="142">
        <v>1590580</v>
      </c>
      <c r="AU176" s="142">
        <v>-358275</v>
      </c>
      <c r="AV176" s="142">
        <v>81384</v>
      </c>
      <c r="AW176" s="142">
        <v>-1294</v>
      </c>
      <c r="AX176" s="190"/>
    </row>
    <row r="177" spans="1:50" ht="12.75" customHeight="1" x14ac:dyDescent="0.3">
      <c r="A177" s="116"/>
      <c r="B177" s="125"/>
      <c r="C177" s="191" t="s">
        <v>1265</v>
      </c>
      <c r="D177" s="125"/>
      <c r="E177" s="117"/>
      <c r="F177" s="125"/>
      <c r="H177" s="165" t="s">
        <v>113</v>
      </c>
      <c r="I177" s="117"/>
      <c r="J177" s="187">
        <v>7160388</v>
      </c>
      <c r="K177" s="166"/>
      <c r="L177" s="125">
        <v>362623</v>
      </c>
      <c r="M177" s="125"/>
      <c r="N177" s="125">
        <v>1197081</v>
      </c>
      <c r="O177" s="125"/>
      <c r="P177" s="187">
        <v>0</v>
      </c>
      <c r="Q177" s="125"/>
      <c r="R177" s="187">
        <v>2233039</v>
      </c>
      <c r="S177" s="187"/>
      <c r="T177" s="125">
        <v>3792743</v>
      </c>
      <c r="U177" s="187"/>
      <c r="V177" s="187">
        <v>-1213216</v>
      </c>
      <c r="W177" s="125"/>
      <c r="X177" s="187">
        <v>-1188579</v>
      </c>
      <c r="Y177" s="140"/>
      <c r="Z177" s="187">
        <v>-3241</v>
      </c>
      <c r="AA177" s="140"/>
      <c r="AB177" s="187">
        <v>-398448</v>
      </c>
      <c r="AC177" s="187"/>
      <c r="AD177" s="187">
        <v>-2803484</v>
      </c>
      <c r="AF177" s="187">
        <v>-83446</v>
      </c>
      <c r="AG177" s="140"/>
      <c r="AH177" s="188">
        <v>349070</v>
      </c>
      <c r="AI177" s="156"/>
      <c r="AJ177" s="192">
        <v>265624</v>
      </c>
      <c r="AK177" s="163"/>
      <c r="AL177" s="192">
        <v>5593087</v>
      </c>
      <c r="AM177" s="125">
        <v>3188187</v>
      </c>
      <c r="AN177" s="125">
        <v>-3685465</v>
      </c>
      <c r="AO177" s="158">
        <v>3.7647200554166794E-6</v>
      </c>
      <c r="AQ177" s="142">
        <v>819240</v>
      </c>
      <c r="AR177" s="142">
        <v>-221636</v>
      </c>
      <c r="AS177" s="142">
        <v>358027</v>
      </c>
      <c r="AT177" s="142">
        <v>1021317</v>
      </c>
      <c r="AU177" s="142">
        <v>-154287</v>
      </c>
      <c r="AV177" s="142">
        <v>-208732</v>
      </c>
      <c r="AW177" s="142">
        <v>7164</v>
      </c>
      <c r="AX177" s="190"/>
    </row>
    <row r="178" spans="1:50" ht="12.75" customHeight="1" x14ac:dyDescent="0.3">
      <c r="A178" s="116"/>
      <c r="B178" s="125"/>
      <c r="C178" s="191" t="s">
        <v>1272</v>
      </c>
      <c r="D178" s="125"/>
      <c r="E178" s="117"/>
      <c r="F178" s="125"/>
      <c r="H178" s="165" t="s">
        <v>114</v>
      </c>
      <c r="I178" s="117"/>
      <c r="J178" s="187">
        <v>0</v>
      </c>
      <c r="K178" s="166"/>
      <c r="L178" s="125">
        <v>0</v>
      </c>
      <c r="M178" s="125"/>
      <c r="N178" s="125">
        <v>0</v>
      </c>
      <c r="O178" s="125"/>
      <c r="P178" s="187">
        <v>0</v>
      </c>
      <c r="Q178" s="125"/>
      <c r="R178" s="187">
        <v>3691</v>
      </c>
      <c r="S178" s="187"/>
      <c r="T178" s="125">
        <v>3691</v>
      </c>
      <c r="U178" s="187"/>
      <c r="V178" s="187">
        <v>0</v>
      </c>
      <c r="W178" s="125"/>
      <c r="X178" s="187">
        <v>0</v>
      </c>
      <c r="Y178" s="140"/>
      <c r="Z178" s="187">
        <v>0</v>
      </c>
      <c r="AA178" s="140"/>
      <c r="AB178" s="187">
        <v>-877898</v>
      </c>
      <c r="AC178" s="187"/>
      <c r="AD178" s="187">
        <v>-877898</v>
      </c>
      <c r="AF178" s="187">
        <v>0</v>
      </c>
      <c r="AG178" s="140"/>
      <c r="AH178" s="188">
        <v>-677841</v>
      </c>
      <c r="AI178" s="156"/>
      <c r="AJ178" s="192">
        <v>-677841</v>
      </c>
      <c r="AK178" s="163"/>
      <c r="AL178" s="192">
        <v>0</v>
      </c>
      <c r="AM178" s="125">
        <v>95936</v>
      </c>
      <c r="AN178" s="125">
        <v>-1647984</v>
      </c>
      <c r="AO178" s="158">
        <v>0</v>
      </c>
      <c r="AQ178" s="142">
        <v>0</v>
      </c>
      <c r="AR178" s="142">
        <v>0</v>
      </c>
      <c r="AS178" s="142">
        <v>0</v>
      </c>
      <c r="AT178" s="142">
        <v>0</v>
      </c>
      <c r="AU178" s="142">
        <v>0</v>
      </c>
      <c r="AV178" s="142">
        <v>-1647984</v>
      </c>
      <c r="AW178" s="142">
        <v>95936</v>
      </c>
      <c r="AX178" s="190"/>
    </row>
    <row r="179" spans="1:50" ht="12.75" customHeight="1" x14ac:dyDescent="0.3">
      <c r="A179" s="116"/>
      <c r="B179" s="125"/>
      <c r="C179" s="191" t="s">
        <v>1278</v>
      </c>
      <c r="D179" s="125"/>
      <c r="E179" s="117"/>
      <c r="F179" s="125"/>
      <c r="H179" s="165" t="s">
        <v>115</v>
      </c>
      <c r="I179" s="117"/>
      <c r="J179" s="187">
        <v>21292619</v>
      </c>
      <c r="K179" s="166"/>
      <c r="L179" s="125">
        <v>1078321</v>
      </c>
      <c r="M179" s="125"/>
      <c r="N179" s="125">
        <v>3559723</v>
      </c>
      <c r="O179" s="125"/>
      <c r="P179" s="187">
        <v>0</v>
      </c>
      <c r="Q179" s="125"/>
      <c r="R179" s="187">
        <v>7282184</v>
      </c>
      <c r="S179" s="187"/>
      <c r="T179" s="125">
        <v>11920228</v>
      </c>
      <c r="U179" s="187"/>
      <c r="V179" s="187">
        <v>-3607702</v>
      </c>
      <c r="W179" s="125"/>
      <c r="X179" s="187">
        <v>-3534440</v>
      </c>
      <c r="Y179" s="140"/>
      <c r="Z179" s="187">
        <v>-9638</v>
      </c>
      <c r="AA179" s="140"/>
      <c r="AB179" s="187">
        <v>-367975</v>
      </c>
      <c r="AC179" s="187"/>
      <c r="AD179" s="187">
        <v>-7519755</v>
      </c>
      <c r="AF179" s="187">
        <v>-248141</v>
      </c>
      <c r="AG179" s="140"/>
      <c r="AH179" s="188">
        <v>1532286</v>
      </c>
      <c r="AI179" s="156"/>
      <c r="AJ179" s="192">
        <v>1284145</v>
      </c>
      <c r="AK179" s="163"/>
      <c r="AL179" s="192">
        <v>17272977</v>
      </c>
      <c r="AM179" s="125">
        <v>11241677</v>
      </c>
      <c r="AN179" s="125">
        <v>-10126412</v>
      </c>
      <c r="AO179" s="158">
        <v>7.7872825888042242E-7</v>
      </c>
      <c r="AQ179" s="142">
        <v>2368061</v>
      </c>
      <c r="AR179" s="142">
        <v>-361281</v>
      </c>
      <c r="AS179" s="142">
        <v>4996013</v>
      </c>
      <c r="AT179" s="142">
        <v>607855</v>
      </c>
      <c r="AU179" s="142">
        <v>235708</v>
      </c>
      <c r="AV179" s="142">
        <v>-124431</v>
      </c>
      <c r="AW179" s="142">
        <v>-64556</v>
      </c>
      <c r="AX179" s="190"/>
    </row>
    <row r="180" spans="1:50" ht="12.75" customHeight="1" x14ac:dyDescent="0.3">
      <c r="A180" s="116"/>
      <c r="B180" s="125"/>
      <c r="C180" s="191" t="s">
        <v>3781</v>
      </c>
      <c r="D180" s="125"/>
      <c r="E180" s="117"/>
      <c r="F180" s="125"/>
      <c r="H180" s="165" t="s">
        <v>3776</v>
      </c>
      <c r="I180" s="117"/>
      <c r="J180" s="187">
        <v>11117312</v>
      </c>
      <c r="K180" s="166"/>
      <c r="L180" s="125">
        <v>563013</v>
      </c>
      <c r="M180" s="125"/>
      <c r="N180" s="125">
        <v>1858604</v>
      </c>
      <c r="O180" s="125"/>
      <c r="P180" s="187">
        <v>0</v>
      </c>
      <c r="Q180" s="125"/>
      <c r="R180" s="187">
        <v>3584073</v>
      </c>
      <c r="S180" s="187"/>
      <c r="T180" s="125">
        <v>6005690</v>
      </c>
      <c r="U180" s="187"/>
      <c r="V180" s="187">
        <v>-1883655</v>
      </c>
      <c r="W180" s="125"/>
      <c r="X180" s="187">
        <v>-1845404</v>
      </c>
      <c r="Y180" s="140"/>
      <c r="Z180" s="187">
        <v>-5032</v>
      </c>
      <c r="AA180" s="140"/>
      <c r="AB180" s="187">
        <v>-441730</v>
      </c>
      <c r="AC180" s="187"/>
      <c r="AD180" s="187">
        <v>-4175821</v>
      </c>
      <c r="AF180" s="187">
        <v>-129560</v>
      </c>
      <c r="AG180" s="140"/>
      <c r="AH180" s="188">
        <v>1723637</v>
      </c>
      <c r="AI180" s="156"/>
      <c r="AJ180" s="192">
        <v>1594077</v>
      </c>
      <c r="AK180" s="163"/>
      <c r="AL180" s="192">
        <v>9212214</v>
      </c>
      <c r="AM180" s="125">
        <v>6926472</v>
      </c>
      <c r="AN180" s="125">
        <v>-5694638</v>
      </c>
      <c r="AO180" s="158">
        <v>-6.2732226862315939E-7</v>
      </c>
      <c r="AQ180" s="142">
        <v>1820829</v>
      </c>
      <c r="AR180" s="142">
        <v>-259529</v>
      </c>
      <c r="AS180" s="142">
        <v>-53424</v>
      </c>
      <c r="AT180" s="142">
        <v>206016</v>
      </c>
      <c r="AU180" s="142">
        <v>-274431</v>
      </c>
      <c r="AV180" s="142">
        <v>3281480</v>
      </c>
      <c r="AW180" s="142">
        <v>0</v>
      </c>
      <c r="AX180" s="190"/>
    </row>
    <row r="181" spans="1:50" ht="12.75" customHeight="1" x14ac:dyDescent="0.3">
      <c r="A181" s="116"/>
      <c r="B181" s="125"/>
      <c r="C181" s="191" t="s">
        <v>1328</v>
      </c>
      <c r="D181" s="125"/>
      <c r="E181" s="117"/>
      <c r="F181" s="125"/>
      <c r="H181" s="165" t="s">
        <v>116</v>
      </c>
      <c r="I181" s="117"/>
      <c r="J181" s="187">
        <v>12059497</v>
      </c>
      <c r="K181" s="166"/>
      <c r="L181" s="125">
        <v>610728</v>
      </c>
      <c r="M181" s="125"/>
      <c r="N181" s="125">
        <v>2016120</v>
      </c>
      <c r="O181" s="125"/>
      <c r="P181" s="187">
        <v>0</v>
      </c>
      <c r="Q181" s="125"/>
      <c r="R181" s="187">
        <v>3114449</v>
      </c>
      <c r="S181" s="187"/>
      <c r="T181" s="125">
        <v>5741297</v>
      </c>
      <c r="U181" s="187"/>
      <c r="V181" s="187">
        <v>-2043294</v>
      </c>
      <c r="W181" s="125"/>
      <c r="X181" s="187">
        <v>-2001800</v>
      </c>
      <c r="Y181" s="140"/>
      <c r="Z181" s="187">
        <v>-5459</v>
      </c>
      <c r="AA181" s="140"/>
      <c r="AB181" s="187">
        <v>-1326358</v>
      </c>
      <c r="AC181" s="187"/>
      <c r="AD181" s="187">
        <v>-5376911</v>
      </c>
      <c r="AF181" s="187">
        <v>-140540</v>
      </c>
      <c r="AG181" s="140"/>
      <c r="AH181" s="188">
        <v>134633</v>
      </c>
      <c r="AI181" s="156"/>
      <c r="AJ181" s="192">
        <v>-5907</v>
      </c>
      <c r="AK181" s="163"/>
      <c r="AL181" s="192">
        <v>9705780</v>
      </c>
      <c r="AM181" s="125">
        <v>4879891</v>
      </c>
      <c r="AN181" s="125">
        <v>-7186468</v>
      </c>
      <c r="AO181" s="158">
        <v>0</v>
      </c>
      <c r="AQ181" s="142">
        <v>2442967</v>
      </c>
      <c r="AR181" s="142">
        <v>-726320</v>
      </c>
      <c r="AS181" s="142">
        <v>-317822</v>
      </c>
      <c r="AT181" s="142">
        <v>732081</v>
      </c>
      <c r="AU181" s="142">
        <v>-691741</v>
      </c>
      <c r="AV181" s="142">
        <v>-10790</v>
      </c>
      <c r="AW181" s="142">
        <v>-58908</v>
      </c>
      <c r="AX181" s="190"/>
    </row>
    <row r="182" spans="1:50" ht="12.75" customHeight="1" x14ac:dyDescent="0.3">
      <c r="A182" s="116"/>
      <c r="B182" s="125"/>
      <c r="C182" s="191" t="s">
        <v>1351</v>
      </c>
      <c r="D182" s="125"/>
      <c r="E182" s="117"/>
      <c r="F182" s="125"/>
      <c r="H182" s="165" t="s">
        <v>117</v>
      </c>
      <c r="I182" s="117"/>
      <c r="J182" s="187">
        <v>10175307</v>
      </c>
      <c r="K182" s="166"/>
      <c r="L182" s="125">
        <v>515307</v>
      </c>
      <c r="M182" s="125"/>
      <c r="N182" s="125">
        <v>1701119</v>
      </c>
      <c r="O182" s="125"/>
      <c r="P182" s="187">
        <v>0</v>
      </c>
      <c r="Q182" s="125"/>
      <c r="R182" s="187">
        <v>3210150</v>
      </c>
      <c r="S182" s="187"/>
      <c r="T182" s="125">
        <v>5426576</v>
      </c>
      <c r="U182" s="187"/>
      <c r="V182" s="187">
        <v>-1724047</v>
      </c>
      <c r="W182" s="125"/>
      <c r="X182" s="187">
        <v>-1689037</v>
      </c>
      <c r="Y182" s="140"/>
      <c r="Z182" s="187">
        <v>-4606</v>
      </c>
      <c r="AA182" s="140"/>
      <c r="AB182" s="187">
        <v>-229824</v>
      </c>
      <c r="AC182" s="187"/>
      <c r="AD182" s="187">
        <v>-3647514</v>
      </c>
      <c r="AF182" s="187">
        <v>-118582</v>
      </c>
      <c r="AG182" s="140"/>
      <c r="AH182" s="188">
        <v>938966</v>
      </c>
      <c r="AI182" s="156"/>
      <c r="AJ182" s="192">
        <v>820384</v>
      </c>
      <c r="AK182" s="163"/>
      <c r="AL182" s="192">
        <v>8718799</v>
      </c>
      <c r="AM182" s="125">
        <v>5713950</v>
      </c>
      <c r="AN182" s="125">
        <v>-4833705</v>
      </c>
      <c r="AO182" s="158">
        <v>-2.4378827475913719E-6</v>
      </c>
      <c r="AQ182" s="142">
        <v>1376876</v>
      </c>
      <c r="AR182" s="142">
        <v>53571</v>
      </c>
      <c r="AS182" s="142">
        <v>2172961</v>
      </c>
      <c r="AT182" s="142">
        <v>160405</v>
      </c>
      <c r="AU182" s="142">
        <v>189036</v>
      </c>
      <c r="AV182" s="142">
        <v>23790</v>
      </c>
      <c r="AW182" s="142">
        <v>205833</v>
      </c>
      <c r="AX182" s="190"/>
    </row>
    <row r="183" spans="1:50" ht="12.75" customHeight="1" x14ac:dyDescent="0.3">
      <c r="A183" s="116"/>
      <c r="B183" s="125"/>
      <c r="C183" s="191" t="s">
        <v>3758</v>
      </c>
      <c r="D183" s="125"/>
      <c r="E183" s="117"/>
      <c r="F183" s="125"/>
      <c r="H183" s="165" t="s">
        <v>3738</v>
      </c>
      <c r="I183" s="117"/>
      <c r="J183" s="187">
        <v>0</v>
      </c>
      <c r="K183" s="166"/>
      <c r="L183" s="125">
        <v>0</v>
      </c>
      <c r="M183" s="125"/>
      <c r="N183" s="125">
        <v>0</v>
      </c>
      <c r="O183" s="125"/>
      <c r="P183" s="187">
        <v>0</v>
      </c>
      <c r="Q183" s="125"/>
      <c r="R183" s="187">
        <v>312152</v>
      </c>
      <c r="S183" s="187"/>
      <c r="T183" s="125">
        <v>312152</v>
      </c>
      <c r="U183" s="187"/>
      <c r="V183" s="187">
        <v>0</v>
      </c>
      <c r="W183" s="125"/>
      <c r="X183" s="187">
        <v>0</v>
      </c>
      <c r="Y183" s="140"/>
      <c r="Z183" s="187">
        <v>0</v>
      </c>
      <c r="AA183" s="140"/>
      <c r="AB183" s="187">
        <v>-414657</v>
      </c>
      <c r="AC183" s="187"/>
      <c r="AD183" s="187">
        <v>-414657</v>
      </c>
      <c r="AF183" s="187">
        <v>0</v>
      </c>
      <c r="AG183" s="140"/>
      <c r="AH183" s="188">
        <v>215</v>
      </c>
      <c r="AI183" s="156"/>
      <c r="AJ183" s="192">
        <v>215</v>
      </c>
      <c r="AK183" s="163"/>
      <c r="AL183" s="192">
        <v>0</v>
      </c>
      <c r="AM183" s="125">
        <v>420916</v>
      </c>
      <c r="AN183" s="125">
        <v>-523206</v>
      </c>
      <c r="AO183" s="158">
        <v>0</v>
      </c>
      <c r="AQ183" s="142">
        <v>0</v>
      </c>
      <c r="AR183" s="142">
        <v>0</v>
      </c>
      <c r="AS183" s="142">
        <v>-523206</v>
      </c>
      <c r="AT183" s="142">
        <v>420916</v>
      </c>
      <c r="AU183" s="142">
        <v>0</v>
      </c>
      <c r="AV183" s="142">
        <v>0</v>
      </c>
      <c r="AW183" s="142">
        <v>0</v>
      </c>
      <c r="AX183" s="190"/>
    </row>
    <row r="184" spans="1:50" ht="12.75" customHeight="1" x14ac:dyDescent="0.3">
      <c r="A184" s="116"/>
      <c r="B184" s="125"/>
      <c r="C184" s="191" t="s">
        <v>1496</v>
      </c>
      <c r="D184" s="125"/>
      <c r="E184" s="117"/>
      <c r="F184" s="125"/>
      <c r="H184" s="165" t="s">
        <v>118</v>
      </c>
      <c r="I184" s="117"/>
      <c r="J184" s="187">
        <v>34294300</v>
      </c>
      <c r="K184" s="166"/>
      <c r="L184" s="125">
        <v>1736764</v>
      </c>
      <c r="M184" s="125"/>
      <c r="N184" s="125">
        <v>5733358</v>
      </c>
      <c r="O184" s="125"/>
      <c r="P184" s="187">
        <v>0</v>
      </c>
      <c r="Q184" s="125"/>
      <c r="R184" s="187">
        <v>24299494</v>
      </c>
      <c r="S184" s="187"/>
      <c r="T184" s="125">
        <v>31769616</v>
      </c>
      <c r="U184" s="187"/>
      <c r="V184" s="187">
        <v>-5810634</v>
      </c>
      <c r="W184" s="125"/>
      <c r="X184" s="187">
        <v>-5692637</v>
      </c>
      <c r="Y184" s="140"/>
      <c r="Z184" s="187">
        <v>-15524</v>
      </c>
      <c r="AA184" s="140"/>
      <c r="AB184" s="187">
        <v>-14684859</v>
      </c>
      <c r="AC184" s="187"/>
      <c r="AD184" s="187">
        <v>-26203654</v>
      </c>
      <c r="AF184" s="187">
        <v>-399661</v>
      </c>
      <c r="AG184" s="140"/>
      <c r="AH184" s="188">
        <v>276071</v>
      </c>
      <c r="AI184" s="156"/>
      <c r="AJ184" s="192">
        <v>-123590</v>
      </c>
      <c r="AK184" s="163"/>
      <c r="AL184" s="192">
        <v>10528288</v>
      </c>
      <c r="AM184" s="125">
        <v>4758547</v>
      </c>
      <c r="AN184" s="125">
        <v>-23967562</v>
      </c>
      <c r="AO184" s="158">
        <v>-8.0912695201877172E-6</v>
      </c>
      <c r="AQ184" s="142">
        <v>1877387</v>
      </c>
      <c r="AR184" s="142">
        <v>-16925686</v>
      </c>
      <c r="AS184" s="142">
        <v>-33392</v>
      </c>
      <c r="AT184" s="142">
        <v>1031842</v>
      </c>
      <c r="AU184" s="142">
        <v>-817161</v>
      </c>
      <c r="AV184" s="142">
        <v>-157877</v>
      </c>
      <c r="AW184" s="142">
        <v>-196560</v>
      </c>
      <c r="AX184" s="190"/>
    </row>
    <row r="185" spans="1:50" ht="12.75" customHeight="1" x14ac:dyDescent="0.3">
      <c r="A185" s="116"/>
      <c r="B185" s="125"/>
      <c r="C185" s="191" t="s">
        <v>1363</v>
      </c>
      <c r="D185" s="125"/>
      <c r="E185" s="117"/>
      <c r="F185" s="125"/>
      <c r="H185" s="165" t="s">
        <v>119</v>
      </c>
      <c r="I185" s="117"/>
      <c r="J185" s="187">
        <v>5841293</v>
      </c>
      <c r="K185" s="166"/>
      <c r="L185" s="125">
        <v>295820</v>
      </c>
      <c r="M185" s="125"/>
      <c r="N185" s="125">
        <v>976554</v>
      </c>
      <c r="O185" s="125"/>
      <c r="P185" s="187">
        <v>0</v>
      </c>
      <c r="Q185" s="125"/>
      <c r="R185" s="187">
        <v>1291197</v>
      </c>
      <c r="S185" s="187"/>
      <c r="T185" s="125">
        <v>2563571</v>
      </c>
      <c r="U185" s="187"/>
      <c r="V185" s="187">
        <v>-989716</v>
      </c>
      <c r="W185" s="125"/>
      <c r="X185" s="187">
        <v>-969618</v>
      </c>
      <c r="Y185" s="140"/>
      <c r="Z185" s="187">
        <v>-2644</v>
      </c>
      <c r="AA185" s="140"/>
      <c r="AB185" s="187">
        <v>-495661</v>
      </c>
      <c r="AC185" s="187"/>
      <c r="AD185" s="187">
        <v>-2457639</v>
      </c>
      <c r="AF185" s="187">
        <v>-68074</v>
      </c>
      <c r="AG185" s="140"/>
      <c r="AH185" s="188">
        <v>90849</v>
      </c>
      <c r="AI185" s="156"/>
      <c r="AJ185" s="192">
        <v>22775</v>
      </c>
      <c r="AK185" s="163"/>
      <c r="AL185" s="192">
        <v>5099672</v>
      </c>
      <c r="AM185" s="125">
        <v>2506537</v>
      </c>
      <c r="AN185" s="125">
        <v>-3270254</v>
      </c>
      <c r="AO185" s="158">
        <v>-4.3907793633369924E-5</v>
      </c>
      <c r="AQ185" s="142">
        <v>909469</v>
      </c>
      <c r="AR185" s="142">
        <v>252668</v>
      </c>
      <c r="AS185" s="142">
        <v>-158503</v>
      </c>
      <c r="AT185" s="142">
        <v>313468</v>
      </c>
      <c r="AU185" s="142">
        <v>-178920</v>
      </c>
      <c r="AV185" s="142">
        <v>135162</v>
      </c>
      <c r="AW185" s="142">
        <v>-105572</v>
      </c>
      <c r="AX185" s="190"/>
    </row>
    <row r="186" spans="1:50" ht="12.75" customHeight="1" x14ac:dyDescent="0.3">
      <c r="A186" s="116"/>
      <c r="B186" s="125"/>
      <c r="C186" s="191" t="s">
        <v>1388</v>
      </c>
      <c r="D186" s="125"/>
      <c r="E186" s="117"/>
      <c r="F186" s="125"/>
      <c r="H186" s="165" t="s">
        <v>120</v>
      </c>
      <c r="I186" s="117"/>
      <c r="J186" s="187">
        <v>9233122</v>
      </c>
      <c r="K186" s="166"/>
      <c r="L186" s="125">
        <v>467592</v>
      </c>
      <c r="M186" s="125"/>
      <c r="N186" s="125">
        <v>1543603</v>
      </c>
      <c r="O186" s="125"/>
      <c r="P186" s="187">
        <v>0</v>
      </c>
      <c r="Q186" s="125"/>
      <c r="R186" s="187">
        <v>1158098</v>
      </c>
      <c r="S186" s="187"/>
      <c r="T186" s="125">
        <v>3169293</v>
      </c>
      <c r="U186" s="187"/>
      <c r="V186" s="187">
        <v>-1564408</v>
      </c>
      <c r="W186" s="125"/>
      <c r="X186" s="187">
        <v>-1532640</v>
      </c>
      <c r="Y186" s="140"/>
      <c r="Z186" s="187">
        <v>-4180</v>
      </c>
      <c r="AA186" s="140"/>
      <c r="AB186" s="187">
        <v>-962143</v>
      </c>
      <c r="AC186" s="187"/>
      <c r="AD186" s="187">
        <v>-4063371</v>
      </c>
      <c r="AF186" s="187">
        <v>-107601</v>
      </c>
      <c r="AG186" s="140"/>
      <c r="AH186" s="188">
        <v>-151221</v>
      </c>
      <c r="AI186" s="156"/>
      <c r="AJ186" s="192">
        <v>-258822</v>
      </c>
      <c r="AK186" s="163"/>
      <c r="AL186" s="192">
        <v>7896141</v>
      </c>
      <c r="AM186" s="125">
        <v>2788887</v>
      </c>
      <c r="AN186" s="125">
        <v>-5517139</v>
      </c>
      <c r="AO186" s="158">
        <v>0</v>
      </c>
      <c r="AQ186" s="142">
        <v>1229901</v>
      </c>
      <c r="AR186" s="142">
        <v>-92443</v>
      </c>
      <c r="AS186" s="142">
        <v>-308418</v>
      </c>
      <c r="AT186" s="142">
        <v>72145</v>
      </c>
      <c r="AU186" s="142">
        <v>-667020</v>
      </c>
      <c r="AV186" s="142">
        <v>99865</v>
      </c>
      <c r="AW186" s="142">
        <v>-71635</v>
      </c>
      <c r="AX186" s="190"/>
    </row>
    <row r="187" spans="1:50" ht="12.75" customHeight="1" x14ac:dyDescent="0.3">
      <c r="A187" s="116"/>
      <c r="B187" s="125"/>
      <c r="C187" s="191" t="s">
        <v>1394</v>
      </c>
      <c r="D187" s="125"/>
      <c r="E187" s="117"/>
      <c r="F187" s="125"/>
      <c r="H187" s="165" t="s">
        <v>121</v>
      </c>
      <c r="I187" s="117"/>
      <c r="J187" s="187">
        <v>71226609</v>
      </c>
      <c r="K187" s="166"/>
      <c r="L187" s="125">
        <v>3607124</v>
      </c>
      <c r="M187" s="125"/>
      <c r="N187" s="125">
        <v>11907741</v>
      </c>
      <c r="O187" s="125"/>
      <c r="P187" s="187">
        <v>0</v>
      </c>
      <c r="Q187" s="125"/>
      <c r="R187" s="187">
        <v>10200567</v>
      </c>
      <c r="S187" s="187"/>
      <c r="T187" s="125">
        <v>25715432</v>
      </c>
      <c r="U187" s="187"/>
      <c r="V187" s="187">
        <v>-12068237</v>
      </c>
      <c r="W187" s="125"/>
      <c r="X187" s="187">
        <v>-11823167</v>
      </c>
      <c r="Y187" s="140"/>
      <c r="Z187" s="187">
        <v>-32242</v>
      </c>
      <c r="AA187" s="140"/>
      <c r="AB187" s="187">
        <v>-4861461</v>
      </c>
      <c r="AC187" s="187"/>
      <c r="AD187" s="187">
        <v>-28785107</v>
      </c>
      <c r="AF187" s="187">
        <v>-830065</v>
      </c>
      <c r="AG187" s="140"/>
      <c r="AH187" s="188">
        <v>-464835</v>
      </c>
      <c r="AI187" s="156"/>
      <c r="AJ187" s="192">
        <v>-1294900</v>
      </c>
      <c r="AK187" s="163"/>
      <c r="AL187" s="192">
        <v>61524711</v>
      </c>
      <c r="AM187" s="125">
        <v>23283629</v>
      </c>
      <c r="AN187" s="125">
        <v>-39188957</v>
      </c>
      <c r="AO187" s="158">
        <v>-1.5445208124179473E-6</v>
      </c>
      <c r="AQ187" s="142">
        <v>7766990</v>
      </c>
      <c r="AR187" s="142">
        <v>1749571</v>
      </c>
      <c r="AS187" s="142">
        <v>-1405119</v>
      </c>
      <c r="AT187" s="142">
        <v>2561242</v>
      </c>
      <c r="AU187" s="142">
        <v>-2214904</v>
      </c>
      <c r="AV187" s="142">
        <v>398866</v>
      </c>
      <c r="AW187" s="142">
        <v>-1459615</v>
      </c>
      <c r="AX187" s="190"/>
    </row>
    <row r="188" spans="1:50" ht="12.75" customHeight="1" x14ac:dyDescent="0.3">
      <c r="A188" s="116"/>
      <c r="B188" s="125"/>
      <c r="C188" s="191" t="s">
        <v>967</v>
      </c>
      <c r="D188" s="125"/>
      <c r="E188" s="117"/>
      <c r="F188" s="125"/>
      <c r="H188" s="165" t="s">
        <v>723</v>
      </c>
      <c r="I188" s="117"/>
      <c r="J188" s="187">
        <v>27887552</v>
      </c>
      <c r="K188" s="166"/>
      <c r="L188" s="125">
        <v>1412307</v>
      </c>
      <c r="M188" s="125"/>
      <c r="N188" s="125">
        <v>4662271</v>
      </c>
      <c r="O188" s="125"/>
      <c r="P188" s="187">
        <v>0</v>
      </c>
      <c r="Q188" s="125"/>
      <c r="R188" s="187">
        <v>11675561</v>
      </c>
      <c r="S188" s="187"/>
      <c r="T188" s="125">
        <v>17750139</v>
      </c>
      <c r="U188" s="187"/>
      <c r="V188" s="187">
        <v>-4725111</v>
      </c>
      <c r="W188" s="125"/>
      <c r="X188" s="187">
        <v>-4629158</v>
      </c>
      <c r="Y188" s="140"/>
      <c r="Z188" s="187">
        <v>-12624</v>
      </c>
      <c r="AA188" s="140"/>
      <c r="AB188" s="187">
        <v>-1090460</v>
      </c>
      <c r="AC188" s="187"/>
      <c r="AD188" s="187">
        <v>-10457353</v>
      </c>
      <c r="AF188" s="187">
        <v>-324998</v>
      </c>
      <c r="AG188" s="140"/>
      <c r="AH188" s="188">
        <v>3086406</v>
      </c>
      <c r="AI188" s="156"/>
      <c r="AJ188" s="192">
        <v>2761408</v>
      </c>
      <c r="AK188" s="163"/>
      <c r="AL188" s="192">
        <v>23195158</v>
      </c>
      <c r="AM188" s="125">
        <v>18934802</v>
      </c>
      <c r="AN188" s="125">
        <v>-14292972</v>
      </c>
      <c r="AO188" s="158">
        <v>-3.621340997056574E-7</v>
      </c>
      <c r="AQ188" s="142">
        <v>3424127</v>
      </c>
      <c r="AR188" s="142">
        <v>-1207322</v>
      </c>
      <c r="AS188" s="142">
        <v>1425426</v>
      </c>
      <c r="AT188" s="142">
        <v>9919985</v>
      </c>
      <c r="AU188" s="142">
        <v>-129219</v>
      </c>
      <c r="AV188" s="142">
        <v>90980</v>
      </c>
      <c r="AW188" s="142">
        <v>-97029</v>
      </c>
      <c r="AX188" s="190"/>
    </row>
    <row r="189" spans="1:50" ht="12.75" customHeight="1" x14ac:dyDescent="0.3">
      <c r="A189" s="116"/>
      <c r="B189" s="125"/>
      <c r="C189" s="191" t="s">
        <v>1402</v>
      </c>
      <c r="D189" s="125"/>
      <c r="E189" s="117"/>
      <c r="F189" s="125"/>
      <c r="H189" s="165" t="s">
        <v>724</v>
      </c>
      <c r="I189" s="117"/>
      <c r="J189" s="187">
        <v>3391829</v>
      </c>
      <c r="K189" s="166"/>
      <c r="L189" s="125">
        <v>171772</v>
      </c>
      <c r="M189" s="125"/>
      <c r="N189" s="125">
        <v>567050</v>
      </c>
      <c r="O189" s="125"/>
      <c r="P189" s="187">
        <v>0</v>
      </c>
      <c r="Q189" s="125"/>
      <c r="R189" s="187">
        <v>1430755</v>
      </c>
      <c r="S189" s="187"/>
      <c r="T189" s="125">
        <v>2169577</v>
      </c>
      <c r="U189" s="187"/>
      <c r="V189" s="187">
        <v>-574692</v>
      </c>
      <c r="W189" s="125"/>
      <c r="X189" s="187">
        <v>-563022</v>
      </c>
      <c r="Y189" s="140"/>
      <c r="Z189" s="187">
        <v>-1535</v>
      </c>
      <c r="AA189" s="140"/>
      <c r="AB189" s="187">
        <v>-775744</v>
      </c>
      <c r="AC189" s="187"/>
      <c r="AD189" s="187">
        <v>-1914993</v>
      </c>
      <c r="AF189" s="187">
        <v>-39528</v>
      </c>
      <c r="AG189" s="140"/>
      <c r="AH189" s="188">
        <v>177578</v>
      </c>
      <c r="AI189" s="156"/>
      <c r="AJ189" s="192">
        <v>138050</v>
      </c>
      <c r="AK189" s="163"/>
      <c r="AL189" s="192">
        <v>2961090</v>
      </c>
      <c r="AM189" s="125">
        <v>2321919</v>
      </c>
      <c r="AN189" s="125">
        <v>-2447591</v>
      </c>
      <c r="AO189" s="158">
        <v>0</v>
      </c>
      <c r="AQ189" s="142">
        <v>884121</v>
      </c>
      <c r="AR189" s="142">
        <v>-341356</v>
      </c>
      <c r="AS189" s="142">
        <v>-409678</v>
      </c>
      <c r="AT189" s="142">
        <v>837116</v>
      </c>
      <c r="AU189" s="142">
        <v>80560</v>
      </c>
      <c r="AV189" s="142">
        <v>-47933</v>
      </c>
      <c r="AW189" s="142">
        <v>-6995</v>
      </c>
      <c r="AX189" s="190"/>
    </row>
    <row r="190" spans="1:50" ht="12.75" customHeight="1" x14ac:dyDescent="0.3">
      <c r="A190" s="116"/>
      <c r="B190" s="125"/>
      <c r="C190" s="191" t="s">
        <v>1441</v>
      </c>
      <c r="D190" s="125"/>
      <c r="E190" s="117"/>
      <c r="F190" s="125"/>
      <c r="H190" s="165" t="s">
        <v>122</v>
      </c>
      <c r="I190" s="117"/>
      <c r="J190" s="187">
        <v>4522378</v>
      </c>
      <c r="K190" s="166"/>
      <c r="L190" s="125">
        <v>229027</v>
      </c>
      <c r="M190" s="125"/>
      <c r="N190" s="125">
        <v>756056</v>
      </c>
      <c r="O190" s="125"/>
      <c r="P190" s="187">
        <v>0</v>
      </c>
      <c r="Q190" s="125"/>
      <c r="R190" s="187">
        <v>1055307</v>
      </c>
      <c r="S190" s="187"/>
      <c r="T190" s="125">
        <v>2040390</v>
      </c>
      <c r="U190" s="187"/>
      <c r="V190" s="187">
        <v>-766246</v>
      </c>
      <c r="W190" s="125"/>
      <c r="X190" s="187">
        <v>-750686</v>
      </c>
      <c r="Y190" s="140"/>
      <c r="Z190" s="187">
        <v>-2047</v>
      </c>
      <c r="AA190" s="140"/>
      <c r="AB190" s="187">
        <v>-1100385</v>
      </c>
      <c r="AC190" s="187"/>
      <c r="AD190" s="187">
        <v>-2619364</v>
      </c>
      <c r="AF190" s="187">
        <v>-52703</v>
      </c>
      <c r="AG190" s="140"/>
      <c r="AH190" s="188">
        <v>-88644</v>
      </c>
      <c r="AI190" s="156"/>
      <c r="AJ190" s="192">
        <v>-141347</v>
      </c>
      <c r="AK190" s="163"/>
      <c r="AL190" s="192">
        <v>3948070</v>
      </c>
      <c r="AM190" s="125">
        <v>1954607</v>
      </c>
      <c r="AN190" s="125">
        <v>-3365991</v>
      </c>
      <c r="AO190" s="158">
        <v>-7.0747875795029253E-6</v>
      </c>
      <c r="AQ190" s="142">
        <v>1060037</v>
      </c>
      <c r="AR190" s="142">
        <v>-975069</v>
      </c>
      <c r="AS190" s="142">
        <v>-26849</v>
      </c>
      <c r="AT190" s="142">
        <v>201082</v>
      </c>
      <c r="AU190" s="142">
        <v>-89286</v>
      </c>
      <c r="AV190" s="142">
        <v>-36785</v>
      </c>
      <c r="AW190" s="142">
        <v>-49191</v>
      </c>
      <c r="AX190" s="190"/>
    </row>
    <row r="191" spans="1:50" ht="12.75" customHeight="1" x14ac:dyDescent="0.3">
      <c r="A191" s="116"/>
      <c r="B191" s="125"/>
      <c r="C191" s="191" t="s">
        <v>1446</v>
      </c>
      <c r="D191" s="125"/>
      <c r="E191" s="117"/>
      <c r="F191" s="125"/>
      <c r="H191" s="165" t="s">
        <v>123</v>
      </c>
      <c r="I191" s="117"/>
      <c r="J191" s="187">
        <v>20162069</v>
      </c>
      <c r="K191" s="166"/>
      <c r="L191" s="125">
        <v>1021066</v>
      </c>
      <c r="M191" s="125"/>
      <c r="N191" s="125">
        <v>3370716</v>
      </c>
      <c r="O191" s="125"/>
      <c r="P191" s="187">
        <v>0</v>
      </c>
      <c r="Q191" s="125"/>
      <c r="R191" s="187">
        <v>5614090</v>
      </c>
      <c r="S191" s="187"/>
      <c r="T191" s="125">
        <v>10005872</v>
      </c>
      <c r="U191" s="187"/>
      <c r="V191" s="187">
        <v>-3416148</v>
      </c>
      <c r="W191" s="125"/>
      <c r="X191" s="187">
        <v>-3346776</v>
      </c>
      <c r="Y191" s="140"/>
      <c r="Z191" s="187">
        <v>-9127</v>
      </c>
      <c r="AA191" s="140"/>
      <c r="AB191" s="187">
        <v>-967396</v>
      </c>
      <c r="AC191" s="187"/>
      <c r="AD191" s="187">
        <v>-7739447</v>
      </c>
      <c r="AF191" s="187">
        <v>-234966</v>
      </c>
      <c r="AG191" s="140"/>
      <c r="AH191" s="188">
        <v>1016699</v>
      </c>
      <c r="AI191" s="156"/>
      <c r="AJ191" s="192">
        <v>781733</v>
      </c>
      <c r="AK191" s="163"/>
      <c r="AL191" s="192">
        <v>17601920</v>
      </c>
      <c r="AM191" s="125">
        <v>10118094</v>
      </c>
      <c r="AN191" s="125">
        <v>-10150605</v>
      </c>
      <c r="AO191" s="158">
        <v>-3.8376274252206319E-6</v>
      </c>
      <c r="AQ191" s="142">
        <v>3494872</v>
      </c>
      <c r="AR191" s="142">
        <v>112859</v>
      </c>
      <c r="AS191" s="142">
        <v>-98262</v>
      </c>
      <c r="AT191" s="142">
        <v>3386736</v>
      </c>
      <c r="AU191" s="142">
        <v>31808</v>
      </c>
      <c r="AV191" s="142">
        <v>-61650</v>
      </c>
      <c r="AW191" s="142">
        <v>-232184</v>
      </c>
      <c r="AX191" s="190"/>
    </row>
    <row r="192" spans="1:50" ht="12.75" customHeight="1" x14ac:dyDescent="0.3">
      <c r="A192" s="116"/>
      <c r="B192" s="125"/>
      <c r="C192" s="191" t="s">
        <v>1465</v>
      </c>
      <c r="D192" s="125"/>
      <c r="E192" s="117"/>
      <c r="F192" s="125"/>
      <c r="H192" s="165" t="s">
        <v>124</v>
      </c>
      <c r="I192" s="117"/>
      <c r="J192" s="187">
        <v>7537118</v>
      </c>
      <c r="K192" s="166"/>
      <c r="L192" s="125">
        <v>381702</v>
      </c>
      <c r="M192" s="125"/>
      <c r="N192" s="125">
        <v>1260063</v>
      </c>
      <c r="O192" s="125"/>
      <c r="P192" s="187">
        <v>0</v>
      </c>
      <c r="Q192" s="125"/>
      <c r="R192" s="187">
        <v>3013403</v>
      </c>
      <c r="S192" s="187"/>
      <c r="T192" s="125">
        <v>4655168</v>
      </c>
      <c r="U192" s="187"/>
      <c r="V192" s="187">
        <v>-1277047</v>
      </c>
      <c r="W192" s="125"/>
      <c r="X192" s="187">
        <v>-1251114</v>
      </c>
      <c r="Y192" s="140"/>
      <c r="Z192" s="187">
        <v>-3412</v>
      </c>
      <c r="AA192" s="140"/>
      <c r="AB192" s="187">
        <v>-479817</v>
      </c>
      <c r="AC192" s="187"/>
      <c r="AD192" s="187">
        <v>-3011390</v>
      </c>
      <c r="AF192" s="187">
        <v>-87836</v>
      </c>
      <c r="AG192" s="140"/>
      <c r="AH192" s="188">
        <v>355629</v>
      </c>
      <c r="AI192" s="156"/>
      <c r="AJ192" s="192">
        <v>267793</v>
      </c>
      <c r="AK192" s="163"/>
      <c r="AL192" s="192">
        <v>6086652</v>
      </c>
      <c r="AM192" s="125">
        <v>4493449</v>
      </c>
      <c r="AN192" s="125">
        <v>-4226929</v>
      </c>
      <c r="AO192" s="158">
        <v>0</v>
      </c>
      <c r="AQ192" s="142">
        <v>1619376</v>
      </c>
      <c r="AR192" s="142">
        <v>-375328</v>
      </c>
      <c r="AS192" s="142">
        <v>1273603</v>
      </c>
      <c r="AT192" s="142">
        <v>284742</v>
      </c>
      <c r="AU192" s="142">
        <v>-237699</v>
      </c>
      <c r="AV192" s="142">
        <v>246593</v>
      </c>
      <c r="AW192" s="142">
        <v>-239460</v>
      </c>
      <c r="AX192" s="190"/>
    </row>
    <row r="193" spans="1:50" ht="12.75" customHeight="1" x14ac:dyDescent="0.3">
      <c r="A193" s="116"/>
      <c r="B193" s="125"/>
      <c r="C193" s="191" t="s">
        <v>1466</v>
      </c>
      <c r="D193" s="125"/>
      <c r="E193" s="117"/>
      <c r="F193" s="125"/>
      <c r="H193" s="165" t="s">
        <v>125</v>
      </c>
      <c r="I193" s="117"/>
      <c r="J193" s="187">
        <v>10740581</v>
      </c>
      <c r="K193" s="166"/>
      <c r="L193" s="125">
        <v>543935</v>
      </c>
      <c r="M193" s="125"/>
      <c r="N193" s="125">
        <v>1795622</v>
      </c>
      <c r="O193" s="125"/>
      <c r="P193" s="187">
        <v>0</v>
      </c>
      <c r="Q193" s="125"/>
      <c r="R193" s="187">
        <v>2412015</v>
      </c>
      <c r="S193" s="187"/>
      <c r="T193" s="125">
        <v>4751572</v>
      </c>
      <c r="U193" s="187"/>
      <c r="V193" s="187">
        <v>-1819824</v>
      </c>
      <c r="W193" s="125"/>
      <c r="X193" s="187">
        <v>-1782869</v>
      </c>
      <c r="Y193" s="140"/>
      <c r="Z193" s="187">
        <v>-4862</v>
      </c>
      <c r="AA193" s="140"/>
      <c r="AB193" s="187">
        <v>-1593645</v>
      </c>
      <c r="AC193" s="187"/>
      <c r="AD193" s="187">
        <v>-5201200</v>
      </c>
      <c r="AF193" s="187">
        <v>-125169</v>
      </c>
      <c r="AG193" s="140"/>
      <c r="AH193" s="188">
        <v>-108155</v>
      </c>
      <c r="AI193" s="156"/>
      <c r="AJ193" s="192">
        <v>-233324</v>
      </c>
      <c r="AK193" s="163"/>
      <c r="AL193" s="192">
        <v>10034723</v>
      </c>
      <c r="AM193" s="125">
        <v>4600015</v>
      </c>
      <c r="AN193" s="125">
        <v>-6266115</v>
      </c>
      <c r="AO193" s="158">
        <v>-4.2858857211431317E-6</v>
      </c>
      <c r="AQ193" s="142">
        <v>2679414</v>
      </c>
      <c r="AR193" s="142">
        <v>49979</v>
      </c>
      <c r="AS193" s="142">
        <v>-183307</v>
      </c>
      <c r="AT193" s="142">
        <v>107999</v>
      </c>
      <c r="AU193" s="142">
        <v>-280569</v>
      </c>
      <c r="AV193" s="142">
        <v>-13771</v>
      </c>
      <c r="AW193" s="142">
        <v>-225214</v>
      </c>
      <c r="AX193" s="190"/>
    </row>
    <row r="194" spans="1:50" ht="12.75" customHeight="1" x14ac:dyDescent="0.3">
      <c r="A194" s="116"/>
      <c r="B194" s="125"/>
      <c r="C194" s="191" t="s">
        <v>1478</v>
      </c>
      <c r="D194" s="125"/>
      <c r="E194" s="117"/>
      <c r="F194" s="125"/>
      <c r="H194" s="165" t="s">
        <v>126</v>
      </c>
      <c r="I194" s="117"/>
      <c r="J194" s="187">
        <v>19785159</v>
      </c>
      <c r="K194" s="166"/>
      <c r="L194" s="125">
        <v>1001979</v>
      </c>
      <c r="M194" s="125"/>
      <c r="N194" s="125">
        <v>3307704</v>
      </c>
      <c r="O194" s="125"/>
      <c r="P194" s="187">
        <v>0</v>
      </c>
      <c r="Q194" s="125"/>
      <c r="R194" s="187">
        <v>4261654</v>
      </c>
      <c r="S194" s="187"/>
      <c r="T194" s="125">
        <v>8571337</v>
      </c>
      <c r="U194" s="187"/>
      <c r="V194" s="187">
        <v>-3352286</v>
      </c>
      <c r="W194" s="125"/>
      <c r="X194" s="187">
        <v>-3284212</v>
      </c>
      <c r="Y194" s="140"/>
      <c r="Z194" s="187">
        <v>-8956</v>
      </c>
      <c r="AA194" s="140"/>
      <c r="AB194" s="187">
        <v>-2549994</v>
      </c>
      <c r="AC194" s="187"/>
      <c r="AD194" s="187">
        <v>-9195448</v>
      </c>
      <c r="AF194" s="187">
        <v>-230573</v>
      </c>
      <c r="AG194" s="140"/>
      <c r="AH194" s="188">
        <v>94811</v>
      </c>
      <c r="AI194" s="156"/>
      <c r="AJ194" s="192">
        <v>-135762</v>
      </c>
      <c r="AK194" s="163"/>
      <c r="AL194" s="192">
        <v>17766542</v>
      </c>
      <c r="AM194" s="125">
        <v>8285448</v>
      </c>
      <c r="AN194" s="125">
        <v>-11574732</v>
      </c>
      <c r="AO194" s="158">
        <v>-1.4731662762776035E-5</v>
      </c>
      <c r="AQ194" s="142">
        <v>4058371</v>
      </c>
      <c r="AR194" s="142">
        <v>-38872</v>
      </c>
      <c r="AS194" s="142">
        <v>-882050</v>
      </c>
      <c r="AT194" s="142">
        <v>971538</v>
      </c>
      <c r="AU194" s="142">
        <v>-570559</v>
      </c>
      <c r="AV194" s="142">
        <v>134804</v>
      </c>
      <c r="AW194" s="142">
        <v>-233474</v>
      </c>
      <c r="AX194" s="190"/>
    </row>
    <row r="195" spans="1:50" ht="12.75" customHeight="1" x14ac:dyDescent="0.3">
      <c r="A195" s="116"/>
      <c r="B195" s="125"/>
      <c r="C195" s="191" t="s">
        <v>1486</v>
      </c>
      <c r="D195" s="125"/>
      <c r="E195" s="117"/>
      <c r="F195" s="125"/>
      <c r="H195" s="165" t="s">
        <v>127</v>
      </c>
      <c r="I195" s="117"/>
      <c r="J195" s="187">
        <v>8290937</v>
      </c>
      <c r="K195" s="166"/>
      <c r="L195" s="125">
        <v>419877</v>
      </c>
      <c r="M195" s="125"/>
      <c r="N195" s="125">
        <v>1386088</v>
      </c>
      <c r="O195" s="125"/>
      <c r="P195" s="187">
        <v>0</v>
      </c>
      <c r="Q195" s="125"/>
      <c r="R195" s="187">
        <v>1489034</v>
      </c>
      <c r="S195" s="187"/>
      <c r="T195" s="125">
        <v>3294999</v>
      </c>
      <c r="U195" s="187"/>
      <c r="V195" s="187">
        <v>-1404770</v>
      </c>
      <c r="W195" s="125"/>
      <c r="X195" s="187">
        <v>-1376243</v>
      </c>
      <c r="Y195" s="140"/>
      <c r="Z195" s="187">
        <v>-3753</v>
      </c>
      <c r="AA195" s="140"/>
      <c r="AB195" s="187">
        <v>-1386569</v>
      </c>
      <c r="AC195" s="187"/>
      <c r="AD195" s="187">
        <v>-4171335</v>
      </c>
      <c r="AF195" s="187">
        <v>-96621</v>
      </c>
      <c r="AG195" s="140"/>
      <c r="AH195" s="188">
        <v>-140941</v>
      </c>
      <c r="AI195" s="156"/>
      <c r="AJ195" s="192">
        <v>-237562</v>
      </c>
      <c r="AK195" s="163"/>
      <c r="AL195" s="192">
        <v>7567198</v>
      </c>
      <c r="AM195" s="125">
        <v>3141421</v>
      </c>
      <c r="AN195" s="125">
        <v>-5193106</v>
      </c>
      <c r="AO195" s="158">
        <v>-4.2094274336804705E-6</v>
      </c>
      <c r="AQ195" s="142">
        <v>993454</v>
      </c>
      <c r="AR195" s="142">
        <v>376144</v>
      </c>
      <c r="AS195" s="142">
        <v>-435302</v>
      </c>
      <c r="AT195" s="142">
        <v>442627</v>
      </c>
      <c r="AU195" s="142">
        <v>-373399</v>
      </c>
      <c r="AV195" s="142">
        <v>-78045</v>
      </c>
      <c r="AW195" s="142">
        <v>-111103</v>
      </c>
      <c r="AX195" s="190"/>
    </row>
    <row r="196" spans="1:50" ht="12.75" customHeight="1" x14ac:dyDescent="0.3">
      <c r="A196" s="116"/>
      <c r="B196" s="125"/>
      <c r="C196" s="191" t="s">
        <v>3910</v>
      </c>
      <c r="D196" s="125"/>
      <c r="E196" s="117"/>
      <c r="F196" s="125"/>
      <c r="H196" s="165" t="s">
        <v>1011</v>
      </c>
      <c r="I196" s="117"/>
      <c r="J196" s="187">
        <v>753640</v>
      </c>
      <c r="K196" s="166"/>
      <c r="L196" s="125">
        <v>38167</v>
      </c>
      <c r="M196" s="125"/>
      <c r="N196" s="125">
        <v>125994</v>
      </c>
      <c r="O196" s="125"/>
      <c r="P196" s="187">
        <v>0</v>
      </c>
      <c r="Q196" s="125"/>
      <c r="R196" s="187">
        <v>760478</v>
      </c>
      <c r="S196" s="187"/>
      <c r="T196" s="125">
        <v>924639</v>
      </c>
      <c r="U196" s="187"/>
      <c r="V196" s="187">
        <v>-127693</v>
      </c>
      <c r="W196" s="125"/>
      <c r="X196" s="187">
        <v>-125100</v>
      </c>
      <c r="Y196" s="140"/>
      <c r="Z196" s="187">
        <v>-341</v>
      </c>
      <c r="AA196" s="140"/>
      <c r="AB196" s="187">
        <v>0</v>
      </c>
      <c r="AC196" s="187"/>
      <c r="AD196" s="187">
        <v>-253134</v>
      </c>
      <c r="AF196" s="187">
        <v>-8783</v>
      </c>
      <c r="AG196" s="140"/>
      <c r="AH196" s="188">
        <v>110374</v>
      </c>
      <c r="AI196" s="156"/>
      <c r="AJ196" s="192">
        <v>101591</v>
      </c>
      <c r="AK196" s="163"/>
      <c r="AL196" s="192">
        <v>0</v>
      </c>
      <c r="AM196" s="125">
        <v>0</v>
      </c>
      <c r="AN196" s="125">
        <v>0</v>
      </c>
      <c r="AO196" s="158">
        <v>-9.8433916390231413E-6</v>
      </c>
      <c r="AQ196" s="142">
        <v>0</v>
      </c>
      <c r="AR196" s="142">
        <v>0</v>
      </c>
      <c r="AS196" s="142">
        <v>0</v>
      </c>
      <c r="AT196" s="142">
        <v>0</v>
      </c>
      <c r="AU196" s="142">
        <v>0</v>
      </c>
      <c r="AV196" s="142">
        <v>0</v>
      </c>
      <c r="AW196" s="142">
        <v>0</v>
      </c>
      <c r="AX196" s="190"/>
    </row>
    <row r="197" spans="1:50" ht="12.75" customHeight="1" x14ac:dyDescent="0.3">
      <c r="A197" s="116"/>
      <c r="B197" s="125"/>
      <c r="C197" s="191" t="s">
        <v>1527</v>
      </c>
      <c r="D197" s="125"/>
      <c r="E197" s="117"/>
      <c r="F197" s="125"/>
      <c r="H197" s="165" t="s">
        <v>128</v>
      </c>
      <c r="I197" s="117"/>
      <c r="J197" s="187">
        <v>17335515</v>
      </c>
      <c r="K197" s="166"/>
      <c r="L197" s="125">
        <v>877921</v>
      </c>
      <c r="M197" s="125"/>
      <c r="N197" s="125">
        <v>2898170</v>
      </c>
      <c r="O197" s="125"/>
      <c r="P197" s="187">
        <v>0</v>
      </c>
      <c r="Q197" s="125"/>
      <c r="R197" s="187">
        <v>2607157</v>
      </c>
      <c r="S197" s="187"/>
      <c r="T197" s="125">
        <v>6383248</v>
      </c>
      <c r="U197" s="187"/>
      <c r="V197" s="187">
        <v>-2937233</v>
      </c>
      <c r="W197" s="125"/>
      <c r="X197" s="187">
        <v>-2877586</v>
      </c>
      <c r="Y197" s="140"/>
      <c r="Z197" s="187">
        <v>-7847</v>
      </c>
      <c r="AA197" s="140"/>
      <c r="AB197" s="187">
        <v>-553394</v>
      </c>
      <c r="AC197" s="187"/>
      <c r="AD197" s="187">
        <v>-6376060</v>
      </c>
      <c r="AF197" s="187">
        <v>-202026</v>
      </c>
      <c r="AG197" s="140"/>
      <c r="AH197" s="188">
        <v>26849</v>
      </c>
      <c r="AI197" s="156"/>
      <c r="AJ197" s="192">
        <v>-175177</v>
      </c>
      <c r="AK197" s="163"/>
      <c r="AL197" s="192">
        <v>14476358</v>
      </c>
      <c r="AM197" s="125">
        <v>5612897</v>
      </c>
      <c r="AN197" s="125">
        <v>-9087592</v>
      </c>
      <c r="AO197" s="158">
        <v>5.708511962186817E-6</v>
      </c>
      <c r="AQ197" s="142">
        <v>2403434</v>
      </c>
      <c r="AR197" s="142">
        <v>-12413</v>
      </c>
      <c r="AS197" s="142">
        <v>177581</v>
      </c>
      <c r="AT197" s="142">
        <v>421463</v>
      </c>
      <c r="AU197" s="142">
        <v>-793390</v>
      </c>
      <c r="AV197" s="142">
        <v>67612</v>
      </c>
      <c r="AW197" s="142">
        <v>-256091</v>
      </c>
      <c r="AX197" s="190"/>
    </row>
    <row r="198" spans="1:50" ht="12.75" customHeight="1" x14ac:dyDescent="0.3">
      <c r="A198" s="116"/>
      <c r="B198" s="125"/>
      <c r="C198" s="191" t="s">
        <v>1532</v>
      </c>
      <c r="D198" s="125"/>
      <c r="E198" s="117"/>
      <c r="F198" s="125"/>
      <c r="H198" s="165" t="s">
        <v>727</v>
      </c>
      <c r="I198" s="117"/>
      <c r="J198" s="187">
        <v>2638009</v>
      </c>
      <c r="K198" s="166"/>
      <c r="L198" s="125">
        <v>133597</v>
      </c>
      <c r="M198" s="125"/>
      <c r="N198" s="125">
        <v>441025</v>
      </c>
      <c r="O198" s="125"/>
      <c r="P198" s="187">
        <v>0</v>
      </c>
      <c r="Q198" s="125"/>
      <c r="R198" s="187">
        <v>1662646</v>
      </c>
      <c r="S198" s="187"/>
      <c r="T198" s="125">
        <v>2237268</v>
      </c>
      <c r="U198" s="187"/>
      <c r="V198" s="187">
        <v>-446970</v>
      </c>
      <c r="W198" s="125"/>
      <c r="X198" s="187">
        <v>-437893</v>
      </c>
      <c r="Y198" s="140"/>
      <c r="Z198" s="187">
        <v>-1194</v>
      </c>
      <c r="AA198" s="140"/>
      <c r="AB198" s="187">
        <v>-956832</v>
      </c>
      <c r="AC198" s="187"/>
      <c r="AD198" s="187">
        <v>-1842889</v>
      </c>
      <c r="AF198" s="187">
        <v>-30743</v>
      </c>
      <c r="AG198" s="140"/>
      <c r="AH198" s="188">
        <v>-25803</v>
      </c>
      <c r="AI198" s="156"/>
      <c r="AJ198" s="192">
        <v>-56546</v>
      </c>
      <c r="AK198" s="163"/>
      <c r="AL198" s="192">
        <v>2303054</v>
      </c>
      <c r="AM198" s="125">
        <v>2560344</v>
      </c>
      <c r="AN198" s="125">
        <v>-2625572</v>
      </c>
      <c r="AO198" s="158">
        <v>-1.7684716867682947E-5</v>
      </c>
      <c r="AQ198" s="142">
        <v>232664</v>
      </c>
      <c r="AR198" s="142">
        <v>594024</v>
      </c>
      <c r="AS198" s="142">
        <v>-141194</v>
      </c>
      <c r="AT198" s="142">
        <v>1262640</v>
      </c>
      <c r="AU198" s="142">
        <v>-1085024</v>
      </c>
      <c r="AV198" s="142">
        <v>66479</v>
      </c>
      <c r="AW198" s="142">
        <v>-122540</v>
      </c>
      <c r="AX198" s="190"/>
    </row>
    <row r="199" spans="1:50" ht="12.75" customHeight="1" x14ac:dyDescent="0.3">
      <c r="A199" s="116"/>
      <c r="B199" s="125"/>
      <c r="C199" s="191" t="s">
        <v>1535</v>
      </c>
      <c r="D199" s="125"/>
      <c r="E199" s="117"/>
      <c r="F199" s="125"/>
      <c r="H199" s="165" t="s">
        <v>129</v>
      </c>
      <c r="I199" s="117"/>
      <c r="J199" s="187">
        <v>2449644</v>
      </c>
      <c r="K199" s="166"/>
      <c r="L199" s="125">
        <v>124057</v>
      </c>
      <c r="M199" s="125"/>
      <c r="N199" s="125">
        <v>409534</v>
      </c>
      <c r="O199" s="125"/>
      <c r="P199" s="187">
        <v>0</v>
      </c>
      <c r="Q199" s="125"/>
      <c r="R199" s="187">
        <v>1199126</v>
      </c>
      <c r="S199" s="187"/>
      <c r="T199" s="125">
        <v>1732717</v>
      </c>
      <c r="U199" s="187"/>
      <c r="V199" s="187">
        <v>-415054</v>
      </c>
      <c r="W199" s="125"/>
      <c r="X199" s="187">
        <v>-406625</v>
      </c>
      <c r="Y199" s="140"/>
      <c r="Z199" s="187">
        <v>-1109</v>
      </c>
      <c r="AA199" s="140"/>
      <c r="AB199" s="187">
        <v>-331543</v>
      </c>
      <c r="AC199" s="187"/>
      <c r="AD199" s="187">
        <v>-1154331</v>
      </c>
      <c r="AF199" s="187">
        <v>-28548</v>
      </c>
      <c r="AG199" s="140"/>
      <c r="AH199" s="188">
        <v>203888</v>
      </c>
      <c r="AI199" s="156"/>
      <c r="AJ199" s="192">
        <v>175340</v>
      </c>
      <c r="AK199" s="163"/>
      <c r="AL199" s="192">
        <v>1974110</v>
      </c>
      <c r="AM199" s="125">
        <v>1736290</v>
      </c>
      <c r="AN199" s="125">
        <v>-1521341</v>
      </c>
      <c r="AO199" s="158">
        <v>5.7032052013231435E-6</v>
      </c>
      <c r="AQ199" s="142">
        <v>530208</v>
      </c>
      <c r="AR199" s="142">
        <v>-332045</v>
      </c>
      <c r="AS199" s="142">
        <v>772340</v>
      </c>
      <c r="AT199" s="142">
        <v>50326</v>
      </c>
      <c r="AU199" s="142">
        <v>-43216</v>
      </c>
      <c r="AV199" s="142">
        <v>-51632</v>
      </c>
      <c r="AW199" s="142">
        <v>36659</v>
      </c>
      <c r="AX199" s="190"/>
    </row>
    <row r="200" spans="1:50" ht="12.75" customHeight="1" x14ac:dyDescent="0.3">
      <c r="A200" s="116"/>
      <c r="B200" s="125"/>
      <c r="C200" s="191" t="s">
        <v>1550</v>
      </c>
      <c r="D200" s="125"/>
      <c r="E200" s="117"/>
      <c r="F200" s="125"/>
      <c r="H200" s="165" t="s">
        <v>130</v>
      </c>
      <c r="I200" s="117"/>
      <c r="J200" s="187">
        <v>0</v>
      </c>
      <c r="K200" s="166"/>
      <c r="L200" s="125">
        <v>0</v>
      </c>
      <c r="M200" s="125"/>
      <c r="N200" s="125">
        <v>0</v>
      </c>
      <c r="O200" s="125"/>
      <c r="P200" s="187">
        <v>0</v>
      </c>
      <c r="Q200" s="125"/>
      <c r="R200" s="187">
        <v>2267065</v>
      </c>
      <c r="S200" s="187"/>
      <c r="T200" s="125">
        <v>2267065</v>
      </c>
      <c r="U200" s="187"/>
      <c r="V200" s="187">
        <v>0</v>
      </c>
      <c r="W200" s="125"/>
      <c r="X200" s="187">
        <v>0</v>
      </c>
      <c r="Y200" s="140"/>
      <c r="Z200" s="187">
        <v>0</v>
      </c>
      <c r="AA200" s="140"/>
      <c r="AB200" s="187">
        <v>-13075039</v>
      </c>
      <c r="AC200" s="187"/>
      <c r="AD200" s="187">
        <v>-13075039</v>
      </c>
      <c r="AF200" s="187">
        <v>0</v>
      </c>
      <c r="AG200" s="140"/>
      <c r="AH200" s="188">
        <v>-1587409</v>
      </c>
      <c r="AI200" s="156"/>
      <c r="AJ200" s="192">
        <v>-1587409</v>
      </c>
      <c r="AK200" s="163"/>
      <c r="AL200" s="192">
        <v>10528288</v>
      </c>
      <c r="AM200" s="125">
        <v>4604958</v>
      </c>
      <c r="AN200" s="125">
        <v>-6472054</v>
      </c>
      <c r="AO200" s="158">
        <v>-6.2995737078471901E-7</v>
      </c>
      <c r="AQ200" s="142">
        <v>2055384</v>
      </c>
      <c r="AR200" s="142">
        <v>-118903</v>
      </c>
      <c r="AS200" s="142">
        <v>-190937</v>
      </c>
      <c r="AT200" s="142">
        <v>655661</v>
      </c>
      <c r="AU200" s="142">
        <v>-215656</v>
      </c>
      <c r="AV200" s="142">
        <v>44595</v>
      </c>
      <c r="AW200" s="142">
        <v>-109672</v>
      </c>
      <c r="AX200" s="190"/>
    </row>
    <row r="201" spans="1:50" ht="12.75" customHeight="1" x14ac:dyDescent="0.3">
      <c r="A201" s="116"/>
      <c r="B201" s="125"/>
      <c r="C201" s="191" t="s">
        <v>1024</v>
      </c>
      <c r="D201" s="125"/>
      <c r="E201" s="117"/>
      <c r="F201" s="125"/>
      <c r="H201" s="165" t="s">
        <v>131</v>
      </c>
      <c r="I201" s="117"/>
      <c r="J201" s="187">
        <v>1695825</v>
      </c>
      <c r="K201" s="166"/>
      <c r="L201" s="125">
        <v>85882</v>
      </c>
      <c r="M201" s="125"/>
      <c r="N201" s="125">
        <v>283510</v>
      </c>
      <c r="O201" s="125"/>
      <c r="P201" s="187">
        <v>0</v>
      </c>
      <c r="Q201" s="125"/>
      <c r="R201" s="187">
        <v>450950</v>
      </c>
      <c r="S201" s="187"/>
      <c r="T201" s="125">
        <v>820342</v>
      </c>
      <c r="U201" s="187"/>
      <c r="V201" s="187">
        <v>-287331</v>
      </c>
      <c r="W201" s="125"/>
      <c r="X201" s="187">
        <v>-281496</v>
      </c>
      <c r="Y201" s="140"/>
      <c r="Z201" s="187">
        <v>-768</v>
      </c>
      <c r="AA201" s="140"/>
      <c r="AB201" s="187">
        <v>-402043</v>
      </c>
      <c r="AC201" s="187"/>
      <c r="AD201" s="187">
        <v>-971638</v>
      </c>
      <c r="AF201" s="187">
        <v>-19763</v>
      </c>
      <c r="AG201" s="140"/>
      <c r="AH201" s="188">
        <v>-29851</v>
      </c>
      <c r="AI201" s="156"/>
      <c r="AJ201" s="192">
        <v>-49614</v>
      </c>
      <c r="AK201" s="163"/>
      <c r="AL201" s="192">
        <v>1480545</v>
      </c>
      <c r="AM201" s="125">
        <v>804182</v>
      </c>
      <c r="AN201" s="125">
        <v>-1264154</v>
      </c>
      <c r="AO201" s="158">
        <v>-2.0155601241585035E-5</v>
      </c>
      <c r="AQ201" s="142">
        <v>442060</v>
      </c>
      <c r="AR201" s="142">
        <v>-15189</v>
      </c>
      <c r="AS201" s="142">
        <v>-400003</v>
      </c>
      <c r="AT201" s="142">
        <v>79051</v>
      </c>
      <c r="AU201" s="142">
        <v>15559</v>
      </c>
      <c r="AV201" s="142">
        <v>7451</v>
      </c>
      <c r="AW201" s="142">
        <v>-28147</v>
      </c>
      <c r="AX201" s="190"/>
    </row>
    <row r="202" spans="1:50" ht="12.75" customHeight="1" x14ac:dyDescent="0.3">
      <c r="A202" s="116"/>
      <c r="B202" s="125"/>
      <c r="C202" s="191" t="s">
        <v>1065</v>
      </c>
      <c r="D202" s="125"/>
      <c r="E202" s="117"/>
      <c r="F202" s="125"/>
      <c r="H202" s="165" t="s">
        <v>729</v>
      </c>
      <c r="I202" s="117"/>
      <c r="J202" s="187">
        <v>14509141</v>
      </c>
      <c r="K202" s="166"/>
      <c r="L202" s="125">
        <v>734785</v>
      </c>
      <c r="M202" s="125"/>
      <c r="N202" s="125">
        <v>2425654</v>
      </c>
      <c r="O202" s="125"/>
      <c r="P202" s="187">
        <v>0</v>
      </c>
      <c r="Q202" s="125"/>
      <c r="R202" s="187">
        <v>2931584</v>
      </c>
      <c r="S202" s="187"/>
      <c r="T202" s="125">
        <v>6092023</v>
      </c>
      <c r="U202" s="187"/>
      <c r="V202" s="187">
        <v>-2458347</v>
      </c>
      <c r="W202" s="125"/>
      <c r="X202" s="187">
        <v>-2408426</v>
      </c>
      <c r="Y202" s="140"/>
      <c r="Z202" s="187">
        <v>-6568</v>
      </c>
      <c r="AA202" s="140"/>
      <c r="AB202" s="187">
        <v>-901184</v>
      </c>
      <c r="AC202" s="187"/>
      <c r="AD202" s="187">
        <v>-5774525</v>
      </c>
      <c r="AF202" s="187">
        <v>-169087</v>
      </c>
      <c r="AG202" s="140"/>
      <c r="AH202" s="188">
        <v>268270</v>
      </c>
      <c r="AI202" s="156"/>
      <c r="AJ202" s="192">
        <v>99183</v>
      </c>
      <c r="AK202" s="163"/>
      <c r="AL202" s="192">
        <v>12831342</v>
      </c>
      <c r="AM202" s="125">
        <v>5771551</v>
      </c>
      <c r="AN202" s="125">
        <v>-7407251</v>
      </c>
      <c r="AO202" s="158">
        <v>0</v>
      </c>
      <c r="AQ202" s="142">
        <v>3000225</v>
      </c>
      <c r="AR202" s="142">
        <v>15843</v>
      </c>
      <c r="AS202" s="142">
        <v>322728</v>
      </c>
      <c r="AT202" s="142">
        <v>12498</v>
      </c>
      <c r="AU202" s="142">
        <v>-128960</v>
      </c>
      <c r="AV202" s="142">
        <v>166402</v>
      </c>
      <c r="AW202" s="142">
        <v>-164592</v>
      </c>
      <c r="AX202" s="190"/>
    </row>
    <row r="203" spans="1:50" ht="12.75" customHeight="1" x14ac:dyDescent="0.3">
      <c r="A203" s="116"/>
      <c r="B203" s="125"/>
      <c r="C203" s="191" t="s">
        <v>1075</v>
      </c>
      <c r="D203" s="125"/>
      <c r="E203" s="117"/>
      <c r="F203" s="125"/>
      <c r="H203" s="165" t="s">
        <v>491</v>
      </c>
      <c r="I203" s="117"/>
      <c r="J203" s="187">
        <v>3768559</v>
      </c>
      <c r="K203" s="166"/>
      <c r="L203" s="125">
        <v>190851</v>
      </c>
      <c r="M203" s="125"/>
      <c r="N203" s="125">
        <v>630032</v>
      </c>
      <c r="O203" s="125"/>
      <c r="P203" s="187">
        <v>0</v>
      </c>
      <c r="Q203" s="125"/>
      <c r="R203" s="187">
        <v>2525700</v>
      </c>
      <c r="S203" s="187"/>
      <c r="T203" s="125">
        <v>3346583</v>
      </c>
      <c r="U203" s="187"/>
      <c r="V203" s="187">
        <v>-638524</v>
      </c>
      <c r="W203" s="125"/>
      <c r="X203" s="187">
        <v>-625557</v>
      </c>
      <c r="Y203" s="140"/>
      <c r="Z203" s="187">
        <v>-1706</v>
      </c>
      <c r="AA203" s="140"/>
      <c r="AB203" s="187">
        <v>-554684</v>
      </c>
      <c r="AC203" s="187"/>
      <c r="AD203" s="187">
        <v>-1820471</v>
      </c>
      <c r="AF203" s="187">
        <v>-43918</v>
      </c>
      <c r="AG203" s="140"/>
      <c r="AH203" s="188">
        <v>599718</v>
      </c>
      <c r="AI203" s="156"/>
      <c r="AJ203" s="192">
        <v>555800</v>
      </c>
      <c r="AK203" s="163"/>
      <c r="AL203" s="192">
        <v>3619127</v>
      </c>
      <c r="AM203" s="125">
        <v>3841632</v>
      </c>
      <c r="AN203" s="125">
        <v>-2006445</v>
      </c>
      <c r="AO203" s="158">
        <v>0</v>
      </c>
      <c r="AQ203" s="142">
        <v>467407</v>
      </c>
      <c r="AR203" s="142">
        <v>112207</v>
      </c>
      <c r="AS203" s="142">
        <v>1679329</v>
      </c>
      <c r="AT203" s="142">
        <v>946981</v>
      </c>
      <c r="AU203" s="142">
        <v>0</v>
      </c>
      <c r="AV203" s="142">
        <v>0</v>
      </c>
      <c r="AW203" s="142">
        <v>0</v>
      </c>
      <c r="AX203" s="190"/>
    </row>
    <row r="204" spans="1:50" ht="12.75" customHeight="1" x14ac:dyDescent="0.3">
      <c r="A204" s="116"/>
      <c r="B204" s="125"/>
      <c r="C204" s="191" t="s">
        <v>1111</v>
      </c>
      <c r="D204" s="125"/>
      <c r="E204" s="117"/>
      <c r="F204" s="125"/>
      <c r="H204" s="165" t="s">
        <v>132</v>
      </c>
      <c r="I204" s="117"/>
      <c r="J204" s="187">
        <v>16204965</v>
      </c>
      <c r="K204" s="166"/>
      <c r="L204" s="125">
        <v>820667</v>
      </c>
      <c r="M204" s="125"/>
      <c r="N204" s="125">
        <v>2709163</v>
      </c>
      <c r="O204" s="125"/>
      <c r="P204" s="187">
        <v>0</v>
      </c>
      <c r="Q204" s="125"/>
      <c r="R204" s="187">
        <v>2795215</v>
      </c>
      <c r="S204" s="187"/>
      <c r="T204" s="125">
        <v>6325045</v>
      </c>
      <c r="U204" s="187"/>
      <c r="V204" s="187">
        <v>-2745679</v>
      </c>
      <c r="W204" s="125"/>
      <c r="X204" s="187">
        <v>-2689922</v>
      </c>
      <c r="Y204" s="140"/>
      <c r="Z204" s="187">
        <v>-7335</v>
      </c>
      <c r="AA204" s="140"/>
      <c r="AB204" s="187">
        <v>-610140</v>
      </c>
      <c r="AC204" s="187"/>
      <c r="AD204" s="187">
        <v>-6053076</v>
      </c>
      <c r="AF204" s="187">
        <v>-188850</v>
      </c>
      <c r="AG204" s="140"/>
      <c r="AH204" s="188">
        <v>259251</v>
      </c>
      <c r="AI204" s="156"/>
      <c r="AJ204" s="192">
        <v>70401</v>
      </c>
      <c r="AK204" s="163"/>
      <c r="AL204" s="192">
        <v>13324907</v>
      </c>
      <c r="AM204" s="125">
        <v>5406578</v>
      </c>
      <c r="AN204" s="125">
        <v>-8362629</v>
      </c>
      <c r="AO204" s="158">
        <v>0</v>
      </c>
      <c r="AQ204" s="142">
        <v>2198197</v>
      </c>
      <c r="AR204" s="142">
        <v>-310487</v>
      </c>
      <c r="AS204" s="142">
        <v>-79183</v>
      </c>
      <c r="AT204" s="142">
        <v>694036</v>
      </c>
      <c r="AU204" s="142">
        <v>-422497</v>
      </c>
      <c r="AV204" s="142">
        <v>173794</v>
      </c>
      <c r="AW204" s="142">
        <v>-163130</v>
      </c>
      <c r="AX204" s="190"/>
    </row>
    <row r="205" spans="1:50" ht="12.75" customHeight="1" x14ac:dyDescent="0.3">
      <c r="A205" s="116"/>
      <c r="B205" s="125"/>
      <c r="C205" s="191" t="s">
        <v>1113</v>
      </c>
      <c r="D205" s="125"/>
      <c r="E205" s="117"/>
      <c r="F205" s="125"/>
      <c r="H205" s="165" t="s">
        <v>133</v>
      </c>
      <c r="I205" s="117"/>
      <c r="J205" s="187">
        <v>13943866</v>
      </c>
      <c r="K205" s="166"/>
      <c r="L205" s="125">
        <v>706158</v>
      </c>
      <c r="M205" s="125"/>
      <c r="N205" s="125">
        <v>2331150</v>
      </c>
      <c r="O205" s="125"/>
      <c r="P205" s="187">
        <v>0</v>
      </c>
      <c r="Q205" s="125"/>
      <c r="R205" s="187">
        <v>5142605</v>
      </c>
      <c r="S205" s="187"/>
      <c r="T205" s="125">
        <v>8179913</v>
      </c>
      <c r="U205" s="187"/>
      <c r="V205" s="187">
        <v>-2362570</v>
      </c>
      <c r="W205" s="125"/>
      <c r="X205" s="187">
        <v>-2314594</v>
      </c>
      <c r="Y205" s="140"/>
      <c r="Z205" s="187">
        <v>-6312</v>
      </c>
      <c r="AA205" s="140"/>
      <c r="AB205" s="187">
        <v>-2103343</v>
      </c>
      <c r="AC205" s="187"/>
      <c r="AD205" s="187">
        <v>-6786819</v>
      </c>
      <c r="AF205" s="187">
        <v>-162500</v>
      </c>
      <c r="AG205" s="140"/>
      <c r="AH205" s="188">
        <v>636642</v>
      </c>
      <c r="AI205" s="156"/>
      <c r="AJ205" s="192">
        <v>474142</v>
      </c>
      <c r="AK205" s="163"/>
      <c r="AL205" s="192">
        <v>12995813</v>
      </c>
      <c r="AM205" s="125">
        <v>8618488</v>
      </c>
      <c r="AN205" s="125">
        <v>-8059291</v>
      </c>
      <c r="AO205" s="158">
        <v>-4.218145618823053E-6</v>
      </c>
      <c r="AQ205" s="142">
        <v>2673550</v>
      </c>
      <c r="AR205" s="142">
        <v>-301013</v>
      </c>
      <c r="AS205" s="142">
        <v>2933853</v>
      </c>
      <c r="AT205" s="142">
        <v>688991</v>
      </c>
      <c r="AU205" s="142">
        <v>-404256</v>
      </c>
      <c r="AV205" s="142">
        <v>39349</v>
      </c>
      <c r="AW205" s="142">
        <v>-149140</v>
      </c>
      <c r="AX205" s="190"/>
    </row>
    <row r="206" spans="1:50" ht="12.75" customHeight="1" x14ac:dyDescent="0.3">
      <c r="A206" s="116"/>
      <c r="B206" s="125"/>
      <c r="C206" s="191" t="s">
        <v>1123</v>
      </c>
      <c r="D206" s="125"/>
      <c r="E206" s="117"/>
      <c r="F206" s="125"/>
      <c r="H206" s="165" t="s">
        <v>732</v>
      </c>
      <c r="I206" s="117"/>
      <c r="J206" s="187">
        <v>3391829</v>
      </c>
      <c r="K206" s="166"/>
      <c r="L206" s="125">
        <v>171772</v>
      </c>
      <c r="M206" s="125"/>
      <c r="N206" s="125">
        <v>567050</v>
      </c>
      <c r="O206" s="125"/>
      <c r="P206" s="187">
        <v>0</v>
      </c>
      <c r="Q206" s="125"/>
      <c r="R206" s="187">
        <v>664253</v>
      </c>
      <c r="S206" s="187"/>
      <c r="T206" s="125">
        <v>1403075</v>
      </c>
      <c r="U206" s="187"/>
      <c r="V206" s="187">
        <v>-574692</v>
      </c>
      <c r="W206" s="125"/>
      <c r="X206" s="187">
        <v>-563022</v>
      </c>
      <c r="Y206" s="140"/>
      <c r="Z206" s="187">
        <v>-1535</v>
      </c>
      <c r="AA206" s="140"/>
      <c r="AB206" s="187">
        <v>-94720</v>
      </c>
      <c r="AC206" s="187"/>
      <c r="AD206" s="187">
        <v>-1233969</v>
      </c>
      <c r="AF206" s="187">
        <v>-39528</v>
      </c>
      <c r="AG206" s="140"/>
      <c r="AH206" s="188">
        <v>58269</v>
      </c>
      <c r="AI206" s="156"/>
      <c r="AJ206" s="192">
        <v>18741</v>
      </c>
      <c r="AK206" s="163"/>
      <c r="AL206" s="192">
        <v>2796619</v>
      </c>
      <c r="AM206" s="125">
        <v>1231429</v>
      </c>
      <c r="AN206" s="125">
        <v>-1726359</v>
      </c>
      <c r="AO206" s="158">
        <v>0</v>
      </c>
      <c r="AQ206" s="142">
        <v>498808</v>
      </c>
      <c r="AR206" s="142">
        <v>-32175</v>
      </c>
      <c r="AS206" s="142">
        <v>114616</v>
      </c>
      <c r="AT206" s="142">
        <v>114906</v>
      </c>
      <c r="AU206" s="142">
        <v>-98707</v>
      </c>
      <c r="AV206" s="142">
        <v>11866</v>
      </c>
      <c r="AW206" s="142">
        <v>-45031</v>
      </c>
      <c r="AX206" s="190"/>
    </row>
    <row r="207" spans="1:50" ht="12.75" customHeight="1" x14ac:dyDescent="0.3">
      <c r="A207" s="116"/>
      <c r="B207" s="125"/>
      <c r="C207" s="191" t="s">
        <v>1125</v>
      </c>
      <c r="D207" s="125"/>
      <c r="E207" s="117"/>
      <c r="F207" s="125"/>
      <c r="H207" s="165" t="s">
        <v>134</v>
      </c>
      <c r="I207" s="117"/>
      <c r="J207" s="187">
        <v>12436406</v>
      </c>
      <c r="K207" s="166"/>
      <c r="L207" s="125">
        <v>629816</v>
      </c>
      <c r="M207" s="125"/>
      <c r="N207" s="125">
        <v>2079132</v>
      </c>
      <c r="O207" s="125"/>
      <c r="P207" s="187">
        <v>0</v>
      </c>
      <c r="Q207" s="125"/>
      <c r="R207" s="187">
        <v>4587962</v>
      </c>
      <c r="S207" s="187"/>
      <c r="T207" s="125">
        <v>7296910</v>
      </c>
      <c r="U207" s="187"/>
      <c r="V207" s="187">
        <v>-2107155</v>
      </c>
      <c r="W207" s="125"/>
      <c r="X207" s="187">
        <v>-2064365</v>
      </c>
      <c r="Y207" s="140"/>
      <c r="Z207" s="187">
        <v>-5630</v>
      </c>
      <c r="AA207" s="140"/>
      <c r="AB207" s="187">
        <v>-1478130</v>
      </c>
      <c r="AC207" s="187"/>
      <c r="AD207" s="187">
        <v>-5655280</v>
      </c>
      <c r="AF207" s="187">
        <v>-144932</v>
      </c>
      <c r="AG207" s="140"/>
      <c r="AH207" s="188">
        <v>708545</v>
      </c>
      <c r="AI207" s="156"/>
      <c r="AJ207" s="192">
        <v>563613</v>
      </c>
      <c r="AK207" s="163"/>
      <c r="AL207" s="192">
        <v>10528288</v>
      </c>
      <c r="AM207" s="125">
        <v>7972104</v>
      </c>
      <c r="AN207" s="125">
        <v>-7996050</v>
      </c>
      <c r="AO207" s="158">
        <v>1.7742670946198898E-6</v>
      </c>
      <c r="AQ207" s="142">
        <v>2055384</v>
      </c>
      <c r="AR207" s="142">
        <v>-274392</v>
      </c>
      <c r="AS207" s="142">
        <v>723685</v>
      </c>
      <c r="AT207" s="142">
        <v>2279242</v>
      </c>
      <c r="AU207" s="142">
        <v>-1659474</v>
      </c>
      <c r="AV207" s="142">
        <v>1064475</v>
      </c>
      <c r="AW207" s="142">
        <v>-225298</v>
      </c>
      <c r="AX207" s="190"/>
    </row>
    <row r="208" spans="1:50" ht="12.75" customHeight="1" x14ac:dyDescent="0.3">
      <c r="A208" s="116"/>
      <c r="B208" s="125"/>
      <c r="C208" s="191" t="s">
        <v>1130</v>
      </c>
      <c r="D208" s="125"/>
      <c r="E208" s="117"/>
      <c r="F208" s="125"/>
      <c r="H208" s="165" t="s">
        <v>135</v>
      </c>
      <c r="I208" s="117"/>
      <c r="J208" s="187">
        <v>1319094</v>
      </c>
      <c r="K208" s="166"/>
      <c r="L208" s="125">
        <v>66803</v>
      </c>
      <c r="M208" s="125"/>
      <c r="N208" s="125">
        <v>220528</v>
      </c>
      <c r="O208" s="125"/>
      <c r="P208" s="187">
        <v>0</v>
      </c>
      <c r="Q208" s="125"/>
      <c r="R208" s="187">
        <v>828988</v>
      </c>
      <c r="S208" s="187"/>
      <c r="T208" s="125">
        <v>1116319</v>
      </c>
      <c r="U208" s="187"/>
      <c r="V208" s="187">
        <v>-223500</v>
      </c>
      <c r="W208" s="125"/>
      <c r="X208" s="187">
        <v>-218961</v>
      </c>
      <c r="Y208" s="140"/>
      <c r="Z208" s="187">
        <v>-597</v>
      </c>
      <c r="AA208" s="140"/>
      <c r="AB208" s="187">
        <v>-462655</v>
      </c>
      <c r="AC208" s="187"/>
      <c r="AD208" s="187">
        <v>-905713</v>
      </c>
      <c r="AF208" s="187">
        <v>-15373</v>
      </c>
      <c r="AG208" s="140"/>
      <c r="AH208" s="188">
        <v>28800</v>
      </c>
      <c r="AI208" s="156"/>
      <c r="AJ208" s="192">
        <v>13427</v>
      </c>
      <c r="AK208" s="163"/>
      <c r="AL208" s="192">
        <v>1151602</v>
      </c>
      <c r="AM208" s="125">
        <v>1279026</v>
      </c>
      <c r="AN208" s="125">
        <v>-1256540</v>
      </c>
      <c r="AO208" s="158">
        <v>0</v>
      </c>
      <c r="AQ208" s="142">
        <v>383422</v>
      </c>
      <c r="AR208" s="142">
        <v>-11270</v>
      </c>
      <c r="AS208" s="142">
        <v>-5723</v>
      </c>
      <c r="AT208" s="142">
        <v>631318</v>
      </c>
      <c r="AU208" s="142">
        <v>-584215</v>
      </c>
      <c r="AV208" s="142">
        <v>62004</v>
      </c>
      <c r="AW208" s="142">
        <v>-16884</v>
      </c>
      <c r="AX208" s="190"/>
    </row>
    <row r="209" spans="1:50" ht="12.75" customHeight="1" x14ac:dyDescent="0.3">
      <c r="A209" s="116"/>
      <c r="B209" s="125"/>
      <c r="C209" s="191" t="s">
        <v>1131</v>
      </c>
      <c r="D209" s="125"/>
      <c r="E209" s="117"/>
      <c r="F209" s="125"/>
      <c r="H209" s="165" t="s">
        <v>136</v>
      </c>
      <c r="I209" s="117"/>
      <c r="J209" s="187">
        <v>3014919</v>
      </c>
      <c r="K209" s="166"/>
      <c r="L209" s="125">
        <v>152684</v>
      </c>
      <c r="M209" s="125"/>
      <c r="N209" s="125">
        <v>504037</v>
      </c>
      <c r="O209" s="125"/>
      <c r="P209" s="187">
        <v>0</v>
      </c>
      <c r="Q209" s="125"/>
      <c r="R209" s="187">
        <v>468288</v>
      </c>
      <c r="S209" s="187"/>
      <c r="T209" s="125">
        <v>1125009</v>
      </c>
      <c r="U209" s="187"/>
      <c r="V209" s="187">
        <v>-510831</v>
      </c>
      <c r="W209" s="125"/>
      <c r="X209" s="187">
        <v>-500458</v>
      </c>
      <c r="Y209" s="140"/>
      <c r="Z209" s="187">
        <v>-1365</v>
      </c>
      <c r="AA209" s="140"/>
      <c r="AB209" s="187">
        <v>-333663</v>
      </c>
      <c r="AC209" s="187"/>
      <c r="AD209" s="187">
        <v>-1346317</v>
      </c>
      <c r="AF209" s="187">
        <v>-35135</v>
      </c>
      <c r="AG209" s="140"/>
      <c r="AH209" s="188">
        <v>-149783</v>
      </c>
      <c r="AI209" s="156"/>
      <c r="AJ209" s="192">
        <v>-184918</v>
      </c>
      <c r="AK209" s="163"/>
      <c r="AL209" s="192">
        <v>2303054</v>
      </c>
      <c r="AM209" s="125">
        <v>637201</v>
      </c>
      <c r="AN209" s="125">
        <v>-1833127</v>
      </c>
      <c r="AO209" s="158">
        <v>5.4078023772699254E-6</v>
      </c>
      <c r="AQ209" s="142">
        <v>232664</v>
      </c>
      <c r="AR209" s="142">
        <v>-28256</v>
      </c>
      <c r="AS209" s="142">
        <v>-14310</v>
      </c>
      <c r="AT209" s="142">
        <v>-186500</v>
      </c>
      <c r="AU209" s="142">
        <v>-111070</v>
      </c>
      <c r="AV209" s="142">
        <v>-157100</v>
      </c>
      <c r="AW209" s="142">
        <v>-59077</v>
      </c>
      <c r="AX209" s="190"/>
    </row>
    <row r="210" spans="1:50" ht="12.75" customHeight="1" x14ac:dyDescent="0.3">
      <c r="A210" s="116"/>
      <c r="B210" s="125"/>
      <c r="C210" s="191" t="s">
        <v>1138</v>
      </c>
      <c r="D210" s="125"/>
      <c r="E210" s="117"/>
      <c r="F210" s="125"/>
      <c r="H210" s="165" t="s">
        <v>137</v>
      </c>
      <c r="I210" s="117"/>
      <c r="J210" s="187">
        <v>6595113</v>
      </c>
      <c r="K210" s="166"/>
      <c r="L210" s="125">
        <v>333996</v>
      </c>
      <c r="M210" s="125"/>
      <c r="N210" s="125">
        <v>1102578</v>
      </c>
      <c r="O210" s="125"/>
      <c r="P210" s="187">
        <v>0</v>
      </c>
      <c r="Q210" s="125"/>
      <c r="R210" s="187">
        <v>1546783</v>
      </c>
      <c r="S210" s="187"/>
      <c r="T210" s="125">
        <v>2983357</v>
      </c>
      <c r="U210" s="187"/>
      <c r="V210" s="187">
        <v>-1117439</v>
      </c>
      <c r="W210" s="125"/>
      <c r="X210" s="187">
        <v>-1094747</v>
      </c>
      <c r="Y210" s="140"/>
      <c r="Z210" s="187">
        <v>-2985</v>
      </c>
      <c r="AA210" s="140"/>
      <c r="AB210" s="187">
        <v>-454848</v>
      </c>
      <c r="AC210" s="187"/>
      <c r="AD210" s="187">
        <v>-2670019</v>
      </c>
      <c r="AF210" s="187">
        <v>-76858</v>
      </c>
      <c r="AG210" s="140"/>
      <c r="AH210" s="188">
        <v>32520</v>
      </c>
      <c r="AI210" s="156"/>
      <c r="AJ210" s="192">
        <v>-44338</v>
      </c>
      <c r="AK210" s="163"/>
      <c r="AL210" s="192">
        <v>5593087</v>
      </c>
      <c r="AM210" s="125">
        <v>2874400</v>
      </c>
      <c r="AN210" s="125">
        <v>-3777693</v>
      </c>
      <c r="AO210" s="158">
        <v>-2.2554016870404617E-5</v>
      </c>
      <c r="AQ210" s="142">
        <v>997238</v>
      </c>
      <c r="AR210" s="142">
        <v>402603</v>
      </c>
      <c r="AS210" s="142">
        <v>-291110</v>
      </c>
      <c r="AT210" s="142">
        <v>433085</v>
      </c>
      <c r="AU210" s="142">
        <v>59035</v>
      </c>
      <c r="AV210" s="142">
        <v>-263345</v>
      </c>
      <c r="AW210" s="142">
        <v>-122428</v>
      </c>
      <c r="AX210" s="190"/>
    </row>
    <row r="211" spans="1:50" ht="12.75" customHeight="1" x14ac:dyDescent="0.3">
      <c r="A211" s="116"/>
      <c r="B211" s="125"/>
      <c r="C211" s="191" t="s">
        <v>1140</v>
      </c>
      <c r="D211" s="125"/>
      <c r="E211" s="117"/>
      <c r="F211" s="125"/>
      <c r="H211" s="165" t="s">
        <v>138</v>
      </c>
      <c r="I211" s="117"/>
      <c r="J211" s="187">
        <v>49368715</v>
      </c>
      <c r="K211" s="166"/>
      <c r="L211" s="125">
        <v>2500177</v>
      </c>
      <c r="M211" s="125"/>
      <c r="N211" s="125">
        <v>8253515</v>
      </c>
      <c r="O211" s="125"/>
      <c r="P211" s="187">
        <v>0</v>
      </c>
      <c r="Q211" s="125"/>
      <c r="R211" s="187">
        <v>13418800</v>
      </c>
      <c r="S211" s="187"/>
      <c r="T211" s="125">
        <v>24172492</v>
      </c>
      <c r="U211" s="187"/>
      <c r="V211" s="187">
        <v>-8364758</v>
      </c>
      <c r="W211" s="125"/>
      <c r="X211" s="187">
        <v>-8194895</v>
      </c>
      <c r="Y211" s="140"/>
      <c r="Z211" s="187">
        <v>-22348</v>
      </c>
      <c r="AA211" s="140"/>
      <c r="AB211" s="187">
        <v>-745616</v>
      </c>
      <c r="AC211" s="187"/>
      <c r="AD211" s="187">
        <v>-17327617</v>
      </c>
      <c r="AF211" s="187">
        <v>-575336</v>
      </c>
      <c r="AG211" s="140"/>
      <c r="AH211" s="188">
        <v>2478582</v>
      </c>
      <c r="AI211" s="156"/>
      <c r="AJ211" s="192">
        <v>1903246</v>
      </c>
      <c r="AK211" s="163"/>
      <c r="AL211" s="192">
        <v>41126172</v>
      </c>
      <c r="AM211" s="125">
        <v>23561215</v>
      </c>
      <c r="AN211" s="125">
        <v>-24330188</v>
      </c>
      <c r="AO211" s="158">
        <v>1.0508363080757821E-6</v>
      </c>
      <c r="AQ211" s="142">
        <v>6443645</v>
      </c>
      <c r="AR211" s="142">
        <v>763394</v>
      </c>
      <c r="AS211" s="142">
        <v>8135251</v>
      </c>
      <c r="AT211" s="142">
        <v>-744908</v>
      </c>
      <c r="AU211" s="142">
        <v>-257233</v>
      </c>
      <c r="AV211" s="142">
        <v>995016</v>
      </c>
      <c r="AW211" s="142">
        <v>-527685</v>
      </c>
      <c r="AX211" s="190"/>
    </row>
    <row r="212" spans="1:50" ht="12.75" customHeight="1" x14ac:dyDescent="0.3">
      <c r="A212" s="116"/>
      <c r="B212" s="125"/>
      <c r="C212" s="191" t="s">
        <v>1145</v>
      </c>
      <c r="D212" s="125"/>
      <c r="E212" s="117"/>
      <c r="F212" s="125"/>
      <c r="H212" s="165" t="s">
        <v>733</v>
      </c>
      <c r="I212" s="117"/>
      <c r="J212" s="187">
        <v>2261100</v>
      </c>
      <c r="K212" s="166"/>
      <c r="L212" s="125">
        <v>114509</v>
      </c>
      <c r="M212" s="125"/>
      <c r="N212" s="125">
        <v>378013</v>
      </c>
      <c r="O212" s="125"/>
      <c r="P212" s="187">
        <v>0</v>
      </c>
      <c r="Q212" s="125"/>
      <c r="R212" s="187">
        <v>264770</v>
      </c>
      <c r="S212" s="187"/>
      <c r="T212" s="125">
        <v>757292</v>
      </c>
      <c r="U212" s="187"/>
      <c r="V212" s="187">
        <v>-383108</v>
      </c>
      <c r="W212" s="125"/>
      <c r="X212" s="187">
        <v>-375328</v>
      </c>
      <c r="Y212" s="140"/>
      <c r="Z212" s="187">
        <v>-1024</v>
      </c>
      <c r="AA212" s="140"/>
      <c r="AB212" s="187">
        <v>-175343</v>
      </c>
      <c r="AC212" s="187"/>
      <c r="AD212" s="187">
        <v>-934803</v>
      </c>
      <c r="AF212" s="187">
        <v>-26351</v>
      </c>
      <c r="AG212" s="140"/>
      <c r="AH212" s="188">
        <v>-27216</v>
      </c>
      <c r="AI212" s="156"/>
      <c r="AJ212" s="192">
        <v>-53567</v>
      </c>
      <c r="AK212" s="163"/>
      <c r="AL212" s="192">
        <v>1974110</v>
      </c>
      <c r="AM212" s="125">
        <v>680564</v>
      </c>
      <c r="AN212" s="125">
        <v>-1257006</v>
      </c>
      <c r="AO212" s="158">
        <v>1.8668209905352175E-5</v>
      </c>
      <c r="AQ212" s="142">
        <v>-3972</v>
      </c>
      <c r="AR212" s="142">
        <v>129193</v>
      </c>
      <c r="AS212" s="142">
        <v>118434</v>
      </c>
      <c r="AT212" s="142">
        <v>86180</v>
      </c>
      <c r="AU212" s="142">
        <v>-74075</v>
      </c>
      <c r="AV212" s="142">
        <v>-47933</v>
      </c>
      <c r="AW212" s="142">
        <v>-36578</v>
      </c>
      <c r="AX212" s="190"/>
    </row>
    <row r="213" spans="1:50" ht="12.75" customHeight="1" x14ac:dyDescent="0.3">
      <c r="A213" s="116"/>
      <c r="B213" s="125"/>
      <c r="C213" s="191" t="s">
        <v>1150</v>
      </c>
      <c r="D213" s="125"/>
      <c r="E213" s="117"/>
      <c r="F213" s="125"/>
      <c r="H213" s="165" t="s">
        <v>139</v>
      </c>
      <c r="I213" s="117"/>
      <c r="J213" s="187">
        <v>376910</v>
      </c>
      <c r="K213" s="166"/>
      <c r="L213" s="125">
        <v>19088</v>
      </c>
      <c r="M213" s="125"/>
      <c r="N213" s="125">
        <v>63012</v>
      </c>
      <c r="O213" s="125"/>
      <c r="P213" s="187">
        <v>0</v>
      </c>
      <c r="Q213" s="125"/>
      <c r="R213" s="187">
        <v>330849</v>
      </c>
      <c r="S213" s="187"/>
      <c r="T213" s="125">
        <v>412949</v>
      </c>
      <c r="U213" s="187"/>
      <c r="V213" s="187">
        <v>-63861</v>
      </c>
      <c r="W213" s="125"/>
      <c r="X213" s="187">
        <v>-62565</v>
      </c>
      <c r="Y213" s="140"/>
      <c r="Z213" s="187">
        <v>-171</v>
      </c>
      <c r="AA213" s="140"/>
      <c r="AB213" s="187">
        <v>-1993699</v>
      </c>
      <c r="AC213" s="187"/>
      <c r="AD213" s="187">
        <v>-2120296</v>
      </c>
      <c r="AF213" s="187">
        <v>-4392</v>
      </c>
      <c r="AG213" s="140"/>
      <c r="AH213" s="188">
        <v>-354664</v>
      </c>
      <c r="AI213" s="156"/>
      <c r="AJ213" s="192">
        <v>-359056</v>
      </c>
      <c r="AK213" s="163"/>
      <c r="AL213" s="192">
        <v>328943</v>
      </c>
      <c r="AM213" s="125">
        <v>506362</v>
      </c>
      <c r="AN213" s="125">
        <v>-2630461</v>
      </c>
      <c r="AO213" s="158">
        <v>5.5701617574974376E-6</v>
      </c>
      <c r="AQ213" s="142">
        <v>58638</v>
      </c>
      <c r="AR213" s="142">
        <v>-2182226</v>
      </c>
      <c r="AS213" s="142">
        <v>115573</v>
      </c>
      <c r="AT213" s="142">
        <v>205687</v>
      </c>
      <c r="AU213" s="142">
        <v>-253254</v>
      </c>
      <c r="AV213" s="142">
        <v>68684</v>
      </c>
      <c r="AW213" s="142">
        <v>-12615</v>
      </c>
      <c r="AX213" s="190"/>
    </row>
    <row r="214" spans="1:50" ht="12.75" customHeight="1" x14ac:dyDescent="0.3">
      <c r="A214" s="116"/>
      <c r="B214" s="125"/>
      <c r="C214" s="191" t="s">
        <v>1146</v>
      </c>
      <c r="D214" s="125"/>
      <c r="E214" s="117"/>
      <c r="F214" s="125"/>
      <c r="H214" s="165" t="s">
        <v>140</v>
      </c>
      <c r="I214" s="117"/>
      <c r="J214" s="187">
        <v>11494222</v>
      </c>
      <c r="K214" s="166"/>
      <c r="L214" s="125">
        <v>582101</v>
      </c>
      <c r="M214" s="125"/>
      <c r="N214" s="125">
        <v>1921616</v>
      </c>
      <c r="O214" s="125"/>
      <c r="P214" s="187">
        <v>0</v>
      </c>
      <c r="Q214" s="125"/>
      <c r="R214" s="187">
        <v>4501799</v>
      </c>
      <c r="S214" s="187"/>
      <c r="T214" s="125">
        <v>7005516</v>
      </c>
      <c r="U214" s="187"/>
      <c r="V214" s="187">
        <v>-1947517</v>
      </c>
      <c r="W214" s="125"/>
      <c r="X214" s="187">
        <v>-1907968</v>
      </c>
      <c r="Y214" s="140"/>
      <c r="Z214" s="187">
        <v>-5203</v>
      </c>
      <c r="AA214" s="140"/>
      <c r="AB214" s="187">
        <v>-1488157</v>
      </c>
      <c r="AC214" s="187"/>
      <c r="AD214" s="187">
        <v>-5348845</v>
      </c>
      <c r="AF214" s="187">
        <v>-133952</v>
      </c>
      <c r="AG214" s="140"/>
      <c r="AH214" s="188">
        <v>777340</v>
      </c>
      <c r="AI214" s="156"/>
      <c r="AJ214" s="192">
        <v>643388</v>
      </c>
      <c r="AK214" s="163"/>
      <c r="AL214" s="192">
        <v>10528288</v>
      </c>
      <c r="AM214" s="125">
        <v>7402435</v>
      </c>
      <c r="AN214" s="125">
        <v>-6365055</v>
      </c>
      <c r="AO214" s="158">
        <v>-1.5542720722176976E-6</v>
      </c>
      <c r="AQ214" s="142">
        <v>2055384</v>
      </c>
      <c r="AR214" s="142">
        <v>-430042</v>
      </c>
      <c r="AS214" s="142">
        <v>3076955</v>
      </c>
      <c r="AT214" s="142">
        <v>392519</v>
      </c>
      <c r="AU214" s="142">
        <v>-79953</v>
      </c>
      <c r="AV214" s="142">
        <v>28259</v>
      </c>
      <c r="AW214" s="142">
        <v>-18174</v>
      </c>
      <c r="AX214" s="190"/>
    </row>
    <row r="215" spans="1:50" ht="12.75" customHeight="1" x14ac:dyDescent="0.3">
      <c r="A215" s="116"/>
      <c r="B215" s="125"/>
      <c r="C215" s="191" t="s">
        <v>2439</v>
      </c>
      <c r="D215" s="125"/>
      <c r="E215" s="117"/>
      <c r="F215" s="125"/>
      <c r="H215" s="165" t="s">
        <v>994</v>
      </c>
      <c r="I215" s="117"/>
      <c r="J215" s="187">
        <v>30714106</v>
      </c>
      <c r="K215" s="166"/>
      <c r="L215" s="125">
        <v>1555452</v>
      </c>
      <c r="M215" s="125"/>
      <c r="N215" s="125">
        <v>5134817</v>
      </c>
      <c r="O215" s="125"/>
      <c r="P215" s="187">
        <v>0</v>
      </c>
      <c r="Q215" s="125"/>
      <c r="R215" s="187">
        <v>18781509</v>
      </c>
      <c r="S215" s="187"/>
      <c r="T215" s="125">
        <v>25471778</v>
      </c>
      <c r="U215" s="187"/>
      <c r="V215" s="187">
        <v>-5204026</v>
      </c>
      <c r="W215" s="125"/>
      <c r="X215" s="187">
        <v>-5098348</v>
      </c>
      <c r="Y215" s="140"/>
      <c r="Z215" s="187">
        <v>-13903</v>
      </c>
      <c r="AA215" s="140"/>
      <c r="AB215" s="187">
        <v>-1885747</v>
      </c>
      <c r="AC215" s="187"/>
      <c r="AD215" s="187">
        <v>-12202024</v>
      </c>
      <c r="AF215" s="187">
        <v>-357938</v>
      </c>
      <c r="AG215" s="140"/>
      <c r="AH215" s="188">
        <v>4853725</v>
      </c>
      <c r="AI215" s="156"/>
      <c r="AJ215" s="192">
        <v>4495787</v>
      </c>
      <c r="AK215" s="163"/>
      <c r="AL215" s="192">
        <v>27307700</v>
      </c>
      <c r="AM215" s="125">
        <v>28705589</v>
      </c>
      <c r="AN215" s="125">
        <v>-15139397</v>
      </c>
      <c r="AO215" s="158">
        <v>-2.2243046656792237E-7</v>
      </c>
      <c r="AQ215" s="142">
        <v>5225661</v>
      </c>
      <c r="AR215" s="142">
        <v>157121</v>
      </c>
      <c r="AS215" s="142">
        <v>8740364</v>
      </c>
      <c r="AT215" s="142">
        <v>9785781</v>
      </c>
      <c r="AU215" s="142">
        <v>0</v>
      </c>
      <c r="AV215" s="142">
        <v>0</v>
      </c>
      <c r="AW215" s="142">
        <v>0</v>
      </c>
      <c r="AX215" s="190"/>
    </row>
    <row r="216" spans="1:50" ht="12.75" customHeight="1" x14ac:dyDescent="0.3">
      <c r="A216" s="116"/>
      <c r="B216" s="125"/>
      <c r="C216" s="191" t="s">
        <v>1153</v>
      </c>
      <c r="D216" s="125"/>
      <c r="E216" s="117"/>
      <c r="F216" s="125"/>
      <c r="H216" s="165" t="s">
        <v>141</v>
      </c>
      <c r="I216" s="117"/>
      <c r="J216" s="187">
        <v>6971843</v>
      </c>
      <c r="K216" s="166"/>
      <c r="L216" s="125">
        <v>353075</v>
      </c>
      <c r="M216" s="125"/>
      <c r="N216" s="125">
        <v>1165560</v>
      </c>
      <c r="O216" s="125"/>
      <c r="P216" s="187">
        <v>0</v>
      </c>
      <c r="Q216" s="125"/>
      <c r="R216" s="187">
        <v>2882673</v>
      </c>
      <c r="S216" s="187"/>
      <c r="T216" s="125">
        <v>4401308</v>
      </c>
      <c r="U216" s="187"/>
      <c r="V216" s="187">
        <v>-1181270</v>
      </c>
      <c r="W216" s="125"/>
      <c r="X216" s="187">
        <v>-1157282</v>
      </c>
      <c r="Y216" s="140"/>
      <c r="Z216" s="187">
        <v>-3156</v>
      </c>
      <c r="AA216" s="140"/>
      <c r="AB216" s="187">
        <v>-218382</v>
      </c>
      <c r="AC216" s="187"/>
      <c r="AD216" s="187">
        <v>-2560090</v>
      </c>
      <c r="AF216" s="187">
        <v>-81249</v>
      </c>
      <c r="AG216" s="140"/>
      <c r="AH216" s="188">
        <v>622407</v>
      </c>
      <c r="AI216" s="156"/>
      <c r="AJ216" s="192">
        <v>541158</v>
      </c>
      <c r="AK216" s="163"/>
      <c r="AL216" s="192">
        <v>5922181</v>
      </c>
      <c r="AM216" s="125">
        <v>4636443</v>
      </c>
      <c r="AN216" s="125">
        <v>-3483721</v>
      </c>
      <c r="AO216" s="158">
        <v>0</v>
      </c>
      <c r="AQ216" s="142">
        <v>878068</v>
      </c>
      <c r="AR216" s="142">
        <v>85748</v>
      </c>
      <c r="AS216" s="142">
        <v>2189179</v>
      </c>
      <c r="AT216" s="142">
        <v>430565</v>
      </c>
      <c r="AU216" s="142">
        <v>-182204</v>
      </c>
      <c r="AV216" s="142">
        <v>12638</v>
      </c>
      <c r="AW216" s="142">
        <v>-18258</v>
      </c>
      <c r="AX216" s="190"/>
    </row>
    <row r="217" spans="1:50" ht="12.75" customHeight="1" x14ac:dyDescent="0.3">
      <c r="A217" s="116"/>
      <c r="B217" s="125"/>
      <c r="C217" s="191" t="s">
        <v>1159</v>
      </c>
      <c r="D217" s="125"/>
      <c r="E217" s="117"/>
      <c r="F217" s="125"/>
      <c r="H217" s="165" t="s">
        <v>734</v>
      </c>
      <c r="I217" s="117"/>
      <c r="J217" s="187">
        <v>0</v>
      </c>
      <c r="K217" s="166"/>
      <c r="L217" s="125">
        <v>0</v>
      </c>
      <c r="M217" s="125"/>
      <c r="N217" s="125">
        <v>0</v>
      </c>
      <c r="O217" s="125"/>
      <c r="P217" s="187">
        <v>0</v>
      </c>
      <c r="Q217" s="125"/>
      <c r="R217" s="187">
        <v>977345</v>
      </c>
      <c r="S217" s="187"/>
      <c r="T217" s="125">
        <v>977345</v>
      </c>
      <c r="U217" s="187"/>
      <c r="V217" s="187">
        <v>0</v>
      </c>
      <c r="W217" s="125"/>
      <c r="X217" s="187">
        <v>0</v>
      </c>
      <c r="Y217" s="140"/>
      <c r="Z217" s="187">
        <v>0</v>
      </c>
      <c r="AA217" s="140"/>
      <c r="AB217" s="187">
        <v>-5554144</v>
      </c>
      <c r="AC217" s="187"/>
      <c r="AD217" s="187">
        <v>-5554144</v>
      </c>
      <c r="AF217" s="187">
        <v>0</v>
      </c>
      <c r="AG217" s="140"/>
      <c r="AH217" s="188">
        <v>-830248</v>
      </c>
      <c r="AI217" s="156"/>
      <c r="AJ217" s="192">
        <v>-830248</v>
      </c>
      <c r="AK217" s="163"/>
      <c r="AL217" s="192">
        <v>4441636</v>
      </c>
      <c r="AM217" s="125">
        <v>1939378</v>
      </c>
      <c r="AN217" s="125">
        <v>-2904790</v>
      </c>
      <c r="AO217" s="158">
        <v>-1.2044593904471916E-6</v>
      </c>
      <c r="AQ217" s="142">
        <v>792002</v>
      </c>
      <c r="AR217" s="142">
        <v>260344</v>
      </c>
      <c r="AS217" s="142">
        <v>106849</v>
      </c>
      <c r="AT217" s="142">
        <v>-23681</v>
      </c>
      <c r="AU217" s="142">
        <v>-243920</v>
      </c>
      <c r="AV217" s="142">
        <v>-36785</v>
      </c>
      <c r="AW217" s="142">
        <v>-137960</v>
      </c>
      <c r="AX217" s="190"/>
    </row>
    <row r="218" spans="1:50" ht="12.75" customHeight="1" x14ac:dyDescent="0.3">
      <c r="A218" s="116"/>
      <c r="B218" s="125"/>
      <c r="C218" s="191" t="s">
        <v>1202</v>
      </c>
      <c r="D218" s="125"/>
      <c r="E218" s="117"/>
      <c r="F218" s="125"/>
      <c r="H218" s="165" t="s">
        <v>142</v>
      </c>
      <c r="I218" s="117"/>
      <c r="J218" s="187">
        <v>4145469</v>
      </c>
      <c r="K218" s="166"/>
      <c r="L218" s="125">
        <v>209939</v>
      </c>
      <c r="M218" s="125"/>
      <c r="N218" s="125">
        <v>693044</v>
      </c>
      <c r="O218" s="125"/>
      <c r="P218" s="187">
        <v>0</v>
      </c>
      <c r="Q218" s="125"/>
      <c r="R218" s="187">
        <v>1175028</v>
      </c>
      <c r="S218" s="187"/>
      <c r="T218" s="125">
        <v>2078011</v>
      </c>
      <c r="U218" s="187"/>
      <c r="V218" s="187">
        <v>-702385</v>
      </c>
      <c r="W218" s="125"/>
      <c r="X218" s="187">
        <v>-688122</v>
      </c>
      <c r="Y218" s="140"/>
      <c r="Z218" s="187">
        <v>-1877</v>
      </c>
      <c r="AA218" s="140"/>
      <c r="AB218" s="187">
        <v>-506801</v>
      </c>
      <c r="AC218" s="187"/>
      <c r="AD218" s="187">
        <v>-1899185</v>
      </c>
      <c r="AF218" s="187">
        <v>-48311</v>
      </c>
      <c r="AG218" s="140"/>
      <c r="AH218" s="188">
        <v>146956</v>
      </c>
      <c r="AI218" s="156"/>
      <c r="AJ218" s="192">
        <v>98645</v>
      </c>
      <c r="AK218" s="163"/>
      <c r="AL218" s="192">
        <v>3783599</v>
      </c>
      <c r="AM218" s="125">
        <v>2105851</v>
      </c>
      <c r="AN218" s="125">
        <v>-2297272</v>
      </c>
      <c r="AO218" s="158">
        <v>-1.0137361244867961E-5</v>
      </c>
      <c r="AQ218" s="142">
        <v>1030719</v>
      </c>
      <c r="AR218" s="142">
        <v>-39689</v>
      </c>
      <c r="AS218" s="142">
        <v>241638</v>
      </c>
      <c r="AT218" s="142">
        <v>136395</v>
      </c>
      <c r="AU218" s="142">
        <v>-117208</v>
      </c>
      <c r="AV218" s="142">
        <v>-42747</v>
      </c>
      <c r="AW218" s="142">
        <v>32501</v>
      </c>
      <c r="AX218" s="190"/>
    </row>
    <row r="219" spans="1:50" ht="12.75" customHeight="1" x14ac:dyDescent="0.3">
      <c r="A219" s="116"/>
      <c r="B219" s="125"/>
      <c r="C219" s="191" t="s">
        <v>1201</v>
      </c>
      <c r="D219" s="125"/>
      <c r="E219" s="117"/>
      <c r="F219" s="125"/>
      <c r="H219" s="165" t="s">
        <v>737</v>
      </c>
      <c r="I219" s="117"/>
      <c r="J219" s="187">
        <v>13378591</v>
      </c>
      <c r="K219" s="166"/>
      <c r="L219" s="125">
        <v>677531</v>
      </c>
      <c r="M219" s="125"/>
      <c r="N219" s="125">
        <v>2236647</v>
      </c>
      <c r="O219" s="125"/>
      <c r="P219" s="187">
        <v>0</v>
      </c>
      <c r="Q219" s="125"/>
      <c r="R219" s="187">
        <v>2455188</v>
      </c>
      <c r="S219" s="187"/>
      <c r="T219" s="125">
        <v>5369366</v>
      </c>
      <c r="U219" s="187"/>
      <c r="V219" s="187">
        <v>-2266793</v>
      </c>
      <c r="W219" s="125"/>
      <c r="X219" s="187">
        <v>-2220762</v>
      </c>
      <c r="Y219" s="140"/>
      <c r="Z219" s="187">
        <v>-6056</v>
      </c>
      <c r="AA219" s="140"/>
      <c r="AB219" s="187">
        <v>-385142</v>
      </c>
      <c r="AC219" s="187"/>
      <c r="AD219" s="187">
        <v>-4878753</v>
      </c>
      <c r="AF219" s="187">
        <v>-155912</v>
      </c>
      <c r="AG219" s="140"/>
      <c r="AH219" s="188">
        <v>169091</v>
      </c>
      <c r="AI219" s="156"/>
      <c r="AJ219" s="192">
        <v>13179</v>
      </c>
      <c r="AK219" s="163"/>
      <c r="AL219" s="192">
        <v>10692760</v>
      </c>
      <c r="AM219" s="125">
        <v>4080902</v>
      </c>
      <c r="AN219" s="125">
        <v>-6608335</v>
      </c>
      <c r="AO219" s="158">
        <v>0</v>
      </c>
      <c r="AQ219" s="142">
        <v>1728709</v>
      </c>
      <c r="AR219" s="142">
        <v>-124620</v>
      </c>
      <c r="AS219" s="142">
        <v>-62965</v>
      </c>
      <c r="AT219" s="142">
        <v>473984</v>
      </c>
      <c r="AU219" s="142">
        <v>-240377</v>
      </c>
      <c r="AV219" s="142">
        <v>-122938</v>
      </c>
      <c r="AW219" s="142">
        <v>-129366</v>
      </c>
      <c r="AX219" s="190"/>
    </row>
    <row r="220" spans="1:50" ht="12.75" customHeight="1" x14ac:dyDescent="0.3">
      <c r="A220" s="116"/>
      <c r="B220" s="125"/>
      <c r="C220" s="191" t="s">
        <v>1210</v>
      </c>
      <c r="D220" s="125"/>
      <c r="E220" s="117"/>
      <c r="F220" s="125"/>
      <c r="H220" s="165" t="s">
        <v>143</v>
      </c>
      <c r="I220" s="117"/>
      <c r="J220" s="187">
        <v>3014919</v>
      </c>
      <c r="K220" s="166"/>
      <c r="L220" s="125">
        <v>152684</v>
      </c>
      <c r="M220" s="125"/>
      <c r="N220" s="125">
        <v>504037</v>
      </c>
      <c r="O220" s="125"/>
      <c r="P220" s="187">
        <v>0</v>
      </c>
      <c r="Q220" s="125"/>
      <c r="R220" s="187">
        <v>805976</v>
      </c>
      <c r="S220" s="187"/>
      <c r="T220" s="125">
        <v>1462697</v>
      </c>
      <c r="U220" s="187"/>
      <c r="V220" s="187">
        <v>-510831</v>
      </c>
      <c r="W220" s="125"/>
      <c r="X220" s="187">
        <v>-500458</v>
      </c>
      <c r="Y220" s="140"/>
      <c r="Z220" s="187">
        <v>-1365</v>
      </c>
      <c r="AA220" s="140"/>
      <c r="AB220" s="187">
        <v>-218932</v>
      </c>
      <c r="AC220" s="187"/>
      <c r="AD220" s="187">
        <v>-1231586</v>
      </c>
      <c r="AF220" s="187">
        <v>-35135</v>
      </c>
      <c r="AG220" s="140"/>
      <c r="AH220" s="188">
        <v>31285</v>
      </c>
      <c r="AI220" s="156"/>
      <c r="AJ220" s="192">
        <v>-3850</v>
      </c>
      <c r="AK220" s="163"/>
      <c r="AL220" s="192">
        <v>2631997</v>
      </c>
      <c r="AM220" s="125">
        <v>1435408</v>
      </c>
      <c r="AN220" s="125">
        <v>-1668903</v>
      </c>
      <c r="AO220" s="158">
        <v>5.1948051948051948E-4</v>
      </c>
      <c r="AQ220" s="142">
        <v>647297</v>
      </c>
      <c r="AR220" s="142">
        <v>127233</v>
      </c>
      <c r="AS220" s="142">
        <v>-13356</v>
      </c>
      <c r="AT220" s="142">
        <v>198562</v>
      </c>
      <c r="AU220" s="142">
        <v>-80212</v>
      </c>
      <c r="AV220" s="142">
        <v>-47162</v>
      </c>
      <c r="AW220" s="142">
        <v>-68994</v>
      </c>
      <c r="AX220" s="190"/>
    </row>
    <row r="221" spans="1:50" ht="12.75" customHeight="1" x14ac:dyDescent="0.3">
      <c r="A221" s="116"/>
      <c r="B221" s="125"/>
      <c r="C221" s="191" t="s">
        <v>3761</v>
      </c>
      <c r="D221" s="125"/>
      <c r="E221" s="117"/>
      <c r="F221" s="125"/>
      <c r="H221" s="165" t="s">
        <v>144</v>
      </c>
      <c r="I221" s="117"/>
      <c r="J221" s="187">
        <v>11117312</v>
      </c>
      <c r="K221" s="166"/>
      <c r="L221" s="125">
        <v>563013</v>
      </c>
      <c r="M221" s="125"/>
      <c r="N221" s="125">
        <v>1858604</v>
      </c>
      <c r="O221" s="125"/>
      <c r="P221" s="187">
        <v>0</v>
      </c>
      <c r="Q221" s="125"/>
      <c r="R221" s="187">
        <v>6082790</v>
      </c>
      <c r="S221" s="187"/>
      <c r="T221" s="125">
        <v>8504407</v>
      </c>
      <c r="U221" s="187"/>
      <c r="V221" s="187">
        <v>-1883655</v>
      </c>
      <c r="W221" s="125"/>
      <c r="X221" s="187">
        <v>-1845404</v>
      </c>
      <c r="Y221" s="140"/>
      <c r="Z221" s="187">
        <v>-5032</v>
      </c>
      <c r="AA221" s="140"/>
      <c r="AB221" s="187">
        <v>-2909698</v>
      </c>
      <c r="AC221" s="187"/>
      <c r="AD221" s="187">
        <v>-6643789</v>
      </c>
      <c r="AF221" s="187">
        <v>-129560</v>
      </c>
      <c r="AG221" s="140"/>
      <c r="AH221" s="188">
        <v>1750600</v>
      </c>
      <c r="AI221" s="156"/>
      <c r="AJ221" s="192">
        <v>1621040</v>
      </c>
      <c r="AK221" s="163"/>
      <c r="AL221" s="192">
        <v>10857231</v>
      </c>
      <c r="AM221" s="125">
        <v>10279756</v>
      </c>
      <c r="AN221" s="125">
        <v>-7345193</v>
      </c>
      <c r="AO221" s="158">
        <v>-6.1688792380200361E-7</v>
      </c>
      <c r="AQ221" s="142">
        <v>2292020</v>
      </c>
      <c r="AR221" s="142">
        <v>-1054446</v>
      </c>
      <c r="AS221" s="142">
        <v>2810784</v>
      </c>
      <c r="AT221" s="142">
        <v>736797</v>
      </c>
      <c r="AU221" s="142">
        <v>-271495</v>
      </c>
      <c r="AV221" s="142">
        <v>2533057</v>
      </c>
      <c r="AW221" s="142">
        <v>0</v>
      </c>
      <c r="AX221" s="190"/>
    </row>
    <row r="222" spans="1:50" ht="12.75" customHeight="1" x14ac:dyDescent="0.3">
      <c r="A222" s="116"/>
      <c r="B222" s="125"/>
      <c r="C222" s="191" t="s">
        <v>1261</v>
      </c>
      <c r="D222" s="125"/>
      <c r="E222" s="117"/>
      <c r="F222" s="125"/>
      <c r="H222" s="165" t="s">
        <v>145</v>
      </c>
      <c r="I222" s="117"/>
      <c r="J222" s="187">
        <v>376910</v>
      </c>
      <c r="K222" s="166"/>
      <c r="L222" s="125">
        <v>19088</v>
      </c>
      <c r="M222" s="125"/>
      <c r="N222" s="125">
        <v>63012</v>
      </c>
      <c r="O222" s="125"/>
      <c r="P222" s="187">
        <v>0</v>
      </c>
      <c r="Q222" s="125"/>
      <c r="R222" s="187">
        <v>66305</v>
      </c>
      <c r="S222" s="187"/>
      <c r="T222" s="125">
        <v>148405</v>
      </c>
      <c r="U222" s="187"/>
      <c r="V222" s="187">
        <v>-63861</v>
      </c>
      <c r="W222" s="125"/>
      <c r="X222" s="187">
        <v>-62565</v>
      </c>
      <c r="Y222" s="140"/>
      <c r="Z222" s="187">
        <v>-171</v>
      </c>
      <c r="AA222" s="140"/>
      <c r="AB222" s="187">
        <v>-703325</v>
      </c>
      <c r="AC222" s="187"/>
      <c r="AD222" s="187">
        <v>-829922</v>
      </c>
      <c r="AF222" s="187">
        <v>-4392</v>
      </c>
      <c r="AG222" s="140"/>
      <c r="AH222" s="188">
        <v>-356544</v>
      </c>
      <c r="AI222" s="156"/>
      <c r="AJ222" s="192">
        <v>-360936</v>
      </c>
      <c r="AK222" s="163"/>
      <c r="AL222" s="192">
        <v>328943</v>
      </c>
      <c r="AM222" s="125">
        <v>141155</v>
      </c>
      <c r="AN222" s="125">
        <v>-1241304</v>
      </c>
      <c r="AO222" s="158">
        <v>5.5411485692754395E-6</v>
      </c>
      <c r="AQ222" s="142">
        <v>58638</v>
      </c>
      <c r="AR222" s="142">
        <v>-3757</v>
      </c>
      <c r="AS222" s="142">
        <v>-1908</v>
      </c>
      <c r="AT222" s="142">
        <v>14365</v>
      </c>
      <c r="AU222" s="142">
        <v>-1013886</v>
      </c>
      <c r="AV222" s="142">
        <v>10372</v>
      </c>
      <c r="AW222" s="142">
        <v>-39387</v>
      </c>
      <c r="AX222" s="190"/>
    </row>
    <row r="223" spans="1:50" ht="12.75" customHeight="1" x14ac:dyDescent="0.3">
      <c r="A223" s="116"/>
      <c r="B223" s="125"/>
      <c r="C223" s="191" t="s">
        <v>1262</v>
      </c>
      <c r="D223" s="125"/>
      <c r="E223" s="117"/>
      <c r="F223" s="125"/>
      <c r="H223" s="165" t="s">
        <v>146</v>
      </c>
      <c r="I223" s="117"/>
      <c r="J223" s="187">
        <v>44281062</v>
      </c>
      <c r="K223" s="166"/>
      <c r="L223" s="125">
        <v>2242523</v>
      </c>
      <c r="M223" s="125"/>
      <c r="N223" s="125">
        <v>7402955</v>
      </c>
      <c r="O223" s="125"/>
      <c r="P223" s="187">
        <v>0</v>
      </c>
      <c r="Q223" s="125"/>
      <c r="R223" s="187">
        <v>8925080</v>
      </c>
      <c r="S223" s="187"/>
      <c r="T223" s="125">
        <v>18570558</v>
      </c>
      <c r="U223" s="187"/>
      <c r="V223" s="187">
        <v>-7502735</v>
      </c>
      <c r="W223" s="125"/>
      <c r="X223" s="187">
        <v>-7350377</v>
      </c>
      <c r="Y223" s="140"/>
      <c r="Z223" s="187">
        <v>-20045</v>
      </c>
      <c r="AA223" s="140"/>
      <c r="AB223" s="187">
        <v>-1384448</v>
      </c>
      <c r="AC223" s="187"/>
      <c r="AD223" s="187">
        <v>-16257605</v>
      </c>
      <c r="AF223" s="187">
        <v>-516045</v>
      </c>
      <c r="AG223" s="140"/>
      <c r="AH223" s="188">
        <v>815705</v>
      </c>
      <c r="AI223" s="156"/>
      <c r="AJ223" s="192">
        <v>299660</v>
      </c>
      <c r="AK223" s="163"/>
      <c r="AL223" s="192">
        <v>37342423</v>
      </c>
      <c r="AM223" s="125">
        <v>17340914</v>
      </c>
      <c r="AN223" s="125">
        <v>-22810141</v>
      </c>
      <c r="AO223" s="158">
        <v>-3.3371153974504437E-6</v>
      </c>
      <c r="AQ223" s="142">
        <v>8083072</v>
      </c>
      <c r="AR223" s="142">
        <v>675851</v>
      </c>
      <c r="AS223" s="142">
        <v>-71549</v>
      </c>
      <c r="AT223" s="142">
        <v>1809205</v>
      </c>
      <c r="AU223" s="142">
        <v>-1533794</v>
      </c>
      <c r="AV223" s="142">
        <v>213501</v>
      </c>
      <c r="AW223" s="142">
        <v>-502147</v>
      </c>
      <c r="AX223" s="190"/>
    </row>
    <row r="224" spans="1:50" ht="12.75" customHeight="1" x14ac:dyDescent="0.3">
      <c r="A224" s="116"/>
      <c r="B224" s="125"/>
      <c r="C224" s="191" t="s">
        <v>1273</v>
      </c>
      <c r="D224" s="125"/>
      <c r="E224" s="117"/>
      <c r="F224" s="125"/>
      <c r="H224" s="165" t="s">
        <v>503</v>
      </c>
      <c r="I224" s="117"/>
      <c r="J224" s="187">
        <v>0</v>
      </c>
      <c r="K224" s="166"/>
      <c r="L224" s="125">
        <v>0</v>
      </c>
      <c r="M224" s="125"/>
      <c r="N224" s="125">
        <v>0</v>
      </c>
      <c r="O224" s="125"/>
      <c r="P224" s="187">
        <v>0</v>
      </c>
      <c r="Q224" s="125"/>
      <c r="R224" s="187">
        <v>2836712</v>
      </c>
      <c r="S224" s="187"/>
      <c r="T224" s="125">
        <v>2836712</v>
      </c>
      <c r="U224" s="187"/>
      <c r="V224" s="187">
        <v>0</v>
      </c>
      <c r="W224" s="125"/>
      <c r="X224" s="187">
        <v>0</v>
      </c>
      <c r="Y224" s="140"/>
      <c r="Z224" s="187">
        <v>0</v>
      </c>
      <c r="AA224" s="140"/>
      <c r="AB224" s="187">
        <v>-4142141</v>
      </c>
      <c r="AC224" s="187"/>
      <c r="AD224" s="187">
        <v>-4142141</v>
      </c>
      <c r="AF224" s="187">
        <v>0</v>
      </c>
      <c r="AG224" s="140"/>
      <c r="AH224" s="188">
        <v>-58729</v>
      </c>
      <c r="AI224" s="156"/>
      <c r="AJ224" s="192">
        <v>-58729</v>
      </c>
      <c r="AK224" s="163"/>
      <c r="AL224" s="192">
        <v>164472</v>
      </c>
      <c r="AM224" s="125">
        <v>3892711</v>
      </c>
      <c r="AN224" s="125">
        <v>-5092397</v>
      </c>
      <c r="AO224" s="158">
        <v>0</v>
      </c>
      <c r="AQ224" s="142">
        <v>-148677</v>
      </c>
      <c r="AR224" s="142">
        <v>-3582601</v>
      </c>
      <c r="AS224" s="142">
        <v>2984416</v>
      </c>
      <c r="AT224" s="142">
        <v>14365</v>
      </c>
      <c r="AU224" s="142">
        <v>-1264291</v>
      </c>
      <c r="AV224" s="142">
        <v>865040</v>
      </c>
      <c r="AW224" s="142">
        <v>-5645</v>
      </c>
      <c r="AX224" s="190"/>
    </row>
    <row r="225" spans="1:50" ht="14.4" x14ac:dyDescent="0.3">
      <c r="A225" s="116"/>
      <c r="B225" s="125"/>
      <c r="C225" s="191" t="s">
        <v>1275</v>
      </c>
      <c r="D225" s="125"/>
      <c r="E225" s="117"/>
      <c r="F225" s="125"/>
      <c r="H225" s="165" t="s">
        <v>147</v>
      </c>
      <c r="I225" s="117"/>
      <c r="J225" s="187">
        <v>1130550</v>
      </c>
      <c r="K225" s="166"/>
      <c r="L225" s="125">
        <v>57254</v>
      </c>
      <c r="M225" s="125"/>
      <c r="N225" s="125">
        <v>189007</v>
      </c>
      <c r="O225" s="125"/>
      <c r="P225" s="187">
        <v>0</v>
      </c>
      <c r="Q225" s="125"/>
      <c r="R225" s="187">
        <v>388221</v>
      </c>
      <c r="S225" s="187"/>
      <c r="T225" s="125">
        <v>634482</v>
      </c>
      <c r="U225" s="187"/>
      <c r="V225" s="187">
        <v>-191554</v>
      </c>
      <c r="W225" s="125"/>
      <c r="X225" s="187">
        <v>-187664</v>
      </c>
      <c r="Y225" s="140"/>
      <c r="Z225" s="187">
        <v>-512</v>
      </c>
      <c r="AA225" s="140"/>
      <c r="AB225" s="187">
        <v>-271550</v>
      </c>
      <c r="AC225" s="187"/>
      <c r="AD225" s="187">
        <v>-651280</v>
      </c>
      <c r="AF225" s="187">
        <v>-13175</v>
      </c>
      <c r="AG225" s="140"/>
      <c r="AH225" s="188">
        <v>-29969</v>
      </c>
      <c r="AI225" s="156"/>
      <c r="AJ225" s="192">
        <v>-43144</v>
      </c>
      <c r="AK225" s="163"/>
      <c r="AL225" s="192">
        <v>822508</v>
      </c>
      <c r="AM225" s="125">
        <v>443890</v>
      </c>
      <c r="AN225" s="125">
        <v>-841061</v>
      </c>
      <c r="AO225" s="158">
        <v>0</v>
      </c>
      <c r="AQ225" s="142">
        <v>146597</v>
      </c>
      <c r="AR225" s="142">
        <v>-164961</v>
      </c>
      <c r="AS225" s="142">
        <v>-136559</v>
      </c>
      <c r="AT225" s="142">
        <v>148347</v>
      </c>
      <c r="AU225" s="142">
        <v>-37079</v>
      </c>
      <c r="AV225" s="142">
        <v>4470</v>
      </c>
      <c r="AW225" s="142">
        <v>-46463</v>
      </c>
      <c r="AX225" s="190"/>
    </row>
    <row r="226" spans="1:50" ht="12.75" customHeight="1" x14ac:dyDescent="0.3">
      <c r="A226" s="116"/>
      <c r="B226" s="125"/>
      <c r="C226" s="191" t="s">
        <v>3788</v>
      </c>
      <c r="D226" s="125"/>
      <c r="E226" s="117"/>
      <c r="F226" s="125"/>
      <c r="H226" s="165" t="s">
        <v>3802</v>
      </c>
      <c r="I226" s="117"/>
      <c r="J226" s="187">
        <v>0</v>
      </c>
      <c r="K226" s="166"/>
      <c r="L226" s="125">
        <v>0</v>
      </c>
      <c r="M226" s="125"/>
      <c r="N226" s="125">
        <v>0</v>
      </c>
      <c r="O226" s="125"/>
      <c r="P226" s="187">
        <v>0</v>
      </c>
      <c r="Q226" s="125"/>
      <c r="R226" s="187">
        <v>51940</v>
      </c>
      <c r="S226" s="187"/>
      <c r="T226" s="125">
        <v>51940</v>
      </c>
      <c r="U226" s="187"/>
      <c r="V226" s="187">
        <v>0</v>
      </c>
      <c r="W226" s="125"/>
      <c r="X226" s="187">
        <v>0</v>
      </c>
      <c r="Y226" s="140"/>
      <c r="Z226" s="187">
        <v>0</v>
      </c>
      <c r="AA226" s="140"/>
      <c r="AB226" s="187">
        <v>-72693</v>
      </c>
      <c r="AC226" s="187"/>
      <c r="AD226" s="187">
        <v>-72693</v>
      </c>
      <c r="AF226" s="187">
        <v>0</v>
      </c>
      <c r="AG226" s="140"/>
      <c r="AH226" s="188">
        <v>7</v>
      </c>
      <c r="AI226" s="156"/>
      <c r="AJ226" s="192">
        <v>7</v>
      </c>
      <c r="AK226" s="163"/>
      <c r="AL226" s="192">
        <v>0</v>
      </c>
      <c r="AM226" s="125">
        <v>77275</v>
      </c>
      <c r="AN226" s="125">
        <v>-98021</v>
      </c>
      <c r="AO226" s="158">
        <v>0</v>
      </c>
      <c r="AQ226" s="142">
        <v>0</v>
      </c>
      <c r="AR226" s="142">
        <v>0</v>
      </c>
      <c r="AS226" s="142">
        <v>0</v>
      </c>
      <c r="AT226" s="142">
        <v>-98021</v>
      </c>
      <c r="AU226" s="142">
        <v>77275</v>
      </c>
      <c r="AV226" s="142">
        <v>0</v>
      </c>
      <c r="AW226" s="142">
        <v>0</v>
      </c>
      <c r="AX226" s="190"/>
    </row>
    <row r="227" spans="1:50" ht="12.75" customHeight="1" x14ac:dyDescent="0.3">
      <c r="A227" s="116"/>
      <c r="B227" s="125"/>
      <c r="C227" s="191" t="s">
        <v>1756</v>
      </c>
      <c r="D227" s="125"/>
      <c r="E227" s="117"/>
      <c r="F227" s="125"/>
      <c r="H227" s="165" t="s">
        <v>740</v>
      </c>
      <c r="I227" s="117"/>
      <c r="J227" s="187">
        <v>81213371</v>
      </c>
      <c r="K227" s="166"/>
      <c r="L227" s="125">
        <v>4112883</v>
      </c>
      <c r="M227" s="125"/>
      <c r="N227" s="125">
        <v>13577338</v>
      </c>
      <c r="O227" s="125"/>
      <c r="P227" s="187">
        <v>0</v>
      </c>
      <c r="Q227" s="125"/>
      <c r="R227" s="187">
        <v>76931875</v>
      </c>
      <c r="S227" s="187"/>
      <c r="T227" s="125">
        <v>94622096</v>
      </c>
      <c r="U227" s="187"/>
      <c r="V227" s="187">
        <v>-13760338</v>
      </c>
      <c r="W227" s="125"/>
      <c r="X227" s="187">
        <v>-13480907</v>
      </c>
      <c r="Y227" s="140"/>
      <c r="Z227" s="187">
        <v>-36763</v>
      </c>
      <c r="AA227" s="140"/>
      <c r="AB227" s="187">
        <v>-4009447</v>
      </c>
      <c r="AC227" s="187"/>
      <c r="AD227" s="187">
        <v>-31287455</v>
      </c>
      <c r="AF227" s="187">
        <v>-946449</v>
      </c>
      <c r="AG227" s="140"/>
      <c r="AH227" s="188">
        <v>12479516</v>
      </c>
      <c r="AI227" s="156"/>
      <c r="AJ227" s="192">
        <v>11533067</v>
      </c>
      <c r="AK227" s="163"/>
      <c r="AL227" s="192">
        <v>71394962</v>
      </c>
      <c r="AM227" s="125">
        <v>102534007</v>
      </c>
      <c r="AN227" s="125">
        <v>-39581389</v>
      </c>
      <c r="AO227" s="158">
        <v>0</v>
      </c>
      <c r="AQ227" s="142">
        <v>89993314</v>
      </c>
      <c r="AR227" s="142">
        <v>0</v>
      </c>
      <c r="AS227" s="142">
        <v>0</v>
      </c>
      <c r="AT227" s="142">
        <v>0</v>
      </c>
      <c r="AU227" s="142">
        <v>0</v>
      </c>
      <c r="AV227" s="142">
        <v>0</v>
      </c>
      <c r="AW227" s="142">
        <v>0</v>
      </c>
      <c r="AX227" s="190"/>
    </row>
    <row r="228" spans="1:50" ht="14.4" x14ac:dyDescent="0.3">
      <c r="A228" s="116"/>
      <c r="B228" s="125"/>
      <c r="C228" s="191" t="s">
        <v>1296</v>
      </c>
      <c r="D228" s="125"/>
      <c r="E228" s="117"/>
      <c r="F228" s="125"/>
      <c r="H228" s="165" t="s">
        <v>742</v>
      </c>
      <c r="I228" s="117"/>
      <c r="J228" s="187">
        <v>47295981</v>
      </c>
      <c r="K228" s="166"/>
      <c r="L228" s="125">
        <v>2395207</v>
      </c>
      <c r="M228" s="125"/>
      <c r="N228" s="125">
        <v>7906993</v>
      </c>
      <c r="O228" s="125"/>
      <c r="P228" s="187">
        <v>0</v>
      </c>
      <c r="Q228" s="125"/>
      <c r="R228" s="187">
        <v>9150050</v>
      </c>
      <c r="S228" s="187"/>
      <c r="T228" s="125">
        <v>19452250</v>
      </c>
      <c r="U228" s="187"/>
      <c r="V228" s="187">
        <v>-8013566</v>
      </c>
      <c r="W228" s="125"/>
      <c r="X228" s="187">
        <v>-7850834</v>
      </c>
      <c r="Y228" s="140"/>
      <c r="Z228" s="187">
        <v>-21409</v>
      </c>
      <c r="AA228" s="140"/>
      <c r="AB228" s="187">
        <v>-466141</v>
      </c>
      <c r="AC228" s="187"/>
      <c r="AD228" s="187">
        <v>-16351950</v>
      </c>
      <c r="AF228" s="187">
        <v>-551181</v>
      </c>
      <c r="AG228" s="140"/>
      <c r="AH228" s="188">
        <v>1201703</v>
      </c>
      <c r="AI228" s="156"/>
      <c r="AJ228" s="192">
        <v>650522</v>
      </c>
      <c r="AK228" s="163"/>
      <c r="AL228" s="192">
        <v>39645627</v>
      </c>
      <c r="AM228" s="125">
        <v>18143981</v>
      </c>
      <c r="AN228" s="125">
        <v>-23264551</v>
      </c>
      <c r="AO228" s="158">
        <v>0</v>
      </c>
      <c r="AQ228" s="142">
        <v>8850105</v>
      </c>
      <c r="AR228" s="142">
        <v>-124947</v>
      </c>
      <c r="AS228" s="142">
        <v>173903</v>
      </c>
      <c r="AT228" s="142">
        <v>1426664</v>
      </c>
      <c r="AU228" s="142">
        <v>-488790</v>
      </c>
      <c r="AV228" s="142">
        <v>729461</v>
      </c>
      <c r="AW228" s="142">
        <v>-671266</v>
      </c>
      <c r="AX228" s="190"/>
    </row>
    <row r="229" spans="1:50" ht="12.75" customHeight="1" x14ac:dyDescent="0.3">
      <c r="A229" s="116"/>
      <c r="B229" s="125"/>
      <c r="C229" s="191" t="s">
        <v>1299</v>
      </c>
      <c r="D229" s="125"/>
      <c r="E229" s="117"/>
      <c r="F229" s="125"/>
      <c r="H229" s="165" t="s">
        <v>148</v>
      </c>
      <c r="I229" s="117"/>
      <c r="J229" s="187">
        <v>8290937</v>
      </c>
      <c r="K229" s="166"/>
      <c r="L229" s="125">
        <v>419877</v>
      </c>
      <c r="M229" s="125"/>
      <c r="N229" s="125">
        <v>1386088</v>
      </c>
      <c r="O229" s="125"/>
      <c r="P229" s="187">
        <v>0</v>
      </c>
      <c r="Q229" s="125"/>
      <c r="R229" s="187">
        <v>3757603</v>
      </c>
      <c r="S229" s="187"/>
      <c r="T229" s="125">
        <v>5563568</v>
      </c>
      <c r="U229" s="187"/>
      <c r="V229" s="187">
        <v>-1404770</v>
      </c>
      <c r="W229" s="125"/>
      <c r="X229" s="187">
        <v>-1376243</v>
      </c>
      <c r="Y229" s="140"/>
      <c r="Z229" s="187">
        <v>-3753</v>
      </c>
      <c r="AA229" s="140"/>
      <c r="AB229" s="187">
        <v>-99863</v>
      </c>
      <c r="AC229" s="187"/>
      <c r="AD229" s="187">
        <v>-2884629</v>
      </c>
      <c r="AF229" s="187">
        <v>-96621</v>
      </c>
      <c r="AG229" s="140"/>
      <c r="AH229" s="188">
        <v>736062</v>
      </c>
      <c r="AI229" s="156"/>
      <c r="AJ229" s="192">
        <v>639441</v>
      </c>
      <c r="AK229" s="163"/>
      <c r="AL229" s="192">
        <v>6580217</v>
      </c>
      <c r="AM229" s="125">
        <v>5249681</v>
      </c>
      <c r="AN229" s="125">
        <v>-3856068</v>
      </c>
      <c r="AO229" s="158">
        <v>0</v>
      </c>
      <c r="AQ229" s="142">
        <v>995346</v>
      </c>
      <c r="AR229" s="142">
        <v>545026</v>
      </c>
      <c r="AS229" s="142">
        <v>2319062</v>
      </c>
      <c r="AT229" s="142">
        <v>234416</v>
      </c>
      <c r="AU229" s="142">
        <v>-111070</v>
      </c>
      <c r="AV229" s="142">
        <v>-43465</v>
      </c>
      <c r="AW229" s="142">
        <v>-53458</v>
      </c>
      <c r="AX229" s="190"/>
    </row>
    <row r="230" spans="1:50" ht="14.4" x14ac:dyDescent="0.3">
      <c r="A230" s="116"/>
      <c r="B230" s="125"/>
      <c r="C230" s="191" t="s">
        <v>1299</v>
      </c>
      <c r="D230" s="125"/>
      <c r="E230" s="117"/>
      <c r="F230" s="125"/>
      <c r="H230" s="165" t="s">
        <v>149</v>
      </c>
      <c r="I230" s="117"/>
      <c r="J230" s="187">
        <v>7914028</v>
      </c>
      <c r="K230" s="166"/>
      <c r="L230" s="125">
        <v>400790</v>
      </c>
      <c r="M230" s="125"/>
      <c r="N230" s="125">
        <v>1323076</v>
      </c>
      <c r="O230" s="125"/>
      <c r="P230" s="187">
        <v>0</v>
      </c>
      <c r="Q230" s="125"/>
      <c r="R230" s="187">
        <v>3075594</v>
      </c>
      <c r="S230" s="187"/>
      <c r="T230" s="125">
        <v>4799460</v>
      </c>
      <c r="U230" s="187"/>
      <c r="V230" s="187">
        <v>-1340909</v>
      </c>
      <c r="W230" s="125"/>
      <c r="X230" s="187">
        <v>-1313679</v>
      </c>
      <c r="Y230" s="140"/>
      <c r="Z230" s="187">
        <v>-3582</v>
      </c>
      <c r="AA230" s="140"/>
      <c r="AB230" s="187">
        <v>-138677</v>
      </c>
      <c r="AC230" s="187"/>
      <c r="AD230" s="187">
        <v>-2796847</v>
      </c>
      <c r="AF230" s="187">
        <v>-92229</v>
      </c>
      <c r="AG230" s="140"/>
      <c r="AH230" s="188">
        <v>1238526</v>
      </c>
      <c r="AI230" s="156"/>
      <c r="AJ230" s="192">
        <v>1146297</v>
      </c>
      <c r="AK230" s="163"/>
      <c r="AL230" s="192">
        <v>6744689</v>
      </c>
      <c r="AM230" s="125">
        <v>5520302</v>
      </c>
      <c r="AN230" s="125">
        <v>-3745048</v>
      </c>
      <c r="AO230" s="158">
        <v>8.7237426251660785E-7</v>
      </c>
      <c r="AQ230" s="142">
        <v>490675</v>
      </c>
      <c r="AR230" s="142">
        <v>226209</v>
      </c>
      <c r="AS230" s="142">
        <v>1920829</v>
      </c>
      <c r="AT230" s="142">
        <v>201082</v>
      </c>
      <c r="AU230" s="142">
        <v>-5790</v>
      </c>
      <c r="AV230" s="142">
        <v>1496787</v>
      </c>
      <c r="AW230" s="142">
        <v>0</v>
      </c>
      <c r="AX230" s="190"/>
    </row>
    <row r="231" spans="1:50" ht="14.4" x14ac:dyDescent="0.3">
      <c r="A231" s="116"/>
      <c r="B231" s="125"/>
      <c r="C231" s="191" t="s">
        <v>1003</v>
      </c>
      <c r="D231" s="125"/>
      <c r="E231" s="117"/>
      <c r="F231" s="125"/>
      <c r="H231" s="165" t="s">
        <v>743</v>
      </c>
      <c r="I231" s="117"/>
      <c r="J231" s="187">
        <v>0</v>
      </c>
      <c r="K231" s="166"/>
      <c r="L231" s="125">
        <v>0</v>
      </c>
      <c r="M231" s="125"/>
      <c r="N231" s="125">
        <v>0</v>
      </c>
      <c r="O231" s="125"/>
      <c r="P231" s="187">
        <v>0</v>
      </c>
      <c r="Q231" s="125"/>
      <c r="R231" s="187">
        <v>0</v>
      </c>
      <c r="S231" s="187"/>
      <c r="T231" s="125">
        <v>0</v>
      </c>
      <c r="U231" s="187"/>
      <c r="V231" s="187">
        <v>0</v>
      </c>
      <c r="W231" s="125"/>
      <c r="X231" s="187">
        <v>0</v>
      </c>
      <c r="Y231" s="140"/>
      <c r="Z231" s="187">
        <v>0</v>
      </c>
      <c r="AA231" s="140"/>
      <c r="AB231" s="187">
        <v>-120637</v>
      </c>
      <c r="AC231" s="187"/>
      <c r="AD231" s="187">
        <v>-120637</v>
      </c>
      <c r="AF231" s="187">
        <v>0</v>
      </c>
      <c r="AG231" s="140"/>
      <c r="AH231" s="188">
        <v>-3015864</v>
      </c>
      <c r="AI231" s="156"/>
      <c r="AJ231" s="192">
        <v>-3015864</v>
      </c>
      <c r="AK231" s="163"/>
      <c r="AL231" s="192">
        <v>0</v>
      </c>
      <c r="AM231" s="125">
        <v>0</v>
      </c>
      <c r="AN231" s="125">
        <v>-3136501</v>
      </c>
      <c r="AO231" s="158">
        <v>0</v>
      </c>
      <c r="AQ231" s="142">
        <v>0</v>
      </c>
      <c r="AR231" s="142">
        <v>0</v>
      </c>
      <c r="AS231" s="142">
        <v>0</v>
      </c>
      <c r="AT231" s="142">
        <v>0</v>
      </c>
      <c r="AU231" s="142">
        <v>0</v>
      </c>
      <c r="AV231" s="142">
        <v>0</v>
      </c>
      <c r="AW231" s="142">
        <v>-3136501</v>
      </c>
      <c r="AX231" s="190"/>
    </row>
    <row r="232" spans="1:50" ht="12.75" customHeight="1" x14ac:dyDescent="0.3">
      <c r="A232" s="116"/>
      <c r="B232" s="125"/>
      <c r="C232" s="191" t="s">
        <v>1312</v>
      </c>
      <c r="D232" s="125"/>
      <c r="E232" s="117"/>
      <c r="F232" s="125"/>
      <c r="H232" s="165" t="s">
        <v>150</v>
      </c>
      <c r="I232" s="117"/>
      <c r="J232" s="187">
        <v>0</v>
      </c>
      <c r="K232" s="166"/>
      <c r="L232" s="125">
        <v>0</v>
      </c>
      <c r="M232" s="125"/>
      <c r="N232" s="125">
        <v>0</v>
      </c>
      <c r="O232" s="125"/>
      <c r="P232" s="187">
        <v>0</v>
      </c>
      <c r="Q232" s="125"/>
      <c r="R232" s="187">
        <v>962101</v>
      </c>
      <c r="S232" s="187"/>
      <c r="T232" s="125">
        <v>962101</v>
      </c>
      <c r="U232" s="187"/>
      <c r="V232" s="187">
        <v>0</v>
      </c>
      <c r="W232" s="125"/>
      <c r="X232" s="187">
        <v>0</v>
      </c>
      <c r="Y232" s="140"/>
      <c r="Z232" s="187">
        <v>0</v>
      </c>
      <c r="AA232" s="140"/>
      <c r="AB232" s="187">
        <v>-23633974</v>
      </c>
      <c r="AC232" s="187"/>
      <c r="AD232" s="187">
        <v>-23633974</v>
      </c>
      <c r="AF232" s="187">
        <v>0</v>
      </c>
      <c r="AG232" s="140"/>
      <c r="AH232" s="188">
        <v>-4067426</v>
      </c>
      <c r="AI232" s="156"/>
      <c r="AJ232" s="192">
        <v>-4067426</v>
      </c>
      <c r="AK232" s="163"/>
      <c r="AL232" s="192">
        <v>0</v>
      </c>
      <c r="AM232" s="125">
        <v>1316757</v>
      </c>
      <c r="AN232" s="125">
        <v>-28056056</v>
      </c>
      <c r="AO232" s="158">
        <v>0</v>
      </c>
      <c r="AQ232" s="142">
        <v>-27237524</v>
      </c>
      <c r="AR232" s="142">
        <v>22375</v>
      </c>
      <c r="AS232" s="142">
        <v>117481</v>
      </c>
      <c r="AT232" s="142">
        <v>1069999</v>
      </c>
      <c r="AU232" s="142">
        <v>-502103</v>
      </c>
      <c r="AV232" s="142">
        <v>106902</v>
      </c>
      <c r="AW232" s="142">
        <v>-316429</v>
      </c>
      <c r="AX232" s="190"/>
    </row>
    <row r="233" spans="1:50" ht="12.75" customHeight="1" x14ac:dyDescent="0.3">
      <c r="A233" s="116"/>
      <c r="B233" s="125"/>
      <c r="C233" s="191" t="s">
        <v>1327</v>
      </c>
      <c r="D233" s="125"/>
      <c r="E233" s="117"/>
      <c r="F233" s="125"/>
      <c r="H233" s="165" t="s">
        <v>744</v>
      </c>
      <c r="I233" s="117"/>
      <c r="J233" s="187">
        <v>7160388</v>
      </c>
      <c r="K233" s="166"/>
      <c r="L233" s="125">
        <v>362623</v>
      </c>
      <c r="M233" s="125"/>
      <c r="N233" s="125">
        <v>1197081</v>
      </c>
      <c r="O233" s="125"/>
      <c r="P233" s="187">
        <v>0</v>
      </c>
      <c r="Q233" s="125"/>
      <c r="R233" s="187">
        <v>758722</v>
      </c>
      <c r="S233" s="187"/>
      <c r="T233" s="125">
        <v>2318426</v>
      </c>
      <c r="U233" s="187"/>
      <c r="V233" s="187">
        <v>-1213216</v>
      </c>
      <c r="W233" s="125"/>
      <c r="X233" s="187">
        <v>-1188579</v>
      </c>
      <c r="Y233" s="140"/>
      <c r="Z233" s="187">
        <v>-3241</v>
      </c>
      <c r="AA233" s="140"/>
      <c r="AB233" s="187">
        <v>-540857</v>
      </c>
      <c r="AC233" s="187"/>
      <c r="AD233" s="187">
        <v>-2945893</v>
      </c>
      <c r="AF233" s="187">
        <v>-83446</v>
      </c>
      <c r="AG233" s="140"/>
      <c r="AH233" s="188">
        <v>33053</v>
      </c>
      <c r="AI233" s="156"/>
      <c r="AJ233" s="192">
        <v>-50393</v>
      </c>
      <c r="AK233" s="163"/>
      <c r="AL233" s="192">
        <v>6251124</v>
      </c>
      <c r="AM233" s="125">
        <v>2069859</v>
      </c>
      <c r="AN233" s="125">
        <v>-3841842</v>
      </c>
      <c r="AO233" s="158">
        <v>0</v>
      </c>
      <c r="AQ233" s="142">
        <v>224530</v>
      </c>
      <c r="AR233" s="142">
        <v>541268</v>
      </c>
      <c r="AS233" s="142">
        <v>-298877</v>
      </c>
      <c r="AT233" s="142">
        <v>329</v>
      </c>
      <c r="AU233" s="142">
        <v>62319</v>
      </c>
      <c r="AV233" s="142">
        <v>143388</v>
      </c>
      <c r="AW233" s="142">
        <v>-77340</v>
      </c>
      <c r="AX233" s="190"/>
    </row>
    <row r="234" spans="1:50" ht="14.4" x14ac:dyDescent="0.3">
      <c r="A234" s="116"/>
      <c r="B234" s="125"/>
      <c r="C234" s="191" t="s">
        <v>1330</v>
      </c>
      <c r="D234" s="125"/>
      <c r="E234" s="117"/>
      <c r="F234" s="125"/>
      <c r="H234" s="165" t="s">
        <v>745</v>
      </c>
      <c r="I234" s="117"/>
      <c r="J234" s="187">
        <v>3014919</v>
      </c>
      <c r="K234" s="166"/>
      <c r="L234" s="125">
        <v>152684</v>
      </c>
      <c r="M234" s="125"/>
      <c r="N234" s="125">
        <v>504037</v>
      </c>
      <c r="O234" s="125"/>
      <c r="P234" s="187">
        <v>0</v>
      </c>
      <c r="Q234" s="125"/>
      <c r="R234" s="187">
        <v>540839</v>
      </c>
      <c r="S234" s="187"/>
      <c r="T234" s="125">
        <v>1197560</v>
      </c>
      <c r="U234" s="187"/>
      <c r="V234" s="187">
        <v>-510831</v>
      </c>
      <c r="W234" s="125"/>
      <c r="X234" s="187">
        <v>-500458</v>
      </c>
      <c r="Y234" s="140"/>
      <c r="Z234" s="187">
        <v>-1365</v>
      </c>
      <c r="AA234" s="140"/>
      <c r="AB234" s="187">
        <v>-837202</v>
      </c>
      <c r="AC234" s="187"/>
      <c r="AD234" s="187">
        <v>-1849856</v>
      </c>
      <c r="AF234" s="187">
        <v>-35135</v>
      </c>
      <c r="AG234" s="140"/>
      <c r="AH234" s="188">
        <v>-86525</v>
      </c>
      <c r="AI234" s="156"/>
      <c r="AJ234" s="192">
        <v>-121660</v>
      </c>
      <c r="AK234" s="163"/>
      <c r="AL234" s="192">
        <v>2796619</v>
      </c>
      <c r="AM234" s="125">
        <v>1148519</v>
      </c>
      <c r="AN234" s="125">
        <v>-2218610</v>
      </c>
      <c r="AO234" s="158">
        <v>8.2196284727930303E-6</v>
      </c>
      <c r="AQ234" s="142">
        <v>498808</v>
      </c>
      <c r="AR234" s="142">
        <v>-498968</v>
      </c>
      <c r="AS234" s="142">
        <v>-19079</v>
      </c>
      <c r="AT234" s="142">
        <v>143631</v>
      </c>
      <c r="AU234" s="142">
        <v>-123428</v>
      </c>
      <c r="AV234" s="142">
        <v>14847</v>
      </c>
      <c r="AW234" s="142">
        <v>-26689</v>
      </c>
      <c r="AX234" s="190"/>
    </row>
    <row r="235" spans="1:50" ht="12.75" customHeight="1" x14ac:dyDescent="0.3">
      <c r="A235" s="116"/>
      <c r="B235" s="125"/>
      <c r="C235" s="191" t="s">
        <v>1336</v>
      </c>
      <c r="D235" s="125"/>
      <c r="E235" s="117"/>
      <c r="F235" s="125"/>
      <c r="H235" s="165" t="s">
        <v>151</v>
      </c>
      <c r="I235" s="117"/>
      <c r="J235" s="187">
        <v>1884369</v>
      </c>
      <c r="K235" s="166"/>
      <c r="L235" s="125">
        <v>95430</v>
      </c>
      <c r="M235" s="125"/>
      <c r="N235" s="125">
        <v>315031</v>
      </c>
      <c r="O235" s="125"/>
      <c r="P235" s="187">
        <v>0</v>
      </c>
      <c r="Q235" s="125"/>
      <c r="R235" s="187">
        <v>464829</v>
      </c>
      <c r="S235" s="187"/>
      <c r="T235" s="125">
        <v>875290</v>
      </c>
      <c r="U235" s="187"/>
      <c r="V235" s="187">
        <v>-319277</v>
      </c>
      <c r="W235" s="125"/>
      <c r="X235" s="187">
        <v>-312793</v>
      </c>
      <c r="Y235" s="140"/>
      <c r="Z235" s="187">
        <v>-853</v>
      </c>
      <c r="AA235" s="140"/>
      <c r="AB235" s="187">
        <v>-491732</v>
      </c>
      <c r="AC235" s="187"/>
      <c r="AD235" s="187">
        <v>-1124655</v>
      </c>
      <c r="AF235" s="187">
        <v>-21960</v>
      </c>
      <c r="AG235" s="140"/>
      <c r="AH235" s="188">
        <v>-86992</v>
      </c>
      <c r="AI235" s="156"/>
      <c r="AJ235" s="192">
        <v>-108952</v>
      </c>
      <c r="AK235" s="163"/>
      <c r="AL235" s="192">
        <v>1645017</v>
      </c>
      <c r="AM235" s="125">
        <v>873437</v>
      </c>
      <c r="AN235" s="125">
        <v>-1519756</v>
      </c>
      <c r="AO235" s="158">
        <v>-9.1783537704677281E-6</v>
      </c>
      <c r="AQ235" s="142">
        <v>293383</v>
      </c>
      <c r="AR235" s="142">
        <v>-174597</v>
      </c>
      <c r="AS235" s="142">
        <v>-141194</v>
      </c>
      <c r="AT235" s="142">
        <v>282218</v>
      </c>
      <c r="AU235" s="142">
        <v>-228621</v>
      </c>
      <c r="AV235" s="142">
        <v>8885</v>
      </c>
      <c r="AW235" s="142">
        <v>-63346</v>
      </c>
      <c r="AX235" s="190"/>
    </row>
    <row r="236" spans="1:50" ht="14.4" x14ac:dyDescent="0.3">
      <c r="A236" s="116"/>
      <c r="B236" s="125"/>
      <c r="C236" s="191" t="s">
        <v>2416</v>
      </c>
      <c r="D236" s="125"/>
      <c r="E236" s="117"/>
      <c r="F236" s="125"/>
      <c r="H236" s="165" t="s">
        <v>746</v>
      </c>
      <c r="I236" s="117"/>
      <c r="J236" s="187">
        <v>29018281</v>
      </c>
      <c r="K236" s="166"/>
      <c r="L236" s="125">
        <v>1469571</v>
      </c>
      <c r="M236" s="125"/>
      <c r="N236" s="125">
        <v>4851307</v>
      </c>
      <c r="O236" s="125"/>
      <c r="P236" s="187">
        <v>0</v>
      </c>
      <c r="Q236" s="125"/>
      <c r="R236" s="187">
        <v>15279828</v>
      </c>
      <c r="S236" s="187"/>
      <c r="T236" s="125">
        <v>21600706</v>
      </c>
      <c r="U236" s="187"/>
      <c r="V236" s="187">
        <v>-4916695</v>
      </c>
      <c r="W236" s="125"/>
      <c r="X236" s="187">
        <v>-4816851</v>
      </c>
      <c r="Y236" s="140"/>
      <c r="Z236" s="187">
        <v>-13136</v>
      </c>
      <c r="AA236" s="140"/>
      <c r="AB236" s="187">
        <v>-1814378</v>
      </c>
      <c r="AC236" s="187"/>
      <c r="AD236" s="187">
        <v>-11561060</v>
      </c>
      <c r="AF236" s="187">
        <v>-338175</v>
      </c>
      <c r="AG236" s="140"/>
      <c r="AH236" s="188">
        <v>4584254</v>
      </c>
      <c r="AI236" s="156"/>
      <c r="AJ236" s="192">
        <v>4246079</v>
      </c>
      <c r="AK236" s="163"/>
      <c r="AL236" s="192">
        <v>25827155</v>
      </c>
      <c r="AM236" s="125">
        <v>24664018</v>
      </c>
      <c r="AN236" s="125">
        <v>-14318583</v>
      </c>
      <c r="AO236" s="158">
        <v>2.3551139769184699E-7</v>
      </c>
      <c r="AQ236" s="142">
        <v>5317592</v>
      </c>
      <c r="AR236" s="142">
        <v>1734055</v>
      </c>
      <c r="AS236" s="142">
        <v>4182514</v>
      </c>
      <c r="AT236" s="142">
        <v>82123</v>
      </c>
      <c r="AU236" s="142">
        <v>8811133</v>
      </c>
      <c r="AV236" s="142">
        <v>0</v>
      </c>
      <c r="AW236" s="142">
        <v>0</v>
      </c>
      <c r="AX236" s="190"/>
    </row>
    <row r="237" spans="1:50" ht="12.75" customHeight="1" x14ac:dyDescent="0.3">
      <c r="A237" s="116"/>
      <c r="B237" s="125"/>
      <c r="C237" s="191" t="s">
        <v>1345</v>
      </c>
      <c r="D237" s="125"/>
      <c r="E237" s="117"/>
      <c r="F237" s="125"/>
      <c r="H237" s="165" t="s">
        <v>152</v>
      </c>
      <c r="I237" s="117"/>
      <c r="J237" s="187">
        <v>27510822</v>
      </c>
      <c r="K237" s="166"/>
      <c r="L237" s="125">
        <v>1393229</v>
      </c>
      <c r="M237" s="125"/>
      <c r="N237" s="125">
        <v>4599289</v>
      </c>
      <c r="O237" s="125"/>
      <c r="P237" s="187">
        <v>0</v>
      </c>
      <c r="Q237" s="125"/>
      <c r="R237" s="187">
        <v>5328252</v>
      </c>
      <c r="S237" s="187"/>
      <c r="T237" s="125">
        <v>11320770</v>
      </c>
      <c r="U237" s="187"/>
      <c r="V237" s="187">
        <v>-4661279</v>
      </c>
      <c r="W237" s="125"/>
      <c r="X237" s="187">
        <v>-4566623</v>
      </c>
      <c r="Y237" s="140"/>
      <c r="Z237" s="187">
        <v>-12453</v>
      </c>
      <c r="AA237" s="140"/>
      <c r="AB237" s="187">
        <v>-628303</v>
      </c>
      <c r="AC237" s="187"/>
      <c r="AD237" s="187">
        <v>-9868658</v>
      </c>
      <c r="AF237" s="187">
        <v>-320607</v>
      </c>
      <c r="AG237" s="140"/>
      <c r="AH237" s="188">
        <v>562796</v>
      </c>
      <c r="AI237" s="156"/>
      <c r="AJ237" s="192">
        <v>242189</v>
      </c>
      <c r="AK237" s="163"/>
      <c r="AL237" s="192">
        <v>23524101</v>
      </c>
      <c r="AM237" s="125">
        <v>10498983</v>
      </c>
      <c r="AN237" s="125">
        <v>-13501649</v>
      </c>
      <c r="AO237" s="158">
        <v>4.1290066848618229E-6</v>
      </c>
      <c r="AQ237" s="142">
        <v>5262925</v>
      </c>
      <c r="AR237" s="142">
        <v>52592</v>
      </c>
      <c r="AS237" s="142">
        <v>263578</v>
      </c>
      <c r="AT237" s="142">
        <v>751815</v>
      </c>
      <c r="AU237" s="142">
        <v>-75719</v>
      </c>
      <c r="AV237" s="142">
        <v>36009</v>
      </c>
      <c r="AW237" s="142">
        <v>-384161</v>
      </c>
      <c r="AX237" s="190"/>
    </row>
    <row r="238" spans="1:50" ht="12.75" customHeight="1" x14ac:dyDescent="0.3">
      <c r="A238" s="116"/>
      <c r="B238" s="125"/>
      <c r="C238" s="191" t="s">
        <v>1349</v>
      </c>
      <c r="D238" s="125"/>
      <c r="E238" s="117"/>
      <c r="F238" s="125"/>
      <c r="H238" s="165" t="s">
        <v>153</v>
      </c>
      <c r="I238" s="117"/>
      <c r="J238" s="187">
        <v>8856212</v>
      </c>
      <c r="K238" s="166"/>
      <c r="L238" s="125">
        <v>448505</v>
      </c>
      <c r="M238" s="125"/>
      <c r="N238" s="125">
        <v>1480591</v>
      </c>
      <c r="O238" s="125"/>
      <c r="P238" s="187">
        <v>0</v>
      </c>
      <c r="Q238" s="125"/>
      <c r="R238" s="187">
        <v>2025830</v>
      </c>
      <c r="S238" s="187"/>
      <c r="T238" s="125">
        <v>3954926</v>
      </c>
      <c r="U238" s="187"/>
      <c r="V238" s="187">
        <v>-1500547</v>
      </c>
      <c r="W238" s="125"/>
      <c r="X238" s="187">
        <v>-1470075</v>
      </c>
      <c r="Y238" s="140"/>
      <c r="Z238" s="187">
        <v>-4009</v>
      </c>
      <c r="AA238" s="140"/>
      <c r="AB238" s="187">
        <v>-438772</v>
      </c>
      <c r="AC238" s="187"/>
      <c r="AD238" s="187">
        <v>-3413403</v>
      </c>
      <c r="AF238" s="187">
        <v>-103209</v>
      </c>
      <c r="AG238" s="140"/>
      <c r="AH238" s="188">
        <v>178427</v>
      </c>
      <c r="AI238" s="156"/>
      <c r="AJ238" s="192">
        <v>75218</v>
      </c>
      <c r="AK238" s="163"/>
      <c r="AL238" s="192">
        <v>7567198</v>
      </c>
      <c r="AM238" s="125">
        <v>3839847</v>
      </c>
      <c r="AN238" s="125">
        <v>-4740762</v>
      </c>
      <c r="AO238" s="158">
        <v>2.65893802015475E-5</v>
      </c>
      <c r="AQ238" s="142">
        <v>1527446</v>
      </c>
      <c r="AR238" s="142">
        <v>381861</v>
      </c>
      <c r="AS238" s="142">
        <v>-40068</v>
      </c>
      <c r="AT238" s="142">
        <v>399644</v>
      </c>
      <c r="AU238" s="142">
        <v>-336491</v>
      </c>
      <c r="AV238" s="142">
        <v>201700</v>
      </c>
      <c r="AW238" s="142">
        <v>-168946</v>
      </c>
      <c r="AX238" s="190"/>
    </row>
    <row r="239" spans="1:50" ht="12.75" customHeight="1" x14ac:dyDescent="0.3">
      <c r="A239" s="116"/>
      <c r="B239" s="125"/>
      <c r="C239" s="191" t="s">
        <v>1355</v>
      </c>
      <c r="D239" s="125"/>
      <c r="E239" s="117"/>
      <c r="F239" s="125"/>
      <c r="H239" s="165" t="s">
        <v>154</v>
      </c>
      <c r="I239" s="117"/>
      <c r="J239" s="187">
        <v>2826375</v>
      </c>
      <c r="K239" s="166"/>
      <c r="L239" s="125">
        <v>143136</v>
      </c>
      <c r="M239" s="125"/>
      <c r="N239" s="125">
        <v>472516</v>
      </c>
      <c r="O239" s="125"/>
      <c r="P239" s="187">
        <v>0</v>
      </c>
      <c r="Q239" s="125"/>
      <c r="R239" s="187">
        <v>638230</v>
      </c>
      <c r="S239" s="187"/>
      <c r="T239" s="125">
        <v>1253882</v>
      </c>
      <c r="U239" s="187"/>
      <c r="V239" s="187">
        <v>-478885</v>
      </c>
      <c r="W239" s="125"/>
      <c r="X239" s="187">
        <v>-469160</v>
      </c>
      <c r="Y239" s="140"/>
      <c r="Z239" s="187">
        <v>-1279</v>
      </c>
      <c r="AA239" s="140"/>
      <c r="AB239" s="187">
        <v>-402912</v>
      </c>
      <c r="AC239" s="187"/>
      <c r="AD239" s="187">
        <v>-1352236</v>
      </c>
      <c r="AF239" s="187">
        <v>-32938</v>
      </c>
      <c r="AG239" s="140"/>
      <c r="AH239" s="188">
        <v>-86681</v>
      </c>
      <c r="AI239" s="156"/>
      <c r="AJ239" s="192">
        <v>-119619</v>
      </c>
      <c r="AK239" s="163"/>
      <c r="AL239" s="192">
        <v>2303054</v>
      </c>
      <c r="AM239" s="125">
        <v>1107125</v>
      </c>
      <c r="AN239" s="125">
        <v>-1921388</v>
      </c>
      <c r="AO239" s="158">
        <v>-8.359875939441058E-6</v>
      </c>
      <c r="AQ239" s="142">
        <v>410661</v>
      </c>
      <c r="AR239" s="142">
        <v>-337598</v>
      </c>
      <c r="AS239" s="142">
        <v>115573</v>
      </c>
      <c r="AT239" s="142">
        <v>107670</v>
      </c>
      <c r="AU239" s="142">
        <v>-175983</v>
      </c>
      <c r="AV239" s="142">
        <v>68684</v>
      </c>
      <c r="AW239" s="142">
        <v>-130993</v>
      </c>
      <c r="AX239" s="190"/>
    </row>
    <row r="240" spans="1:50" ht="12.75" customHeight="1" x14ac:dyDescent="0.3">
      <c r="A240" s="116"/>
      <c r="B240" s="125"/>
      <c r="C240" s="191" t="s">
        <v>1391</v>
      </c>
      <c r="D240" s="125"/>
      <c r="E240" s="117"/>
      <c r="F240" s="125"/>
      <c r="H240" s="165" t="s">
        <v>155</v>
      </c>
      <c r="I240" s="117"/>
      <c r="J240" s="187">
        <v>1319094</v>
      </c>
      <c r="K240" s="166"/>
      <c r="L240" s="125">
        <v>66803</v>
      </c>
      <c r="M240" s="125"/>
      <c r="N240" s="125">
        <v>220528</v>
      </c>
      <c r="O240" s="125"/>
      <c r="P240" s="187">
        <v>0</v>
      </c>
      <c r="Q240" s="125"/>
      <c r="R240" s="187">
        <v>512452</v>
      </c>
      <c r="S240" s="187"/>
      <c r="T240" s="125">
        <v>799783</v>
      </c>
      <c r="U240" s="187"/>
      <c r="V240" s="187">
        <v>-223500</v>
      </c>
      <c r="W240" s="125"/>
      <c r="X240" s="187">
        <v>-218961</v>
      </c>
      <c r="Y240" s="140"/>
      <c r="Z240" s="187">
        <v>-597</v>
      </c>
      <c r="AA240" s="140"/>
      <c r="AB240" s="187">
        <v>-497401</v>
      </c>
      <c r="AC240" s="187"/>
      <c r="AD240" s="187">
        <v>-940459</v>
      </c>
      <c r="AF240" s="187">
        <v>-15373</v>
      </c>
      <c r="AG240" s="140"/>
      <c r="AH240" s="188">
        <v>-29401</v>
      </c>
      <c r="AI240" s="156"/>
      <c r="AJ240" s="192">
        <v>-44774</v>
      </c>
      <c r="AK240" s="163"/>
      <c r="AL240" s="192">
        <v>1151602</v>
      </c>
      <c r="AM240" s="125">
        <v>868620</v>
      </c>
      <c r="AN240" s="125">
        <v>-1255617</v>
      </c>
      <c r="AO240" s="158">
        <v>0</v>
      </c>
      <c r="AQ240" s="142">
        <v>383422</v>
      </c>
      <c r="AR240" s="142">
        <v>-166921</v>
      </c>
      <c r="AS240" s="142">
        <v>-268213</v>
      </c>
      <c r="AT240" s="142">
        <v>162601</v>
      </c>
      <c r="AU240" s="142">
        <v>-132763</v>
      </c>
      <c r="AV240" s="142">
        <v>120315</v>
      </c>
      <c r="AW240" s="142">
        <v>-49272</v>
      </c>
      <c r="AX240" s="190"/>
    </row>
    <row r="241" spans="1:50" ht="12.75" customHeight="1" x14ac:dyDescent="0.3">
      <c r="A241" s="116"/>
      <c r="B241" s="125"/>
      <c r="C241" s="191" t="s">
        <v>1411</v>
      </c>
      <c r="D241" s="125"/>
      <c r="E241" s="117"/>
      <c r="F241" s="125"/>
      <c r="H241" s="165" t="s">
        <v>156</v>
      </c>
      <c r="I241" s="117"/>
      <c r="J241" s="187">
        <v>1695825</v>
      </c>
      <c r="K241" s="166"/>
      <c r="L241" s="125">
        <v>85882</v>
      </c>
      <c r="M241" s="125"/>
      <c r="N241" s="125">
        <v>283510</v>
      </c>
      <c r="O241" s="125"/>
      <c r="P241" s="187">
        <v>0</v>
      </c>
      <c r="Q241" s="125"/>
      <c r="R241" s="187">
        <v>446085</v>
      </c>
      <c r="S241" s="187"/>
      <c r="T241" s="125">
        <v>815477</v>
      </c>
      <c r="U241" s="187"/>
      <c r="V241" s="187">
        <v>-287331</v>
      </c>
      <c r="W241" s="125"/>
      <c r="X241" s="187">
        <v>-281496</v>
      </c>
      <c r="Y241" s="140"/>
      <c r="Z241" s="187">
        <v>-768</v>
      </c>
      <c r="AA241" s="140"/>
      <c r="AB241" s="187">
        <v>-651546</v>
      </c>
      <c r="AC241" s="187"/>
      <c r="AD241" s="187">
        <v>-1221141</v>
      </c>
      <c r="AF241" s="187">
        <v>-19763</v>
      </c>
      <c r="AG241" s="140"/>
      <c r="AH241" s="188">
        <v>-84026</v>
      </c>
      <c r="AI241" s="156"/>
      <c r="AJ241" s="192">
        <v>-103789</v>
      </c>
      <c r="AK241" s="163"/>
      <c r="AL241" s="192">
        <v>1809489</v>
      </c>
      <c r="AM241" s="125">
        <v>854341</v>
      </c>
      <c r="AN241" s="125">
        <v>-1293912</v>
      </c>
      <c r="AO241" s="158">
        <v>-9.634932410949138E-6</v>
      </c>
      <c r="AQ241" s="142">
        <v>322703</v>
      </c>
      <c r="AR241" s="142">
        <v>134746</v>
      </c>
      <c r="AS241" s="142">
        <v>-140375</v>
      </c>
      <c r="AT241" s="142">
        <v>79051</v>
      </c>
      <c r="AU241" s="142">
        <v>-67937</v>
      </c>
      <c r="AV241" s="142">
        <v>-48651</v>
      </c>
      <c r="AW241" s="142">
        <v>-33768</v>
      </c>
      <c r="AX241" s="190"/>
    </row>
    <row r="242" spans="1:50" ht="12.75" customHeight="1" x14ac:dyDescent="0.3">
      <c r="A242" s="116"/>
      <c r="B242" s="125"/>
      <c r="C242" s="191" t="s">
        <v>1416</v>
      </c>
      <c r="D242" s="125"/>
      <c r="E242" s="117"/>
      <c r="F242" s="125"/>
      <c r="H242" s="165" t="s">
        <v>157</v>
      </c>
      <c r="I242" s="117"/>
      <c r="J242" s="187">
        <v>31091016</v>
      </c>
      <c r="K242" s="166"/>
      <c r="L242" s="125">
        <v>1574540</v>
      </c>
      <c r="M242" s="125"/>
      <c r="N242" s="125">
        <v>5197829</v>
      </c>
      <c r="O242" s="125"/>
      <c r="P242" s="187">
        <v>0</v>
      </c>
      <c r="Q242" s="125"/>
      <c r="R242" s="187">
        <v>8977873</v>
      </c>
      <c r="S242" s="187"/>
      <c r="T242" s="125">
        <v>15750242</v>
      </c>
      <c r="U242" s="187"/>
      <c r="V242" s="187">
        <v>-5267887</v>
      </c>
      <c r="W242" s="125"/>
      <c r="X242" s="187">
        <v>-5160912</v>
      </c>
      <c r="Y242" s="140"/>
      <c r="Z242" s="187">
        <v>-14074</v>
      </c>
      <c r="AA242" s="140"/>
      <c r="AB242" s="187">
        <v>-1957362</v>
      </c>
      <c r="AC242" s="187"/>
      <c r="AD242" s="187">
        <v>-12400235</v>
      </c>
      <c r="AF242" s="187">
        <v>-362330</v>
      </c>
      <c r="AG242" s="140"/>
      <c r="AH242" s="188">
        <v>1365343</v>
      </c>
      <c r="AI242" s="156"/>
      <c r="AJ242" s="192">
        <v>1003013</v>
      </c>
      <c r="AK242" s="163"/>
      <c r="AL242" s="192">
        <v>27143228</v>
      </c>
      <c r="AM242" s="125">
        <v>15798079</v>
      </c>
      <c r="AN242" s="125">
        <v>-16195523</v>
      </c>
      <c r="AO242" s="158">
        <v>9.9699605089864247E-7</v>
      </c>
      <c r="AQ242" s="142">
        <v>5552336</v>
      </c>
      <c r="AR242" s="142">
        <v>-148303</v>
      </c>
      <c r="AS242" s="142">
        <v>4163570</v>
      </c>
      <c r="AT242" s="142">
        <v>1107933</v>
      </c>
      <c r="AU242" s="142">
        <v>-771263</v>
      </c>
      <c r="AV242" s="142">
        <v>206468</v>
      </c>
      <c r="AW242" s="142">
        <v>-227742</v>
      </c>
      <c r="AX242" s="190"/>
    </row>
    <row r="243" spans="1:50" ht="14.4" x14ac:dyDescent="0.3">
      <c r="A243" s="116"/>
      <c r="B243" s="125"/>
      <c r="C243" s="191" t="s">
        <v>2417</v>
      </c>
      <c r="D243" s="125"/>
      <c r="E243" s="117"/>
      <c r="F243" s="125"/>
      <c r="H243" s="165" t="s">
        <v>748</v>
      </c>
      <c r="I243" s="117"/>
      <c r="J243" s="187">
        <v>26945547</v>
      </c>
      <c r="K243" s="166"/>
      <c r="L243" s="125">
        <v>1364602</v>
      </c>
      <c r="M243" s="125"/>
      <c r="N243" s="125">
        <v>4504785</v>
      </c>
      <c r="O243" s="125"/>
      <c r="P243" s="187">
        <v>0</v>
      </c>
      <c r="Q243" s="125"/>
      <c r="R243" s="187">
        <v>11261764</v>
      </c>
      <c r="S243" s="187"/>
      <c r="T243" s="125">
        <v>17131151</v>
      </c>
      <c r="U243" s="187"/>
      <c r="V243" s="187">
        <v>-4565502</v>
      </c>
      <c r="W243" s="125"/>
      <c r="X243" s="187">
        <v>-4472791</v>
      </c>
      <c r="Y243" s="140"/>
      <c r="Z243" s="187">
        <v>-12197</v>
      </c>
      <c r="AA243" s="140"/>
      <c r="AB243" s="187">
        <v>-1413007</v>
      </c>
      <c r="AC243" s="187"/>
      <c r="AD243" s="187">
        <v>-10463497</v>
      </c>
      <c r="AF243" s="187">
        <v>-314020</v>
      </c>
      <c r="AG243" s="140"/>
      <c r="AH243" s="188">
        <v>4191497</v>
      </c>
      <c r="AI243" s="156"/>
      <c r="AJ243" s="192">
        <v>3877477</v>
      </c>
      <c r="AK243" s="163"/>
      <c r="AL243" s="192">
        <v>22372649</v>
      </c>
      <c r="AM243" s="125">
        <v>19435414</v>
      </c>
      <c r="AN243" s="125">
        <v>-14158833</v>
      </c>
      <c r="AO243" s="158">
        <v>0</v>
      </c>
      <c r="AQ243" s="142">
        <v>4701695</v>
      </c>
      <c r="AR243" s="142">
        <v>-1493962</v>
      </c>
      <c r="AS243" s="142">
        <v>4705720</v>
      </c>
      <c r="AT243" s="142">
        <v>53397</v>
      </c>
      <c r="AU243" s="142">
        <v>-261466</v>
      </c>
      <c r="AV243" s="142">
        <v>6044793</v>
      </c>
      <c r="AW243" s="142">
        <v>0</v>
      </c>
      <c r="AX243" s="190"/>
    </row>
    <row r="244" spans="1:50" ht="12.75" customHeight="1" x14ac:dyDescent="0.3">
      <c r="A244" s="116"/>
      <c r="B244" s="125"/>
      <c r="C244" s="191" t="s">
        <v>1438</v>
      </c>
      <c r="D244" s="125"/>
      <c r="E244" s="117"/>
      <c r="F244" s="125"/>
      <c r="H244" s="165" t="s">
        <v>749</v>
      </c>
      <c r="I244" s="117"/>
      <c r="J244" s="187">
        <v>20350434</v>
      </c>
      <c r="K244" s="166"/>
      <c r="L244" s="125">
        <v>1030606</v>
      </c>
      <c r="M244" s="125"/>
      <c r="N244" s="125">
        <v>3402207</v>
      </c>
      <c r="O244" s="125"/>
      <c r="P244" s="187">
        <v>0</v>
      </c>
      <c r="Q244" s="125"/>
      <c r="R244" s="187">
        <v>4023540</v>
      </c>
      <c r="S244" s="187"/>
      <c r="T244" s="125">
        <v>8456353</v>
      </c>
      <c r="U244" s="187"/>
      <c r="V244" s="187">
        <v>-3448063</v>
      </c>
      <c r="W244" s="125"/>
      <c r="X244" s="187">
        <v>-3378044</v>
      </c>
      <c r="Y244" s="140"/>
      <c r="Z244" s="187">
        <v>-9212</v>
      </c>
      <c r="AA244" s="140"/>
      <c r="AB244" s="187">
        <v>-793256</v>
      </c>
      <c r="AC244" s="187"/>
      <c r="AD244" s="187">
        <v>-7628575</v>
      </c>
      <c r="AF244" s="187">
        <v>-237161</v>
      </c>
      <c r="AG244" s="140"/>
      <c r="AH244" s="188">
        <v>567606</v>
      </c>
      <c r="AI244" s="156"/>
      <c r="AJ244" s="192">
        <v>330445</v>
      </c>
      <c r="AK244" s="163"/>
      <c r="AL244" s="192">
        <v>17601920</v>
      </c>
      <c r="AM244" s="125">
        <v>8080668</v>
      </c>
      <c r="AN244" s="125">
        <v>-10196343</v>
      </c>
      <c r="AO244" s="158">
        <v>-6.0524444309945678E-6</v>
      </c>
      <c r="AQ244" s="142">
        <v>2782694</v>
      </c>
      <c r="AR244" s="142">
        <v>105510</v>
      </c>
      <c r="AS244" s="142">
        <v>1205732</v>
      </c>
      <c r="AT244" s="142">
        <v>598535</v>
      </c>
      <c r="AU244" s="142">
        <v>-187392</v>
      </c>
      <c r="AV244" s="142">
        <v>296378</v>
      </c>
      <c r="AW244" s="142">
        <v>-250442</v>
      </c>
      <c r="AX244" s="190"/>
    </row>
    <row r="245" spans="1:50" ht="12.75" customHeight="1" x14ac:dyDescent="0.3">
      <c r="A245" s="116"/>
      <c r="B245" s="125"/>
      <c r="C245" s="191" t="s">
        <v>1448</v>
      </c>
      <c r="D245" s="125"/>
      <c r="E245" s="117"/>
      <c r="F245" s="125"/>
      <c r="H245" s="165" t="s">
        <v>158</v>
      </c>
      <c r="I245" s="117"/>
      <c r="J245" s="187">
        <v>45976887</v>
      </c>
      <c r="K245" s="166"/>
      <c r="L245" s="125">
        <v>2328404</v>
      </c>
      <c r="M245" s="125"/>
      <c r="N245" s="125">
        <v>7686465</v>
      </c>
      <c r="O245" s="125"/>
      <c r="P245" s="187">
        <v>0</v>
      </c>
      <c r="Q245" s="125"/>
      <c r="R245" s="187">
        <v>9009291</v>
      </c>
      <c r="S245" s="187"/>
      <c r="T245" s="125">
        <v>19024160</v>
      </c>
      <c r="U245" s="187"/>
      <c r="V245" s="187">
        <v>-7790066</v>
      </c>
      <c r="W245" s="125"/>
      <c r="X245" s="187">
        <v>-7631873</v>
      </c>
      <c r="Y245" s="140"/>
      <c r="Z245" s="187">
        <v>-20812</v>
      </c>
      <c r="AA245" s="140"/>
      <c r="AB245" s="187">
        <v>-2300971</v>
      </c>
      <c r="AC245" s="187"/>
      <c r="AD245" s="187">
        <v>-17743722</v>
      </c>
      <c r="AF245" s="187">
        <v>-535808</v>
      </c>
      <c r="AG245" s="140"/>
      <c r="AH245" s="188">
        <v>584679</v>
      </c>
      <c r="AI245" s="156"/>
      <c r="AJ245" s="192">
        <v>48871</v>
      </c>
      <c r="AK245" s="163"/>
      <c r="AL245" s="192">
        <v>38987590</v>
      </c>
      <c r="AM245" s="125">
        <v>17785694</v>
      </c>
      <c r="AN245" s="125">
        <v>-24632664</v>
      </c>
      <c r="AO245" s="158">
        <v>-2.0462032698328252E-5</v>
      </c>
      <c r="AQ245" s="142">
        <v>8554641</v>
      </c>
      <c r="AR245" s="142">
        <v>-430369</v>
      </c>
      <c r="AS245" s="142">
        <v>-479186</v>
      </c>
      <c r="AT245" s="142">
        <v>2043728</v>
      </c>
      <c r="AU245" s="142">
        <v>-1478043</v>
      </c>
      <c r="AV245" s="142">
        <v>339063</v>
      </c>
      <c r="AW245" s="142">
        <v>-630335</v>
      </c>
      <c r="AX245" s="190"/>
    </row>
    <row r="246" spans="1:50" ht="14.4" x14ac:dyDescent="0.3">
      <c r="A246" s="116"/>
      <c r="B246" s="125"/>
      <c r="C246" s="191" t="s">
        <v>1464</v>
      </c>
      <c r="D246" s="125"/>
      <c r="E246" s="117"/>
      <c r="F246" s="125"/>
      <c r="H246" s="165" t="s">
        <v>159</v>
      </c>
      <c r="I246" s="117"/>
      <c r="J246" s="187">
        <v>1319094</v>
      </c>
      <c r="K246" s="166"/>
      <c r="L246" s="125">
        <v>66803</v>
      </c>
      <c r="M246" s="125"/>
      <c r="N246" s="125">
        <v>220528</v>
      </c>
      <c r="O246" s="125"/>
      <c r="P246" s="187">
        <v>0</v>
      </c>
      <c r="Q246" s="125"/>
      <c r="R246" s="187">
        <v>288170</v>
      </c>
      <c r="S246" s="187"/>
      <c r="T246" s="125">
        <v>575501</v>
      </c>
      <c r="U246" s="187"/>
      <c r="V246" s="187">
        <v>-223500</v>
      </c>
      <c r="W246" s="125"/>
      <c r="X246" s="187">
        <v>-218961</v>
      </c>
      <c r="Y246" s="140"/>
      <c r="Z246" s="187">
        <v>-597</v>
      </c>
      <c r="AA246" s="140"/>
      <c r="AB246" s="187">
        <v>-547800</v>
      </c>
      <c r="AC246" s="187"/>
      <c r="AD246" s="187">
        <v>-990858</v>
      </c>
      <c r="AF246" s="187">
        <v>-15373</v>
      </c>
      <c r="AG246" s="140"/>
      <c r="AH246" s="188">
        <v>-56980</v>
      </c>
      <c r="AI246" s="156"/>
      <c r="AJ246" s="192">
        <v>-72353</v>
      </c>
      <c r="AK246" s="163"/>
      <c r="AL246" s="192">
        <v>1316074</v>
      </c>
      <c r="AM246" s="125">
        <v>602003</v>
      </c>
      <c r="AN246" s="125">
        <v>-1126789</v>
      </c>
      <c r="AO246" s="158">
        <v>-1.3821126974693516E-5</v>
      </c>
      <c r="AQ246" s="142">
        <v>234745</v>
      </c>
      <c r="AR246" s="142">
        <v>-170678</v>
      </c>
      <c r="AS246" s="142">
        <v>-139421</v>
      </c>
      <c r="AT246" s="142">
        <v>71816</v>
      </c>
      <c r="AU246" s="142">
        <v>-61717</v>
      </c>
      <c r="AV246" s="142">
        <v>64270</v>
      </c>
      <c r="AW246" s="142">
        <v>-25341</v>
      </c>
      <c r="AX246" s="190"/>
    </row>
    <row r="247" spans="1:50" ht="12.75" customHeight="1" x14ac:dyDescent="0.3">
      <c r="A247" s="116"/>
      <c r="B247" s="125"/>
      <c r="C247" s="191" t="s">
        <v>1477</v>
      </c>
      <c r="D247" s="125"/>
      <c r="E247" s="117"/>
      <c r="F247" s="125"/>
      <c r="H247" s="165" t="s">
        <v>750</v>
      </c>
      <c r="I247" s="117"/>
      <c r="J247" s="187">
        <v>6406568</v>
      </c>
      <c r="K247" s="166"/>
      <c r="L247" s="125">
        <v>324447</v>
      </c>
      <c r="M247" s="125"/>
      <c r="N247" s="125">
        <v>1071057</v>
      </c>
      <c r="O247" s="125"/>
      <c r="P247" s="187">
        <v>0</v>
      </c>
      <c r="Q247" s="125"/>
      <c r="R247" s="187">
        <v>1270261</v>
      </c>
      <c r="S247" s="187"/>
      <c r="T247" s="125">
        <v>2665765</v>
      </c>
      <c r="U247" s="187"/>
      <c r="V247" s="187">
        <v>-1085493</v>
      </c>
      <c r="W247" s="125"/>
      <c r="X247" s="187">
        <v>-1063450</v>
      </c>
      <c r="Y247" s="140"/>
      <c r="Z247" s="187">
        <v>-2900</v>
      </c>
      <c r="AA247" s="140"/>
      <c r="AB247" s="187">
        <v>-323005</v>
      </c>
      <c r="AC247" s="187"/>
      <c r="AD247" s="187">
        <v>-2474848</v>
      </c>
      <c r="AF247" s="187">
        <v>-74661</v>
      </c>
      <c r="AG247" s="140"/>
      <c r="AH247" s="188">
        <v>117527</v>
      </c>
      <c r="AI247" s="156"/>
      <c r="AJ247" s="192">
        <v>42866</v>
      </c>
      <c r="AK247" s="163"/>
      <c r="AL247" s="192">
        <v>5428616</v>
      </c>
      <c r="AM247" s="125">
        <v>2510564</v>
      </c>
      <c r="AN247" s="125">
        <v>-3420133</v>
      </c>
      <c r="AO247" s="158">
        <v>4.6657024214995566E-5</v>
      </c>
      <c r="AQ247" s="142">
        <v>611924</v>
      </c>
      <c r="AR247" s="142">
        <v>245155</v>
      </c>
      <c r="AS247" s="142">
        <v>491725</v>
      </c>
      <c r="AT247" s="142">
        <v>208211</v>
      </c>
      <c r="AU247" s="142">
        <v>-345829</v>
      </c>
      <c r="AV247" s="142">
        <v>-33804</v>
      </c>
      <c r="AW247" s="142">
        <v>-30873</v>
      </c>
      <c r="AX247" s="190"/>
    </row>
    <row r="248" spans="1:50" ht="12.75" customHeight="1" x14ac:dyDescent="0.3">
      <c r="A248" s="116"/>
      <c r="B248" s="125"/>
      <c r="C248" s="191" t="s">
        <v>1481</v>
      </c>
      <c r="D248" s="125"/>
      <c r="E248" s="117"/>
      <c r="F248" s="125"/>
      <c r="H248" s="165" t="s">
        <v>753</v>
      </c>
      <c r="I248" s="117"/>
      <c r="J248" s="187">
        <v>0</v>
      </c>
      <c r="K248" s="166"/>
      <c r="L248" s="125">
        <v>0</v>
      </c>
      <c r="M248" s="125"/>
      <c r="N248" s="125">
        <v>0</v>
      </c>
      <c r="O248" s="125"/>
      <c r="P248" s="187">
        <v>0</v>
      </c>
      <c r="Q248" s="125"/>
      <c r="R248" s="187">
        <v>214590</v>
      </c>
      <c r="S248" s="187"/>
      <c r="T248" s="125">
        <v>214590</v>
      </c>
      <c r="U248" s="187"/>
      <c r="V248" s="187">
        <v>0</v>
      </c>
      <c r="W248" s="125"/>
      <c r="X248" s="187">
        <v>0</v>
      </c>
      <c r="Y248" s="140"/>
      <c r="Z248" s="187">
        <v>0</v>
      </c>
      <c r="AA248" s="140"/>
      <c r="AB248" s="187">
        <v>-3454443</v>
      </c>
      <c r="AC248" s="187"/>
      <c r="AD248" s="187">
        <v>-3454443</v>
      </c>
      <c r="AF248" s="187">
        <v>0</v>
      </c>
      <c r="AG248" s="140"/>
      <c r="AH248" s="188">
        <v>-634504</v>
      </c>
      <c r="AI248" s="156"/>
      <c r="AJ248" s="192">
        <v>-634504</v>
      </c>
      <c r="AK248" s="163"/>
      <c r="AL248" s="192">
        <v>0</v>
      </c>
      <c r="AM248" s="125">
        <v>280433</v>
      </c>
      <c r="AN248" s="125">
        <v>-4154790</v>
      </c>
      <c r="AO248" s="158">
        <v>0</v>
      </c>
      <c r="AQ248" s="142">
        <v>-3916503</v>
      </c>
      <c r="AR248" s="142">
        <v>114003</v>
      </c>
      <c r="AS248" s="142">
        <v>-20033</v>
      </c>
      <c r="AT248" s="142">
        <v>150867</v>
      </c>
      <c r="AU248" s="142">
        <v>-129566</v>
      </c>
      <c r="AV248" s="142">
        <v>15563</v>
      </c>
      <c r="AW248" s="142">
        <v>-88688</v>
      </c>
      <c r="AX248" s="190"/>
    </row>
    <row r="249" spans="1:50" ht="12.75" customHeight="1" x14ac:dyDescent="0.3">
      <c r="A249" s="116"/>
      <c r="B249" s="125"/>
      <c r="C249" s="191" t="s">
        <v>1490</v>
      </c>
      <c r="D249" s="125"/>
      <c r="E249" s="117"/>
      <c r="F249" s="125"/>
      <c r="H249" s="165" t="s">
        <v>160</v>
      </c>
      <c r="I249" s="117"/>
      <c r="J249" s="187">
        <v>2638009</v>
      </c>
      <c r="K249" s="166"/>
      <c r="L249" s="125">
        <v>133597</v>
      </c>
      <c r="M249" s="125"/>
      <c r="N249" s="125">
        <v>441025</v>
      </c>
      <c r="O249" s="125"/>
      <c r="P249" s="187">
        <v>0</v>
      </c>
      <c r="Q249" s="125"/>
      <c r="R249" s="187">
        <v>567072</v>
      </c>
      <c r="S249" s="187"/>
      <c r="T249" s="125">
        <v>1141694</v>
      </c>
      <c r="U249" s="187"/>
      <c r="V249" s="187">
        <v>-446970</v>
      </c>
      <c r="W249" s="125"/>
      <c r="X249" s="187">
        <v>-437893</v>
      </c>
      <c r="Y249" s="140"/>
      <c r="Z249" s="187">
        <v>-1194</v>
      </c>
      <c r="AA249" s="140"/>
      <c r="AB249" s="187">
        <v>-676807</v>
      </c>
      <c r="AC249" s="187"/>
      <c r="AD249" s="187">
        <v>-1562864</v>
      </c>
      <c r="AF249" s="187">
        <v>-30743</v>
      </c>
      <c r="AG249" s="140"/>
      <c r="AH249" s="188">
        <v>-84984</v>
      </c>
      <c r="AI249" s="156"/>
      <c r="AJ249" s="192">
        <v>-115727</v>
      </c>
      <c r="AK249" s="163"/>
      <c r="AL249" s="192">
        <v>2467525</v>
      </c>
      <c r="AM249" s="125">
        <v>1129404</v>
      </c>
      <c r="AN249" s="125">
        <v>-1904889</v>
      </c>
      <c r="AO249" s="158">
        <v>8.6410258625904073E-6</v>
      </c>
      <c r="AQ249" s="142">
        <v>-94011</v>
      </c>
      <c r="AR249" s="142">
        <v>588307</v>
      </c>
      <c r="AS249" s="142">
        <v>-144056</v>
      </c>
      <c r="AT249" s="142">
        <v>107670</v>
      </c>
      <c r="AU249" s="142">
        <v>-175983</v>
      </c>
      <c r="AV249" s="142">
        <v>-101775</v>
      </c>
      <c r="AW249" s="142">
        <v>-21068</v>
      </c>
      <c r="AX249" s="190"/>
    </row>
    <row r="250" spans="1:50" ht="12.75" customHeight="1" x14ac:dyDescent="0.3">
      <c r="A250" s="116"/>
      <c r="B250" s="125"/>
      <c r="C250" s="191" t="s">
        <v>3764</v>
      </c>
      <c r="D250" s="125"/>
      <c r="E250" s="117"/>
      <c r="F250" s="125"/>
      <c r="H250" s="165" t="s">
        <v>509</v>
      </c>
      <c r="I250" s="117"/>
      <c r="J250" s="187">
        <v>0</v>
      </c>
      <c r="K250" s="166"/>
      <c r="L250" s="125">
        <v>0</v>
      </c>
      <c r="M250" s="125"/>
      <c r="N250" s="125">
        <v>0</v>
      </c>
      <c r="O250" s="125"/>
      <c r="P250" s="187">
        <v>0</v>
      </c>
      <c r="Q250" s="125"/>
      <c r="R250" s="187">
        <v>15403551</v>
      </c>
      <c r="S250" s="187"/>
      <c r="T250" s="125">
        <v>15403551</v>
      </c>
      <c r="U250" s="187"/>
      <c r="V250" s="187">
        <v>0</v>
      </c>
      <c r="W250" s="125"/>
      <c r="X250" s="187">
        <v>0</v>
      </c>
      <c r="Y250" s="140"/>
      <c r="Z250" s="187">
        <v>0</v>
      </c>
      <c r="AA250" s="140"/>
      <c r="AB250" s="187">
        <v>-18414304</v>
      </c>
      <c r="AC250" s="187"/>
      <c r="AD250" s="187">
        <v>-18414304</v>
      </c>
      <c r="AF250" s="187">
        <v>0</v>
      </c>
      <c r="AG250" s="140"/>
      <c r="AH250" s="188">
        <v>69389</v>
      </c>
      <c r="AI250" s="156"/>
      <c r="AJ250" s="192">
        <v>69389</v>
      </c>
      <c r="AK250" s="163"/>
      <c r="AL250" s="192">
        <v>0</v>
      </c>
      <c r="AM250" s="125">
        <v>18599308</v>
      </c>
      <c r="AN250" s="125">
        <v>-21540672</v>
      </c>
      <c r="AO250" s="158">
        <v>0</v>
      </c>
      <c r="AQ250" s="142">
        <v>-21540672</v>
      </c>
      <c r="AR250" s="142">
        <v>18599308</v>
      </c>
      <c r="AS250" s="142">
        <v>0</v>
      </c>
      <c r="AT250" s="142">
        <v>0</v>
      </c>
      <c r="AU250" s="142">
        <v>0</v>
      </c>
      <c r="AV250" s="142">
        <v>0</v>
      </c>
      <c r="AW250" s="142">
        <v>0</v>
      </c>
      <c r="AX250" s="190"/>
    </row>
    <row r="251" spans="1:50" ht="14.4" x14ac:dyDescent="0.3">
      <c r="A251" s="116"/>
      <c r="B251" s="125"/>
      <c r="C251" s="191" t="s">
        <v>1509</v>
      </c>
      <c r="D251" s="125"/>
      <c r="E251" s="117"/>
      <c r="F251" s="125"/>
      <c r="H251" s="165" t="s">
        <v>161</v>
      </c>
      <c r="I251" s="117"/>
      <c r="J251" s="187">
        <v>942185</v>
      </c>
      <c r="K251" s="166"/>
      <c r="L251" s="125">
        <v>47715</v>
      </c>
      <c r="M251" s="125"/>
      <c r="N251" s="125">
        <v>157515</v>
      </c>
      <c r="O251" s="125"/>
      <c r="P251" s="187">
        <v>0</v>
      </c>
      <c r="Q251" s="125"/>
      <c r="R251" s="187">
        <v>139746</v>
      </c>
      <c r="S251" s="187"/>
      <c r="T251" s="125">
        <v>344976</v>
      </c>
      <c r="U251" s="187"/>
      <c r="V251" s="187">
        <v>-159638</v>
      </c>
      <c r="W251" s="125"/>
      <c r="X251" s="187">
        <v>-156397</v>
      </c>
      <c r="Y251" s="140"/>
      <c r="Z251" s="187">
        <v>-426</v>
      </c>
      <c r="AA251" s="140"/>
      <c r="AB251" s="187">
        <v>-564656</v>
      </c>
      <c r="AC251" s="187"/>
      <c r="AD251" s="187">
        <v>-881117</v>
      </c>
      <c r="AF251" s="187">
        <v>-10980</v>
      </c>
      <c r="AG251" s="140"/>
      <c r="AH251" s="188">
        <v>-147907</v>
      </c>
      <c r="AI251" s="156"/>
      <c r="AJ251" s="192">
        <v>-158887</v>
      </c>
      <c r="AK251" s="163"/>
      <c r="AL251" s="192">
        <v>822508</v>
      </c>
      <c r="AM251" s="125">
        <v>314083</v>
      </c>
      <c r="AN251" s="125">
        <v>-1153111</v>
      </c>
      <c r="AO251" s="158">
        <v>6.2937811148803871E-6</v>
      </c>
      <c r="AQ251" s="142">
        <v>146597</v>
      </c>
      <c r="AR251" s="142">
        <v>-164961</v>
      </c>
      <c r="AS251" s="142">
        <v>-267396</v>
      </c>
      <c r="AT251" s="142">
        <v>-236608</v>
      </c>
      <c r="AU251" s="142">
        <v>15559</v>
      </c>
      <c r="AV251" s="142">
        <v>7451</v>
      </c>
      <c r="AW251" s="142">
        <v>-28147</v>
      </c>
      <c r="AX251" s="190"/>
    </row>
    <row r="252" spans="1:50" ht="14.4" x14ac:dyDescent="0.3">
      <c r="A252" s="116"/>
      <c r="B252" s="125"/>
      <c r="C252" s="191" t="s">
        <v>1516</v>
      </c>
      <c r="D252" s="125"/>
      <c r="E252" s="117"/>
      <c r="F252" s="125"/>
      <c r="H252" s="165" t="s">
        <v>754</v>
      </c>
      <c r="I252" s="117"/>
      <c r="J252" s="187">
        <v>55963649</v>
      </c>
      <c r="K252" s="166"/>
      <c r="L252" s="125">
        <v>2834163</v>
      </c>
      <c r="M252" s="125"/>
      <c r="N252" s="125">
        <v>9356063</v>
      </c>
      <c r="O252" s="125"/>
      <c r="P252" s="187">
        <v>0</v>
      </c>
      <c r="Q252" s="125"/>
      <c r="R252" s="187">
        <v>10191311</v>
      </c>
      <c r="S252" s="187"/>
      <c r="T252" s="125">
        <v>22381537</v>
      </c>
      <c r="U252" s="187"/>
      <c r="V252" s="187">
        <v>-9482167</v>
      </c>
      <c r="W252" s="125"/>
      <c r="X252" s="187">
        <v>-9289612</v>
      </c>
      <c r="Y252" s="140"/>
      <c r="Z252" s="187">
        <v>-25333</v>
      </c>
      <c r="AA252" s="140"/>
      <c r="AB252" s="187">
        <v>-464949</v>
      </c>
      <c r="AC252" s="187"/>
      <c r="AD252" s="187">
        <v>-19262061</v>
      </c>
      <c r="AF252" s="187">
        <v>-652192</v>
      </c>
      <c r="AG252" s="140"/>
      <c r="AH252" s="188">
        <v>2191144</v>
      </c>
      <c r="AI252" s="156"/>
      <c r="AJ252" s="192">
        <v>1538952</v>
      </c>
      <c r="AK252" s="163"/>
      <c r="AL252" s="192">
        <v>47212824</v>
      </c>
      <c r="AM252" s="125">
        <v>21219429</v>
      </c>
      <c r="AN252" s="125">
        <v>-26756637</v>
      </c>
      <c r="AO252" s="158">
        <v>6.4979284604068225E-7</v>
      </c>
      <c r="AQ252" s="142">
        <v>7173036</v>
      </c>
      <c r="AR252" s="142">
        <v>-88197</v>
      </c>
      <c r="AS252" s="142">
        <v>376289</v>
      </c>
      <c r="AT252" s="142">
        <v>3034128</v>
      </c>
      <c r="AU252" s="142">
        <v>1885760</v>
      </c>
      <c r="AV252" s="142">
        <v>457172</v>
      </c>
      <c r="AW252" s="142">
        <v>-493636</v>
      </c>
      <c r="AX252" s="190"/>
    </row>
    <row r="253" spans="1:50" ht="12.75" customHeight="1" x14ac:dyDescent="0.3">
      <c r="A253" s="116"/>
      <c r="B253" s="125"/>
      <c r="C253" s="191" t="s">
        <v>1004</v>
      </c>
      <c r="D253" s="125"/>
      <c r="E253" s="117"/>
      <c r="F253" s="125"/>
      <c r="H253" s="165" t="s">
        <v>162</v>
      </c>
      <c r="I253" s="117"/>
      <c r="J253" s="187">
        <v>0</v>
      </c>
      <c r="K253" s="166"/>
      <c r="L253" s="125">
        <v>0</v>
      </c>
      <c r="M253" s="125"/>
      <c r="N253" s="125">
        <v>0</v>
      </c>
      <c r="O253" s="125"/>
      <c r="P253" s="187">
        <v>0</v>
      </c>
      <c r="Q253" s="125"/>
      <c r="R253" s="187">
        <v>11943231</v>
      </c>
      <c r="S253" s="187"/>
      <c r="T253" s="125">
        <v>11943231</v>
      </c>
      <c r="U253" s="187"/>
      <c r="V253" s="187">
        <v>0</v>
      </c>
      <c r="W253" s="125"/>
      <c r="X253" s="187">
        <v>0</v>
      </c>
      <c r="Y253" s="140"/>
      <c r="Z253" s="187">
        <v>0</v>
      </c>
      <c r="AA253" s="140"/>
      <c r="AB253" s="187">
        <v>-67418317</v>
      </c>
      <c r="AC253" s="187"/>
      <c r="AD253" s="187">
        <v>-67418317</v>
      </c>
      <c r="AF253" s="187">
        <v>0</v>
      </c>
      <c r="AG253" s="140"/>
      <c r="AH253" s="188">
        <v>-7783032</v>
      </c>
      <c r="AI253" s="156"/>
      <c r="AJ253" s="192">
        <v>-7783032</v>
      </c>
      <c r="AK253" s="163"/>
      <c r="AL253" s="192">
        <v>55767002</v>
      </c>
      <c r="AM253" s="125">
        <v>24265496</v>
      </c>
      <c r="AN253" s="125">
        <v>-31756613</v>
      </c>
      <c r="AO253" s="158">
        <v>-1.2848463169623354E-7</v>
      </c>
      <c r="AQ253" s="142">
        <v>10834744</v>
      </c>
      <c r="AR253" s="142">
        <v>302974</v>
      </c>
      <c r="AS253" s="142">
        <v>340990</v>
      </c>
      <c r="AT253" s="142">
        <v>2711562</v>
      </c>
      <c r="AU253" s="142">
        <v>-382648</v>
      </c>
      <c r="AV253" s="142">
        <v>279621</v>
      </c>
      <c r="AW253" s="142">
        <v>-456722</v>
      </c>
      <c r="AX253" s="190"/>
    </row>
    <row r="254" spans="1:50" ht="12.75" customHeight="1" x14ac:dyDescent="0.3">
      <c r="A254" s="116"/>
      <c r="B254" s="125"/>
      <c r="C254" s="191" t="s">
        <v>1528</v>
      </c>
      <c r="D254" s="125"/>
      <c r="E254" s="117"/>
      <c r="F254" s="125"/>
      <c r="H254" s="165" t="s">
        <v>163</v>
      </c>
      <c r="I254" s="117"/>
      <c r="J254" s="187">
        <v>14509141</v>
      </c>
      <c r="K254" s="166"/>
      <c r="L254" s="125">
        <v>734785</v>
      </c>
      <c r="M254" s="125"/>
      <c r="N254" s="125">
        <v>2425654</v>
      </c>
      <c r="O254" s="125"/>
      <c r="P254" s="187">
        <v>0</v>
      </c>
      <c r="Q254" s="125"/>
      <c r="R254" s="187">
        <v>4326493</v>
      </c>
      <c r="S254" s="187"/>
      <c r="T254" s="125">
        <v>7486932</v>
      </c>
      <c r="U254" s="187"/>
      <c r="V254" s="187">
        <v>-2458347</v>
      </c>
      <c r="W254" s="125"/>
      <c r="X254" s="187">
        <v>-2408426</v>
      </c>
      <c r="Y254" s="140"/>
      <c r="Z254" s="187">
        <v>-6568</v>
      </c>
      <c r="AA254" s="140"/>
      <c r="AB254" s="187">
        <v>-905243</v>
      </c>
      <c r="AC254" s="187"/>
      <c r="AD254" s="187">
        <v>-5778584</v>
      </c>
      <c r="AF254" s="187">
        <v>-169087</v>
      </c>
      <c r="AG254" s="140"/>
      <c r="AH254" s="188">
        <v>683980</v>
      </c>
      <c r="AI254" s="156"/>
      <c r="AJ254" s="192">
        <v>514893</v>
      </c>
      <c r="AK254" s="163"/>
      <c r="AL254" s="192">
        <v>12666870</v>
      </c>
      <c r="AM254" s="125">
        <v>7538644</v>
      </c>
      <c r="AN254" s="125">
        <v>-7532256</v>
      </c>
      <c r="AO254" s="158">
        <v>0</v>
      </c>
      <c r="AQ254" s="142">
        <v>2080731</v>
      </c>
      <c r="AR254" s="142">
        <v>8494</v>
      </c>
      <c r="AS254" s="142">
        <v>2934670</v>
      </c>
      <c r="AT254" s="142">
        <v>289783</v>
      </c>
      <c r="AU254" s="142">
        <v>-422840</v>
      </c>
      <c r="AV254" s="142">
        <v>-15264</v>
      </c>
      <c r="AW254" s="142">
        <v>-71635</v>
      </c>
      <c r="AX254" s="190"/>
    </row>
    <row r="255" spans="1:50" ht="12.75" customHeight="1" x14ac:dyDescent="0.3">
      <c r="A255" s="116"/>
      <c r="B255" s="125"/>
      <c r="C255" s="191" t="s">
        <v>1538</v>
      </c>
      <c r="D255" s="125"/>
      <c r="E255" s="117"/>
      <c r="F255" s="125"/>
      <c r="H255" s="165" t="s">
        <v>757</v>
      </c>
      <c r="I255" s="117"/>
      <c r="J255" s="187">
        <v>1507459</v>
      </c>
      <c r="K255" s="166"/>
      <c r="L255" s="125">
        <v>76342</v>
      </c>
      <c r="M255" s="125"/>
      <c r="N255" s="125">
        <v>252019</v>
      </c>
      <c r="O255" s="125"/>
      <c r="P255" s="187">
        <v>0</v>
      </c>
      <c r="Q255" s="125"/>
      <c r="R255" s="187">
        <v>294320</v>
      </c>
      <c r="S255" s="187"/>
      <c r="T255" s="125">
        <v>622681</v>
      </c>
      <c r="U255" s="187"/>
      <c r="V255" s="187">
        <v>-255415</v>
      </c>
      <c r="W255" s="125"/>
      <c r="X255" s="187">
        <v>-250229</v>
      </c>
      <c r="Y255" s="140"/>
      <c r="Z255" s="187">
        <v>-682</v>
      </c>
      <c r="AA255" s="140"/>
      <c r="AB255" s="187">
        <v>-124836</v>
      </c>
      <c r="AC255" s="187"/>
      <c r="AD255" s="187">
        <v>-631162</v>
      </c>
      <c r="AF255" s="187">
        <v>-17568</v>
      </c>
      <c r="AG255" s="140"/>
      <c r="AH255" s="188">
        <v>26710</v>
      </c>
      <c r="AI255" s="156"/>
      <c r="AJ255" s="192">
        <v>9142</v>
      </c>
      <c r="AK255" s="163"/>
      <c r="AL255" s="192">
        <v>1151602</v>
      </c>
      <c r="AM255" s="125">
        <v>437091</v>
      </c>
      <c r="AN255" s="125">
        <v>-831205</v>
      </c>
      <c r="AO255" s="158">
        <v>0</v>
      </c>
      <c r="AQ255" s="142">
        <v>27428</v>
      </c>
      <c r="AR255" s="142">
        <v>-15189</v>
      </c>
      <c r="AS255" s="142">
        <v>123203</v>
      </c>
      <c r="AT255" s="142">
        <v>50326</v>
      </c>
      <c r="AU255" s="142">
        <v>-126712</v>
      </c>
      <c r="AV255" s="142">
        <v>-50856</v>
      </c>
      <c r="AW255" s="142">
        <v>33852</v>
      </c>
      <c r="AX255" s="190"/>
    </row>
    <row r="256" spans="1:50" ht="12.75" customHeight="1" x14ac:dyDescent="0.3">
      <c r="A256" s="116"/>
      <c r="B256" s="125"/>
      <c r="C256" s="191" t="s">
        <v>1543</v>
      </c>
      <c r="D256" s="125"/>
      <c r="E256" s="117"/>
      <c r="F256" s="125"/>
      <c r="H256" s="165" t="s">
        <v>164</v>
      </c>
      <c r="I256" s="117"/>
      <c r="J256" s="187">
        <v>0</v>
      </c>
      <c r="K256" s="166"/>
      <c r="L256" s="125">
        <v>0</v>
      </c>
      <c r="M256" s="125"/>
      <c r="N256" s="125">
        <v>0</v>
      </c>
      <c r="O256" s="125"/>
      <c r="P256" s="187">
        <v>0</v>
      </c>
      <c r="Q256" s="125"/>
      <c r="R256" s="187">
        <v>14894071</v>
      </c>
      <c r="S256" s="187"/>
      <c r="T256" s="125">
        <v>14894071</v>
      </c>
      <c r="U256" s="187"/>
      <c r="V256" s="187">
        <v>0</v>
      </c>
      <c r="W256" s="125"/>
      <c r="X256" s="187">
        <v>0</v>
      </c>
      <c r="Y256" s="140"/>
      <c r="Z256" s="187">
        <v>0</v>
      </c>
      <c r="AA256" s="140"/>
      <c r="AB256" s="187">
        <v>-43713473</v>
      </c>
      <c r="AC256" s="187"/>
      <c r="AD256" s="187">
        <v>-43713473</v>
      </c>
      <c r="AF256" s="187">
        <v>0</v>
      </c>
      <c r="AG256" s="140"/>
      <c r="AH256" s="188">
        <v>-3386082</v>
      </c>
      <c r="AI256" s="156"/>
      <c r="AJ256" s="192">
        <v>-3386082</v>
      </c>
      <c r="AK256" s="163"/>
      <c r="AL256" s="192">
        <v>35368463</v>
      </c>
      <c r="AM256" s="125">
        <v>24419259</v>
      </c>
      <c r="AN256" s="125">
        <v>-21256281</v>
      </c>
      <c r="AO256" s="158">
        <v>-2.9532657507998919E-7</v>
      </c>
      <c r="AQ256" s="142">
        <v>7909236</v>
      </c>
      <c r="AR256" s="142">
        <v>-700024</v>
      </c>
      <c r="AS256" s="142">
        <v>9741802</v>
      </c>
      <c r="AT256" s="142">
        <v>555667</v>
      </c>
      <c r="AU256" s="142">
        <v>-755704</v>
      </c>
      <c r="AV256" s="142">
        <v>-70232</v>
      </c>
      <c r="AW256" s="142">
        <v>-122034</v>
      </c>
      <c r="AX256" s="190"/>
    </row>
    <row r="257" spans="1:50" ht="12.75" customHeight="1" x14ac:dyDescent="0.3">
      <c r="A257" s="116"/>
      <c r="B257" s="125"/>
      <c r="C257" s="191" t="s">
        <v>3790</v>
      </c>
      <c r="D257" s="125"/>
      <c r="E257" s="117"/>
      <c r="F257" s="125"/>
      <c r="H257" s="165" t="s">
        <v>1012</v>
      </c>
      <c r="I257" s="117"/>
      <c r="J257" s="187">
        <v>0</v>
      </c>
      <c r="K257" s="166"/>
      <c r="L257" s="125">
        <v>0</v>
      </c>
      <c r="M257" s="125"/>
      <c r="N257" s="125">
        <v>0</v>
      </c>
      <c r="O257" s="125"/>
      <c r="P257" s="187">
        <v>0</v>
      </c>
      <c r="Q257" s="125"/>
      <c r="R257" s="187">
        <v>630055</v>
      </c>
      <c r="S257" s="187"/>
      <c r="T257" s="125">
        <v>630055</v>
      </c>
      <c r="U257" s="187"/>
      <c r="V257" s="187">
        <v>0</v>
      </c>
      <c r="W257" s="125"/>
      <c r="X257" s="187">
        <v>0</v>
      </c>
      <c r="Y257" s="140"/>
      <c r="Z257" s="187">
        <v>0</v>
      </c>
      <c r="AA257" s="140"/>
      <c r="AB257" s="187">
        <v>-1140279</v>
      </c>
      <c r="AC257" s="187"/>
      <c r="AD257" s="187">
        <v>-1140279</v>
      </c>
      <c r="AF257" s="187">
        <v>0</v>
      </c>
      <c r="AG257" s="140"/>
      <c r="AH257" s="188">
        <v>671</v>
      </c>
      <c r="AI257" s="156"/>
      <c r="AJ257" s="192">
        <v>671</v>
      </c>
      <c r="AK257" s="163"/>
      <c r="AL257" s="192">
        <v>0</v>
      </c>
      <c r="AM257" s="125">
        <v>929229</v>
      </c>
      <c r="AN257" s="125">
        <v>-1438782</v>
      </c>
      <c r="AO257" s="158">
        <v>0</v>
      </c>
      <c r="AQ257" s="142">
        <v>0</v>
      </c>
      <c r="AR257" s="142">
        <v>0</v>
      </c>
      <c r="AS257" s="142">
        <v>-1438782</v>
      </c>
      <c r="AT257" s="142">
        <v>79051</v>
      </c>
      <c r="AU257" s="142">
        <v>850178</v>
      </c>
      <c r="AV257" s="142">
        <v>0</v>
      </c>
      <c r="AW257" s="142">
        <v>0</v>
      </c>
      <c r="AX257" s="190"/>
    </row>
    <row r="258" spans="1:50" ht="12.75" customHeight="1" x14ac:dyDescent="0.3">
      <c r="A258" s="116"/>
      <c r="B258" s="125"/>
      <c r="C258" s="191" t="s">
        <v>1551</v>
      </c>
      <c r="D258" s="125"/>
      <c r="E258" s="117"/>
      <c r="F258" s="125"/>
      <c r="H258" s="165" t="s">
        <v>758</v>
      </c>
      <c r="I258" s="117"/>
      <c r="J258" s="187">
        <v>565275</v>
      </c>
      <c r="K258" s="166"/>
      <c r="L258" s="125">
        <v>28627</v>
      </c>
      <c r="M258" s="125"/>
      <c r="N258" s="125">
        <v>94503</v>
      </c>
      <c r="O258" s="125"/>
      <c r="P258" s="187">
        <v>0</v>
      </c>
      <c r="Q258" s="125"/>
      <c r="R258" s="187">
        <v>383294</v>
      </c>
      <c r="S258" s="187"/>
      <c r="T258" s="125">
        <v>506424</v>
      </c>
      <c r="U258" s="187"/>
      <c r="V258" s="187">
        <v>-95777</v>
      </c>
      <c r="W258" s="125"/>
      <c r="X258" s="187">
        <v>-93832</v>
      </c>
      <c r="Y258" s="140"/>
      <c r="Z258" s="187">
        <v>-256</v>
      </c>
      <c r="AA258" s="140"/>
      <c r="AB258" s="187">
        <v>-493803</v>
      </c>
      <c r="AC258" s="187"/>
      <c r="AD258" s="187">
        <v>-683668</v>
      </c>
      <c r="AF258" s="187">
        <v>-6588</v>
      </c>
      <c r="AG258" s="140"/>
      <c r="AH258" s="188">
        <v>-116869</v>
      </c>
      <c r="AI258" s="156"/>
      <c r="AJ258" s="192">
        <v>-123457</v>
      </c>
      <c r="AK258" s="163"/>
      <c r="AL258" s="192">
        <v>493565</v>
      </c>
      <c r="AM258" s="125">
        <v>563397</v>
      </c>
      <c r="AN258" s="125">
        <v>-950400</v>
      </c>
      <c r="AO258" s="158">
        <v>1.6199972460046817E-5</v>
      </c>
      <c r="AQ258" s="142">
        <v>88147</v>
      </c>
      <c r="AR258" s="142">
        <v>-161369</v>
      </c>
      <c r="AS258" s="142">
        <v>388554</v>
      </c>
      <c r="AT258" s="142">
        <v>-384954</v>
      </c>
      <c r="AU258" s="142">
        <v>-30858</v>
      </c>
      <c r="AV258" s="142">
        <v>-53124</v>
      </c>
      <c r="AW258" s="142">
        <v>-46463</v>
      </c>
      <c r="AX258" s="190"/>
    </row>
    <row r="259" spans="1:50" ht="12.75" customHeight="1" x14ac:dyDescent="0.3">
      <c r="A259" s="116"/>
      <c r="B259" s="125"/>
      <c r="C259" s="191" t="s">
        <v>1037</v>
      </c>
      <c r="D259" s="125"/>
      <c r="E259" s="117"/>
      <c r="F259" s="125"/>
      <c r="H259" s="165" t="s">
        <v>165</v>
      </c>
      <c r="I259" s="117"/>
      <c r="J259" s="187">
        <v>238740646</v>
      </c>
      <c r="K259" s="166"/>
      <c r="L259" s="125">
        <v>12090527</v>
      </c>
      <c r="M259" s="125"/>
      <c r="N259" s="125">
        <v>39912916</v>
      </c>
      <c r="O259" s="125"/>
      <c r="P259" s="187">
        <v>0</v>
      </c>
      <c r="Q259" s="125"/>
      <c r="R259" s="187">
        <v>64110033</v>
      </c>
      <c r="S259" s="187"/>
      <c r="T259" s="125">
        <v>116113476</v>
      </c>
      <c r="U259" s="187"/>
      <c r="V259" s="187">
        <v>-40450877</v>
      </c>
      <c r="W259" s="125"/>
      <c r="X259" s="187">
        <v>-39629440</v>
      </c>
      <c r="Y259" s="140"/>
      <c r="Z259" s="187">
        <v>-108070</v>
      </c>
      <c r="AA259" s="140"/>
      <c r="AB259" s="187">
        <v>-12757402</v>
      </c>
      <c r="AC259" s="187"/>
      <c r="AD259" s="187">
        <v>-92945789</v>
      </c>
      <c r="AF259" s="187">
        <v>-2782249</v>
      </c>
      <c r="AG259" s="140"/>
      <c r="AH259" s="188">
        <v>8381116</v>
      </c>
      <c r="AI259" s="156"/>
      <c r="AJ259" s="192">
        <v>5598867</v>
      </c>
      <c r="AK259" s="163"/>
      <c r="AL259" s="192">
        <v>205795030</v>
      </c>
      <c r="AM259" s="125">
        <v>115215021</v>
      </c>
      <c r="AN259" s="125">
        <v>-125557636</v>
      </c>
      <c r="AO259" s="158">
        <v>-1.7860756470907416E-7</v>
      </c>
      <c r="AQ259" s="142">
        <v>32959724</v>
      </c>
      <c r="AR259" s="142">
        <v>-1467830</v>
      </c>
      <c r="AS259" s="142">
        <v>37376195</v>
      </c>
      <c r="AT259" s="142">
        <v>7952784</v>
      </c>
      <c r="AU259" s="142">
        <v>-6764430</v>
      </c>
      <c r="AV259" s="142">
        <v>777935</v>
      </c>
      <c r="AW259" s="142">
        <v>-3232548</v>
      </c>
      <c r="AX259" s="190"/>
    </row>
    <row r="260" spans="1:50" ht="14.4" x14ac:dyDescent="0.3">
      <c r="A260" s="116"/>
      <c r="B260" s="125"/>
      <c r="C260" s="191" t="s">
        <v>1040</v>
      </c>
      <c r="D260" s="125"/>
      <c r="E260" s="117"/>
      <c r="F260" s="125"/>
      <c r="H260" s="165" t="s">
        <v>166</v>
      </c>
      <c r="I260" s="117"/>
      <c r="J260" s="187">
        <v>16016600</v>
      </c>
      <c r="K260" s="166"/>
      <c r="L260" s="125">
        <v>811128</v>
      </c>
      <c r="M260" s="125"/>
      <c r="N260" s="125">
        <v>2677672</v>
      </c>
      <c r="O260" s="125"/>
      <c r="P260" s="187">
        <v>0</v>
      </c>
      <c r="Q260" s="125"/>
      <c r="R260" s="187">
        <v>3109582</v>
      </c>
      <c r="S260" s="187"/>
      <c r="T260" s="125">
        <v>6598382</v>
      </c>
      <c r="U260" s="187"/>
      <c r="V260" s="187">
        <v>-2713763</v>
      </c>
      <c r="W260" s="125"/>
      <c r="X260" s="187">
        <v>-2658655</v>
      </c>
      <c r="Y260" s="140"/>
      <c r="Z260" s="187">
        <v>-7250</v>
      </c>
      <c r="AA260" s="140"/>
      <c r="AB260" s="187">
        <v>-2071417</v>
      </c>
      <c r="AC260" s="187"/>
      <c r="AD260" s="187">
        <v>-7451085</v>
      </c>
      <c r="AF260" s="187">
        <v>-186655</v>
      </c>
      <c r="AG260" s="140"/>
      <c r="AH260" s="188">
        <v>42844</v>
      </c>
      <c r="AI260" s="156"/>
      <c r="AJ260" s="192">
        <v>-143811</v>
      </c>
      <c r="AK260" s="163"/>
      <c r="AL260" s="192">
        <v>14476358</v>
      </c>
      <c r="AM260" s="125">
        <v>6336333</v>
      </c>
      <c r="AN260" s="125">
        <v>-9286588</v>
      </c>
      <c r="AO260" s="158">
        <v>6.9535710063903321E-6</v>
      </c>
      <c r="AQ260" s="142">
        <v>2581431</v>
      </c>
      <c r="AR260" s="142">
        <v>-788548</v>
      </c>
      <c r="AS260" s="142">
        <v>566136</v>
      </c>
      <c r="AT260" s="142">
        <v>526719</v>
      </c>
      <c r="AU260" s="142">
        <v>-209172</v>
      </c>
      <c r="AV260" s="142">
        <v>119240</v>
      </c>
      <c r="AW260" s="142">
        <v>-263170</v>
      </c>
      <c r="AX260" s="190"/>
    </row>
    <row r="261" spans="1:50" ht="12.75" customHeight="1" x14ac:dyDescent="0.3">
      <c r="A261" s="116"/>
      <c r="B261" s="125"/>
      <c r="C261" s="191" t="s">
        <v>1041</v>
      </c>
      <c r="D261" s="125"/>
      <c r="E261" s="117"/>
      <c r="F261" s="125"/>
      <c r="H261" s="165" t="s">
        <v>167</v>
      </c>
      <c r="I261" s="117"/>
      <c r="J261" s="187">
        <v>10740581</v>
      </c>
      <c r="K261" s="166"/>
      <c r="L261" s="125">
        <v>543935</v>
      </c>
      <c r="M261" s="125"/>
      <c r="N261" s="125">
        <v>1795622</v>
      </c>
      <c r="O261" s="125"/>
      <c r="P261" s="187">
        <v>0</v>
      </c>
      <c r="Q261" s="125"/>
      <c r="R261" s="187">
        <v>3016860</v>
      </c>
      <c r="S261" s="187"/>
      <c r="T261" s="125">
        <v>5356417</v>
      </c>
      <c r="U261" s="187"/>
      <c r="V261" s="187">
        <v>-1819824</v>
      </c>
      <c r="W261" s="125"/>
      <c r="X261" s="187">
        <v>-1782869</v>
      </c>
      <c r="Y261" s="140"/>
      <c r="Z261" s="187">
        <v>-4862</v>
      </c>
      <c r="AA261" s="140"/>
      <c r="AB261" s="187">
        <v>-2550462</v>
      </c>
      <c r="AC261" s="187"/>
      <c r="AD261" s="187">
        <v>-6158017</v>
      </c>
      <c r="AF261" s="187">
        <v>-125169</v>
      </c>
      <c r="AG261" s="140"/>
      <c r="AH261" s="188">
        <v>67942</v>
      </c>
      <c r="AI261" s="156"/>
      <c r="AJ261" s="192">
        <v>-57227</v>
      </c>
      <c r="AK261" s="163"/>
      <c r="AL261" s="192">
        <v>9541308</v>
      </c>
      <c r="AM261" s="125">
        <v>5396972</v>
      </c>
      <c r="AN261" s="125">
        <v>-7732361</v>
      </c>
      <c r="AO261" s="158">
        <v>0</v>
      </c>
      <c r="AQ261" s="142">
        <v>1701470</v>
      </c>
      <c r="AR261" s="142">
        <v>-2287899</v>
      </c>
      <c r="AS261" s="142">
        <v>1500794</v>
      </c>
      <c r="AT261" s="142">
        <v>430894</v>
      </c>
      <c r="AU261" s="142">
        <v>47019</v>
      </c>
      <c r="AV261" s="142">
        <v>40842</v>
      </c>
      <c r="AW261" s="142">
        <v>-154759</v>
      </c>
      <c r="AX261" s="190"/>
    </row>
    <row r="262" spans="1:50" ht="12.75" customHeight="1" x14ac:dyDescent="0.3">
      <c r="A262" s="116"/>
      <c r="B262" s="125"/>
      <c r="C262" s="191" t="s">
        <v>1817</v>
      </c>
      <c r="D262" s="125"/>
      <c r="E262" s="117"/>
      <c r="F262" s="125"/>
      <c r="H262" s="165" t="s">
        <v>760</v>
      </c>
      <c r="I262" s="117"/>
      <c r="J262" s="187">
        <v>0</v>
      </c>
      <c r="K262" s="166"/>
      <c r="L262" s="125">
        <v>0</v>
      </c>
      <c r="M262" s="125"/>
      <c r="N262" s="125">
        <v>0</v>
      </c>
      <c r="O262" s="125"/>
      <c r="P262" s="187">
        <v>0</v>
      </c>
      <c r="Q262" s="125"/>
      <c r="R262" s="187">
        <v>51940</v>
      </c>
      <c r="S262" s="187"/>
      <c r="T262" s="125">
        <v>51940</v>
      </c>
      <c r="U262" s="187"/>
      <c r="V262" s="187">
        <v>0</v>
      </c>
      <c r="W262" s="125"/>
      <c r="X262" s="187">
        <v>0</v>
      </c>
      <c r="Y262" s="140"/>
      <c r="Z262" s="187">
        <v>0</v>
      </c>
      <c r="AA262" s="140"/>
      <c r="AB262" s="187">
        <v>-72693</v>
      </c>
      <c r="AC262" s="187"/>
      <c r="AD262" s="187">
        <v>-72693</v>
      </c>
      <c r="AF262" s="187">
        <v>0</v>
      </c>
      <c r="AG262" s="140"/>
      <c r="AH262" s="188">
        <v>7</v>
      </c>
      <c r="AI262" s="156"/>
      <c r="AJ262" s="192">
        <v>7</v>
      </c>
      <c r="AK262" s="163"/>
      <c r="AL262" s="192">
        <v>0</v>
      </c>
      <c r="AM262" s="125">
        <v>77275</v>
      </c>
      <c r="AN262" s="125">
        <v>-98021</v>
      </c>
      <c r="AO262" s="158">
        <v>0</v>
      </c>
      <c r="AQ262" s="142">
        <v>0</v>
      </c>
      <c r="AR262" s="142">
        <v>0</v>
      </c>
      <c r="AS262" s="142">
        <v>0</v>
      </c>
      <c r="AT262" s="142">
        <v>-98021</v>
      </c>
      <c r="AU262" s="142">
        <v>77275</v>
      </c>
      <c r="AV262" s="142">
        <v>0</v>
      </c>
      <c r="AW262" s="142">
        <v>0</v>
      </c>
      <c r="AX262" s="190"/>
    </row>
    <row r="263" spans="1:50" ht="14.4" x14ac:dyDescent="0.3">
      <c r="A263" s="116"/>
      <c r="B263" s="125"/>
      <c r="C263" s="191" t="s">
        <v>1194</v>
      </c>
      <c r="D263" s="125"/>
      <c r="E263" s="117"/>
      <c r="F263" s="125"/>
      <c r="H263" s="165" t="s">
        <v>168</v>
      </c>
      <c r="I263" s="117"/>
      <c r="J263" s="187">
        <v>296965395</v>
      </c>
      <c r="K263" s="166"/>
      <c r="L263" s="125">
        <v>15039199</v>
      </c>
      <c r="M263" s="125"/>
      <c r="N263" s="125">
        <v>49646992</v>
      </c>
      <c r="O263" s="125"/>
      <c r="P263" s="187">
        <v>0</v>
      </c>
      <c r="Q263" s="125"/>
      <c r="R263" s="187">
        <v>61749765</v>
      </c>
      <c r="S263" s="187"/>
      <c r="T263" s="125">
        <v>126435956</v>
      </c>
      <c r="U263" s="187"/>
      <c r="V263" s="187">
        <v>-50316152</v>
      </c>
      <c r="W263" s="125"/>
      <c r="X263" s="187">
        <v>-49294381</v>
      </c>
      <c r="Y263" s="140"/>
      <c r="Z263" s="187">
        <v>-134426</v>
      </c>
      <c r="AA263" s="140"/>
      <c r="AB263" s="187">
        <v>-17400319</v>
      </c>
      <c r="AC263" s="187"/>
      <c r="AD263" s="187">
        <v>-117145278</v>
      </c>
      <c r="AF263" s="187">
        <v>-3460792</v>
      </c>
      <c r="AG263" s="140"/>
      <c r="AH263" s="188">
        <v>6276751</v>
      </c>
      <c r="AI263" s="156"/>
      <c r="AJ263" s="192">
        <v>2815959</v>
      </c>
      <c r="AK263" s="163"/>
      <c r="AL263" s="192">
        <v>258600942</v>
      </c>
      <c r="AM263" s="125">
        <v>120923247</v>
      </c>
      <c r="AN263" s="125">
        <v>-154847803</v>
      </c>
      <c r="AO263" s="158">
        <v>3.5511880677239974E-7</v>
      </c>
      <c r="AQ263" s="142">
        <v>45936674</v>
      </c>
      <c r="AR263" s="142">
        <v>2476379</v>
      </c>
      <c r="AS263" s="142">
        <v>12134869</v>
      </c>
      <c r="AT263" s="142">
        <v>13630495</v>
      </c>
      <c r="AU263" s="142">
        <v>-8304880</v>
      </c>
      <c r="AV263" s="142">
        <v>1320965</v>
      </c>
      <c r="AW263" s="142">
        <v>-3174481</v>
      </c>
      <c r="AX263" s="190"/>
    </row>
    <row r="264" spans="1:50" ht="14.4" x14ac:dyDescent="0.3">
      <c r="A264" s="116"/>
      <c r="B264" s="125"/>
      <c r="C264" s="191" t="s">
        <v>1824</v>
      </c>
      <c r="D264" s="125"/>
      <c r="E264" s="117"/>
      <c r="F264" s="125"/>
      <c r="H264" s="165" t="s">
        <v>766</v>
      </c>
      <c r="I264" s="117"/>
      <c r="J264" s="187">
        <v>376910</v>
      </c>
      <c r="K264" s="166"/>
      <c r="L264" s="125">
        <v>19088</v>
      </c>
      <c r="M264" s="125"/>
      <c r="N264" s="125">
        <v>63012</v>
      </c>
      <c r="O264" s="125"/>
      <c r="P264" s="187">
        <v>0</v>
      </c>
      <c r="Q264" s="125"/>
      <c r="R264" s="187">
        <v>92495</v>
      </c>
      <c r="S264" s="187"/>
      <c r="T264" s="125">
        <v>174595</v>
      </c>
      <c r="U264" s="187"/>
      <c r="V264" s="187">
        <v>-63861</v>
      </c>
      <c r="W264" s="125"/>
      <c r="X264" s="187">
        <v>-62565</v>
      </c>
      <c r="Y264" s="140"/>
      <c r="Z264" s="187">
        <v>-171</v>
      </c>
      <c r="AA264" s="140"/>
      <c r="AB264" s="187">
        <v>-233679</v>
      </c>
      <c r="AC264" s="187"/>
      <c r="AD264" s="187">
        <v>-360276</v>
      </c>
      <c r="AF264" s="187">
        <v>-4392</v>
      </c>
      <c r="AG264" s="140"/>
      <c r="AH264" s="188">
        <v>-27414</v>
      </c>
      <c r="AI264" s="156"/>
      <c r="AJ264" s="192">
        <v>-31806</v>
      </c>
      <c r="AK264" s="163"/>
      <c r="AL264" s="192">
        <v>493565</v>
      </c>
      <c r="AM264" s="125">
        <v>198597</v>
      </c>
      <c r="AN264" s="125">
        <v>-309159</v>
      </c>
      <c r="AO264" s="158">
        <v>3.1440608690184245E-5</v>
      </c>
      <c r="AQ264" s="142">
        <v>88147</v>
      </c>
      <c r="AR264" s="142">
        <v>-5717</v>
      </c>
      <c r="AS264" s="142">
        <v>-2861</v>
      </c>
      <c r="AT264" s="142">
        <v>21490</v>
      </c>
      <c r="AU264" s="142">
        <v>-18495</v>
      </c>
      <c r="AV264" s="142">
        <v>2264</v>
      </c>
      <c r="AW264" s="142">
        <v>-8454</v>
      </c>
      <c r="AX264" s="190"/>
    </row>
    <row r="265" spans="1:50" ht="12.75" customHeight="1" x14ac:dyDescent="0.3">
      <c r="A265" s="116"/>
      <c r="B265" s="125"/>
      <c r="C265" s="191" t="s">
        <v>1376</v>
      </c>
      <c r="D265" s="125"/>
      <c r="E265" s="117"/>
      <c r="F265" s="125"/>
      <c r="H265" s="165" t="s">
        <v>169</v>
      </c>
      <c r="I265" s="117"/>
      <c r="J265" s="187">
        <v>505180479</v>
      </c>
      <c r="K265" s="166"/>
      <c r="L265" s="125">
        <v>25583822</v>
      </c>
      <c r="M265" s="125"/>
      <c r="N265" s="125">
        <v>84456612</v>
      </c>
      <c r="O265" s="125"/>
      <c r="P265" s="187">
        <v>0</v>
      </c>
      <c r="Q265" s="125"/>
      <c r="R265" s="187">
        <v>109493024</v>
      </c>
      <c r="S265" s="187"/>
      <c r="T265" s="125">
        <v>219533458</v>
      </c>
      <c r="U265" s="187"/>
      <c r="V265" s="187">
        <v>-85594949</v>
      </c>
      <c r="W265" s="125"/>
      <c r="X265" s="187">
        <v>-83856771</v>
      </c>
      <c r="Y265" s="140"/>
      <c r="Z265" s="187">
        <v>-228678</v>
      </c>
      <c r="AA265" s="140"/>
      <c r="AB265" s="187">
        <v>-21509779</v>
      </c>
      <c r="AC265" s="187"/>
      <c r="AD265" s="187">
        <v>-191190177</v>
      </c>
      <c r="AF265" s="187">
        <v>-5887301</v>
      </c>
      <c r="AG265" s="140"/>
      <c r="AH265" s="188">
        <v>16167751</v>
      </c>
      <c r="AI265" s="156"/>
      <c r="AJ265" s="192">
        <v>10280450</v>
      </c>
      <c r="AK265" s="163"/>
      <c r="AL265" s="192">
        <v>433469145</v>
      </c>
      <c r="AM265" s="125">
        <v>212962992</v>
      </c>
      <c r="AN265" s="125">
        <v>-259092811</v>
      </c>
      <c r="AO265" s="158">
        <v>-9.7272006575587641E-8</v>
      </c>
      <c r="AQ265" s="142">
        <v>75339672</v>
      </c>
      <c r="AR265" s="142">
        <v>761762</v>
      </c>
      <c r="AS265" s="142">
        <v>-2882065</v>
      </c>
      <c r="AT265" s="142">
        <v>57972852</v>
      </c>
      <c r="AU265" s="142">
        <v>-10227117</v>
      </c>
      <c r="AV265" s="142">
        <v>2748828</v>
      </c>
      <c r="AW265" s="142">
        <v>-5668201</v>
      </c>
      <c r="AX265" s="190"/>
    </row>
    <row r="266" spans="1:50" ht="14.4" x14ac:dyDescent="0.3">
      <c r="A266" s="116"/>
      <c r="B266" s="125"/>
      <c r="C266" s="191" t="s">
        <v>1378</v>
      </c>
      <c r="D266" s="125"/>
      <c r="E266" s="117"/>
      <c r="F266" s="125"/>
      <c r="H266" s="165" t="s">
        <v>170</v>
      </c>
      <c r="I266" s="117"/>
      <c r="J266" s="187">
        <v>75937352</v>
      </c>
      <c r="K266" s="166"/>
      <c r="L266" s="125">
        <v>3845690</v>
      </c>
      <c r="M266" s="125"/>
      <c r="N266" s="125">
        <v>12695288</v>
      </c>
      <c r="O266" s="125"/>
      <c r="P266" s="187">
        <v>0</v>
      </c>
      <c r="Q266" s="125"/>
      <c r="R266" s="187">
        <v>16566722</v>
      </c>
      <c r="S266" s="187"/>
      <c r="T266" s="125">
        <v>33107700</v>
      </c>
      <c r="U266" s="187"/>
      <c r="V266" s="187">
        <v>-12866399</v>
      </c>
      <c r="W266" s="125"/>
      <c r="X266" s="187">
        <v>-12605121</v>
      </c>
      <c r="Y266" s="140"/>
      <c r="Z266" s="187">
        <v>-34374</v>
      </c>
      <c r="AA266" s="140"/>
      <c r="AB266" s="187">
        <v>-5975160</v>
      </c>
      <c r="AC266" s="187"/>
      <c r="AD266" s="187">
        <v>-31481054</v>
      </c>
      <c r="AF266" s="187">
        <v>-884963</v>
      </c>
      <c r="AG266" s="140"/>
      <c r="AH266" s="188">
        <v>1388519</v>
      </c>
      <c r="AI266" s="156"/>
      <c r="AJ266" s="192">
        <v>503556</v>
      </c>
      <c r="AK266" s="163"/>
      <c r="AL266" s="192">
        <v>64650273</v>
      </c>
      <c r="AM266" s="125">
        <v>31725998</v>
      </c>
      <c r="AN266" s="125">
        <v>-42843347</v>
      </c>
      <c r="AO266" s="158">
        <v>1.9858764467109916E-6</v>
      </c>
      <c r="AQ266" s="142">
        <v>12774932</v>
      </c>
      <c r="AR266" s="142">
        <v>-3996475</v>
      </c>
      <c r="AS266" s="142">
        <v>3012353</v>
      </c>
      <c r="AT266" s="142">
        <v>3912361</v>
      </c>
      <c r="AU266" s="142">
        <v>-2110059</v>
      </c>
      <c r="AV266" s="142">
        <v>670379</v>
      </c>
      <c r="AW266" s="142">
        <v>-894681</v>
      </c>
      <c r="AX266" s="190"/>
    </row>
    <row r="267" spans="1:50" ht="12.75" customHeight="1" x14ac:dyDescent="0.3">
      <c r="A267" s="116"/>
      <c r="B267" s="125"/>
      <c r="C267" s="191" t="s">
        <v>1379</v>
      </c>
      <c r="D267" s="125"/>
      <c r="E267" s="117"/>
      <c r="F267" s="125"/>
      <c r="H267" s="165" t="s">
        <v>767</v>
      </c>
      <c r="I267" s="117"/>
      <c r="J267" s="187">
        <v>0</v>
      </c>
      <c r="K267" s="166"/>
      <c r="L267" s="125">
        <v>0</v>
      </c>
      <c r="M267" s="125"/>
      <c r="N267" s="125">
        <v>0</v>
      </c>
      <c r="O267" s="125"/>
      <c r="P267" s="187">
        <v>0</v>
      </c>
      <c r="Q267" s="125"/>
      <c r="R267" s="187">
        <v>5780</v>
      </c>
      <c r="S267" s="187"/>
      <c r="T267" s="125">
        <v>5780</v>
      </c>
      <c r="U267" s="187"/>
      <c r="V267" s="187">
        <v>0</v>
      </c>
      <c r="W267" s="125"/>
      <c r="X267" s="187">
        <v>0</v>
      </c>
      <c r="Y267" s="140"/>
      <c r="Z267" s="187">
        <v>0</v>
      </c>
      <c r="AA267" s="140"/>
      <c r="AB267" s="187">
        <v>-158831</v>
      </c>
      <c r="AC267" s="187"/>
      <c r="AD267" s="187">
        <v>-158831</v>
      </c>
      <c r="AF267" s="187">
        <v>0</v>
      </c>
      <c r="AG267" s="140"/>
      <c r="AH267" s="188">
        <v>-28879</v>
      </c>
      <c r="AI267" s="156"/>
      <c r="AJ267" s="192">
        <v>-28879</v>
      </c>
      <c r="AK267" s="163"/>
      <c r="AL267" s="192">
        <v>0</v>
      </c>
      <c r="AM267" s="125">
        <v>8012</v>
      </c>
      <c r="AN267" s="125">
        <v>-189942</v>
      </c>
      <c r="AO267" s="158">
        <v>0</v>
      </c>
      <c r="AQ267" s="142">
        <v>-177997</v>
      </c>
      <c r="AR267" s="142">
        <v>-1959</v>
      </c>
      <c r="AS267" s="142">
        <v>-954</v>
      </c>
      <c r="AT267" s="142">
        <v>7236</v>
      </c>
      <c r="AU267" s="142">
        <v>-6222</v>
      </c>
      <c r="AV267" s="142">
        <v>776</v>
      </c>
      <c r="AW267" s="142">
        <v>-2810</v>
      </c>
      <c r="AX267" s="190"/>
    </row>
    <row r="268" spans="1:50" ht="12.75" customHeight="1" x14ac:dyDescent="0.3">
      <c r="A268" s="116"/>
      <c r="B268" s="125"/>
      <c r="C268" s="191" t="s">
        <v>1829</v>
      </c>
      <c r="D268" s="125"/>
      <c r="E268" s="117"/>
      <c r="F268" s="125"/>
      <c r="H268" s="165" t="s">
        <v>771</v>
      </c>
      <c r="I268" s="117"/>
      <c r="J268" s="187">
        <v>376910</v>
      </c>
      <c r="K268" s="166"/>
      <c r="L268" s="125">
        <v>19088</v>
      </c>
      <c r="M268" s="125"/>
      <c r="N268" s="125">
        <v>63012</v>
      </c>
      <c r="O268" s="125"/>
      <c r="P268" s="187">
        <v>0</v>
      </c>
      <c r="Q268" s="125"/>
      <c r="R268" s="187">
        <v>28557</v>
      </c>
      <c r="S268" s="187"/>
      <c r="T268" s="125">
        <v>110657</v>
      </c>
      <c r="U268" s="187"/>
      <c r="V268" s="187">
        <v>-63861</v>
      </c>
      <c r="W268" s="125"/>
      <c r="X268" s="187">
        <v>-62565</v>
      </c>
      <c r="Y268" s="140"/>
      <c r="Z268" s="187">
        <v>-171</v>
      </c>
      <c r="AA268" s="140"/>
      <c r="AB268" s="187">
        <v>-475828</v>
      </c>
      <c r="AC268" s="187"/>
      <c r="AD268" s="187">
        <v>-602425</v>
      </c>
      <c r="AF268" s="187">
        <v>-4392</v>
      </c>
      <c r="AG268" s="140"/>
      <c r="AH268" s="188">
        <v>-85198</v>
      </c>
      <c r="AI268" s="156"/>
      <c r="AJ268" s="192">
        <v>-89590</v>
      </c>
      <c r="AK268" s="163"/>
      <c r="AL268" s="192">
        <v>493565</v>
      </c>
      <c r="AM268" s="125">
        <v>126245</v>
      </c>
      <c r="AN268" s="125">
        <v>-600678</v>
      </c>
      <c r="AO268" s="158">
        <v>1.1161960040183056E-5</v>
      </c>
      <c r="AQ268" s="142">
        <v>-268036</v>
      </c>
      <c r="AR268" s="142">
        <v>-9309</v>
      </c>
      <c r="AS268" s="142">
        <v>-4769</v>
      </c>
      <c r="AT268" s="142">
        <v>35854</v>
      </c>
      <c r="AU268" s="142">
        <v>-30858</v>
      </c>
      <c r="AV268" s="142">
        <v>3695</v>
      </c>
      <c r="AW268" s="142">
        <v>-14074</v>
      </c>
      <c r="AX268" s="190"/>
    </row>
    <row r="269" spans="1:50" ht="12.75" customHeight="1" x14ac:dyDescent="0.3">
      <c r="A269" s="116"/>
      <c r="B269" s="125"/>
      <c r="C269" s="191" t="s">
        <v>1520</v>
      </c>
      <c r="D269" s="125"/>
      <c r="E269" s="117"/>
      <c r="F269" s="125"/>
      <c r="H269" s="165" t="s">
        <v>171</v>
      </c>
      <c r="I269" s="117"/>
      <c r="J269" s="187">
        <v>0</v>
      </c>
      <c r="K269" s="166"/>
      <c r="L269" s="125">
        <v>0</v>
      </c>
      <c r="M269" s="125"/>
      <c r="N269" s="125">
        <v>0</v>
      </c>
      <c r="O269" s="125"/>
      <c r="P269" s="187">
        <v>0</v>
      </c>
      <c r="Q269" s="125"/>
      <c r="R269" s="187">
        <v>0</v>
      </c>
      <c r="S269" s="187"/>
      <c r="T269" s="125">
        <v>0</v>
      </c>
      <c r="U269" s="187"/>
      <c r="V269" s="187">
        <v>0</v>
      </c>
      <c r="W269" s="125"/>
      <c r="X269" s="187">
        <v>0</v>
      </c>
      <c r="Y269" s="140"/>
      <c r="Z269" s="187">
        <v>0</v>
      </c>
      <c r="AA269" s="140"/>
      <c r="AB269" s="187">
        <v>-22873834</v>
      </c>
      <c r="AC269" s="187"/>
      <c r="AD269" s="187">
        <v>-22873834</v>
      </c>
      <c r="AF269" s="187">
        <v>0</v>
      </c>
      <c r="AG269" s="140"/>
      <c r="AH269" s="188">
        <v>-23425617</v>
      </c>
      <c r="AI269" s="156"/>
      <c r="AJ269" s="192">
        <v>-23425617</v>
      </c>
      <c r="AK269" s="163"/>
      <c r="AL269" s="192">
        <v>0</v>
      </c>
      <c r="AM269" s="125">
        <v>0</v>
      </c>
      <c r="AN269" s="125">
        <v>-46299451</v>
      </c>
      <c r="AO269" s="158">
        <v>0</v>
      </c>
      <c r="AQ269" s="142">
        <v>0</v>
      </c>
      <c r="AR269" s="142">
        <v>0</v>
      </c>
      <c r="AS269" s="142">
        <v>0</v>
      </c>
      <c r="AT269" s="142">
        <v>0</v>
      </c>
      <c r="AU269" s="142">
        <v>0</v>
      </c>
      <c r="AV269" s="142">
        <v>-42677069</v>
      </c>
      <c r="AW269" s="142">
        <v>-3622382</v>
      </c>
      <c r="AX269" s="190"/>
    </row>
    <row r="270" spans="1:50" ht="12.75" customHeight="1" x14ac:dyDescent="0.3">
      <c r="A270" s="116"/>
      <c r="B270" s="125"/>
      <c r="C270" s="191" t="s">
        <v>1030</v>
      </c>
      <c r="D270" s="125"/>
      <c r="E270" s="117"/>
      <c r="F270" s="125"/>
      <c r="H270" s="165" t="s">
        <v>172</v>
      </c>
      <c r="I270" s="117"/>
      <c r="J270" s="187">
        <v>73864618</v>
      </c>
      <c r="K270" s="166"/>
      <c r="L270" s="125">
        <v>3740721</v>
      </c>
      <c r="M270" s="125"/>
      <c r="N270" s="125">
        <v>12348766</v>
      </c>
      <c r="O270" s="125"/>
      <c r="P270" s="187">
        <v>0</v>
      </c>
      <c r="Q270" s="125"/>
      <c r="R270" s="187">
        <v>25549592</v>
      </c>
      <c r="S270" s="187"/>
      <c r="T270" s="125">
        <v>41639079</v>
      </c>
      <c r="U270" s="187"/>
      <c r="V270" s="187">
        <v>-12515207</v>
      </c>
      <c r="W270" s="125"/>
      <c r="X270" s="187">
        <v>-12261060</v>
      </c>
      <c r="Y270" s="140"/>
      <c r="Z270" s="187">
        <v>-33436</v>
      </c>
      <c r="AA270" s="140"/>
      <c r="AB270" s="187">
        <v>-3843664</v>
      </c>
      <c r="AC270" s="187"/>
      <c r="AD270" s="187">
        <v>-28653367</v>
      </c>
      <c r="AF270" s="187">
        <v>-860808</v>
      </c>
      <c r="AG270" s="140"/>
      <c r="AH270" s="188">
        <v>4822008</v>
      </c>
      <c r="AI270" s="156"/>
      <c r="AJ270" s="192">
        <v>3961200</v>
      </c>
      <c r="AK270" s="163"/>
      <c r="AL270" s="192">
        <v>64485651</v>
      </c>
      <c r="AM270" s="125">
        <v>43119456</v>
      </c>
      <c r="AN270" s="125">
        <v>-37458470</v>
      </c>
      <c r="AO270" s="158">
        <v>0</v>
      </c>
      <c r="AQ270" s="142">
        <v>10965263</v>
      </c>
      <c r="AR270" s="142">
        <v>654620</v>
      </c>
      <c r="AS270" s="142">
        <v>17942879</v>
      </c>
      <c r="AT270" s="142">
        <v>1080084</v>
      </c>
      <c r="AU270" s="142">
        <v>-1060387</v>
      </c>
      <c r="AV270" s="142">
        <v>1149553</v>
      </c>
      <c r="AW270" s="142">
        <v>-647218</v>
      </c>
      <c r="AX270" s="190"/>
    </row>
    <row r="271" spans="1:50" ht="12.75" customHeight="1" x14ac:dyDescent="0.3">
      <c r="A271" s="116"/>
      <c r="B271" s="125"/>
      <c r="C271" s="191" t="s">
        <v>1032</v>
      </c>
      <c r="D271" s="125"/>
      <c r="E271" s="117"/>
      <c r="F271" s="125"/>
      <c r="H271" s="165" t="s">
        <v>173</v>
      </c>
      <c r="I271" s="117"/>
      <c r="J271" s="187">
        <v>0</v>
      </c>
      <c r="K271" s="166"/>
      <c r="L271" s="125">
        <v>0</v>
      </c>
      <c r="M271" s="125"/>
      <c r="N271" s="125">
        <v>0</v>
      </c>
      <c r="O271" s="125"/>
      <c r="P271" s="187">
        <v>0</v>
      </c>
      <c r="Q271" s="125"/>
      <c r="R271" s="187">
        <v>55532240</v>
      </c>
      <c r="S271" s="187"/>
      <c r="T271" s="125">
        <v>55532240</v>
      </c>
      <c r="U271" s="187"/>
      <c r="V271" s="187">
        <v>0</v>
      </c>
      <c r="W271" s="125"/>
      <c r="X271" s="187">
        <v>0</v>
      </c>
      <c r="Y271" s="140"/>
      <c r="Z271" s="187">
        <v>0</v>
      </c>
      <c r="AA271" s="140"/>
      <c r="AB271" s="187">
        <v>-219959703</v>
      </c>
      <c r="AC271" s="187"/>
      <c r="AD271" s="187">
        <v>-219959703</v>
      </c>
      <c r="AF271" s="187">
        <v>0</v>
      </c>
      <c r="AG271" s="140"/>
      <c r="AH271" s="188">
        <v>-27151812</v>
      </c>
      <c r="AI271" s="156"/>
      <c r="AJ271" s="192">
        <v>-27151812</v>
      </c>
      <c r="AK271" s="163"/>
      <c r="AL271" s="192">
        <v>0</v>
      </c>
      <c r="AM271" s="125">
        <v>70262421</v>
      </c>
      <c r="AN271" s="125">
        <v>-261841696</v>
      </c>
      <c r="AO271" s="158">
        <v>0</v>
      </c>
      <c r="AQ271" s="142">
        <v>-253504337</v>
      </c>
      <c r="AR271" s="142">
        <v>5558544</v>
      </c>
      <c r="AS271" s="142">
        <v>57810674</v>
      </c>
      <c r="AT271" s="142">
        <v>6893203</v>
      </c>
      <c r="AU271" s="142">
        <v>-4567244</v>
      </c>
      <c r="AV271" s="142">
        <v>-68089</v>
      </c>
      <c r="AW271" s="142">
        <v>-3702026</v>
      </c>
      <c r="AX271" s="190"/>
    </row>
    <row r="272" spans="1:50" ht="12.75" customHeight="1" x14ac:dyDescent="0.3">
      <c r="A272" s="116"/>
      <c r="B272" s="125"/>
      <c r="C272" s="191" t="s">
        <v>1833</v>
      </c>
      <c r="D272" s="125"/>
      <c r="E272" s="117"/>
      <c r="F272" s="125"/>
      <c r="H272" s="165" t="s">
        <v>772</v>
      </c>
      <c r="I272" s="117"/>
      <c r="J272" s="187">
        <v>1507459</v>
      </c>
      <c r="K272" s="166"/>
      <c r="L272" s="125">
        <v>76342</v>
      </c>
      <c r="M272" s="125"/>
      <c r="N272" s="125">
        <v>252019</v>
      </c>
      <c r="O272" s="125"/>
      <c r="P272" s="187">
        <v>0</v>
      </c>
      <c r="Q272" s="125"/>
      <c r="R272" s="187">
        <v>78717</v>
      </c>
      <c r="S272" s="187"/>
      <c r="T272" s="125">
        <v>407078</v>
      </c>
      <c r="U272" s="187"/>
      <c r="V272" s="187">
        <v>-255415</v>
      </c>
      <c r="W272" s="125"/>
      <c r="X272" s="187">
        <v>-250229</v>
      </c>
      <c r="Y272" s="140"/>
      <c r="Z272" s="187">
        <v>-682</v>
      </c>
      <c r="AA272" s="140"/>
      <c r="AB272" s="187">
        <v>-584401</v>
      </c>
      <c r="AC272" s="187"/>
      <c r="AD272" s="187">
        <v>-1090727</v>
      </c>
      <c r="AF272" s="187">
        <v>-17568</v>
      </c>
      <c r="AG272" s="140"/>
      <c r="AH272" s="188">
        <v>-201702</v>
      </c>
      <c r="AI272" s="156"/>
      <c r="AJ272" s="192">
        <v>-219270</v>
      </c>
      <c r="AK272" s="163"/>
      <c r="AL272" s="192">
        <v>1480545</v>
      </c>
      <c r="AM272" s="125">
        <v>355784</v>
      </c>
      <c r="AN272" s="125">
        <v>-1324536</v>
      </c>
      <c r="AO272" s="158">
        <v>-4.5605874036575908E-6</v>
      </c>
      <c r="AQ272" s="142">
        <v>86066</v>
      </c>
      <c r="AR272" s="142">
        <v>-174597</v>
      </c>
      <c r="AS272" s="142">
        <v>-141194</v>
      </c>
      <c r="AT272" s="142">
        <v>-11951</v>
      </c>
      <c r="AU272" s="142">
        <v>-80212</v>
      </c>
      <c r="AV272" s="142">
        <v>9657</v>
      </c>
      <c r="AW272" s="142">
        <v>-95767</v>
      </c>
      <c r="AX272" s="190"/>
    </row>
    <row r="273" spans="1:50" ht="12.75" customHeight="1" x14ac:dyDescent="0.3">
      <c r="A273" s="116"/>
      <c r="B273" s="125"/>
      <c r="C273" s="191" t="s">
        <v>1034</v>
      </c>
      <c r="D273" s="125"/>
      <c r="E273" s="117"/>
      <c r="F273" s="125"/>
      <c r="H273" s="165" t="s">
        <v>174</v>
      </c>
      <c r="I273" s="117"/>
      <c r="J273" s="187">
        <v>0</v>
      </c>
      <c r="K273" s="166"/>
      <c r="L273" s="125">
        <v>0</v>
      </c>
      <c r="M273" s="125"/>
      <c r="N273" s="125">
        <v>0</v>
      </c>
      <c r="O273" s="125"/>
      <c r="P273" s="187">
        <v>0</v>
      </c>
      <c r="Q273" s="125"/>
      <c r="R273" s="187">
        <v>1002724</v>
      </c>
      <c r="S273" s="187"/>
      <c r="T273" s="125">
        <v>1002724</v>
      </c>
      <c r="U273" s="187"/>
      <c r="V273" s="187">
        <v>0</v>
      </c>
      <c r="W273" s="125"/>
      <c r="X273" s="187">
        <v>0</v>
      </c>
      <c r="Y273" s="140"/>
      <c r="Z273" s="187">
        <v>0</v>
      </c>
      <c r="AA273" s="140"/>
      <c r="AB273" s="187">
        <v>-25680722</v>
      </c>
      <c r="AC273" s="187"/>
      <c r="AD273" s="187">
        <v>-25680722</v>
      </c>
      <c r="AF273" s="187">
        <v>0</v>
      </c>
      <c r="AG273" s="140"/>
      <c r="AH273" s="188">
        <v>-4883099</v>
      </c>
      <c r="AI273" s="156"/>
      <c r="AJ273" s="192">
        <v>-4883099</v>
      </c>
      <c r="AK273" s="163"/>
      <c r="AL273" s="192">
        <v>0</v>
      </c>
      <c r="AM273" s="125">
        <v>1352106</v>
      </c>
      <c r="AN273" s="125">
        <v>-30913203</v>
      </c>
      <c r="AO273" s="158">
        <v>0</v>
      </c>
      <c r="AQ273" s="142">
        <v>-28305695</v>
      </c>
      <c r="AR273" s="142">
        <v>-611336</v>
      </c>
      <c r="AS273" s="142">
        <v>-153596</v>
      </c>
      <c r="AT273" s="142">
        <v>1352106</v>
      </c>
      <c r="AU273" s="142">
        <v>-1064537</v>
      </c>
      <c r="AV273" s="142">
        <v>-222150</v>
      </c>
      <c r="AW273" s="142">
        <v>-555889</v>
      </c>
      <c r="AX273" s="190"/>
    </row>
    <row r="274" spans="1:50" ht="12.75" customHeight="1" x14ac:dyDescent="0.3">
      <c r="A274" s="116"/>
      <c r="B274" s="125"/>
      <c r="C274" s="191" t="s">
        <v>1069</v>
      </c>
      <c r="D274" s="125"/>
      <c r="E274" s="117"/>
      <c r="F274" s="125"/>
      <c r="H274" s="165" t="s">
        <v>175</v>
      </c>
      <c r="I274" s="117"/>
      <c r="J274" s="187">
        <v>3957103</v>
      </c>
      <c r="K274" s="166"/>
      <c r="L274" s="125">
        <v>200399</v>
      </c>
      <c r="M274" s="125"/>
      <c r="N274" s="125">
        <v>661553</v>
      </c>
      <c r="O274" s="125"/>
      <c r="P274" s="187">
        <v>0</v>
      </c>
      <c r="Q274" s="125"/>
      <c r="R274" s="187">
        <v>1684552</v>
      </c>
      <c r="S274" s="187"/>
      <c r="T274" s="125">
        <v>2546504</v>
      </c>
      <c r="U274" s="187"/>
      <c r="V274" s="187">
        <v>-670469</v>
      </c>
      <c r="W274" s="125"/>
      <c r="X274" s="187">
        <v>-656854</v>
      </c>
      <c r="Y274" s="140"/>
      <c r="Z274" s="187">
        <v>-1791</v>
      </c>
      <c r="AA274" s="140"/>
      <c r="AB274" s="187">
        <v>-42564</v>
      </c>
      <c r="AC274" s="187"/>
      <c r="AD274" s="187">
        <v>-1371678</v>
      </c>
      <c r="AF274" s="187">
        <v>-46116</v>
      </c>
      <c r="AG274" s="140"/>
      <c r="AH274" s="188">
        <v>324598</v>
      </c>
      <c r="AI274" s="156"/>
      <c r="AJ274" s="192">
        <v>278482</v>
      </c>
      <c r="AK274" s="163"/>
      <c r="AL274" s="192">
        <v>3290034</v>
      </c>
      <c r="AM274" s="125">
        <v>2597937</v>
      </c>
      <c r="AN274" s="125">
        <v>-1913860</v>
      </c>
      <c r="AO274" s="158">
        <v>7.1817927190985412E-6</v>
      </c>
      <c r="AQ274" s="142">
        <v>586577</v>
      </c>
      <c r="AR274" s="142">
        <v>584715</v>
      </c>
      <c r="AS274" s="142">
        <v>769476</v>
      </c>
      <c r="AT274" s="142">
        <v>71816</v>
      </c>
      <c r="AU274" s="142">
        <v>-61717</v>
      </c>
      <c r="AV274" s="142">
        <v>7451</v>
      </c>
      <c r="AW274" s="142">
        <v>-28147</v>
      </c>
      <c r="AX274" s="190"/>
    </row>
    <row r="275" spans="1:50" ht="12.75" customHeight="1" x14ac:dyDescent="0.3">
      <c r="A275" s="116"/>
      <c r="B275" s="125"/>
      <c r="C275" s="191" t="s">
        <v>1083</v>
      </c>
      <c r="D275" s="125"/>
      <c r="E275" s="117"/>
      <c r="F275" s="125"/>
      <c r="H275" s="165" t="s">
        <v>176</v>
      </c>
      <c r="I275" s="117"/>
      <c r="J275" s="187">
        <v>26757002</v>
      </c>
      <c r="K275" s="166"/>
      <c r="L275" s="125">
        <v>1355053</v>
      </c>
      <c r="M275" s="125"/>
      <c r="N275" s="125">
        <v>4473264</v>
      </c>
      <c r="O275" s="125"/>
      <c r="P275" s="187">
        <v>0</v>
      </c>
      <c r="Q275" s="125"/>
      <c r="R275" s="187">
        <v>6935469</v>
      </c>
      <c r="S275" s="187"/>
      <c r="T275" s="125">
        <v>12763786</v>
      </c>
      <c r="U275" s="187"/>
      <c r="V275" s="187">
        <v>-4533557</v>
      </c>
      <c r="W275" s="125"/>
      <c r="X275" s="187">
        <v>-4441494</v>
      </c>
      <c r="Y275" s="140"/>
      <c r="Z275" s="187">
        <v>-12112</v>
      </c>
      <c r="AA275" s="140"/>
      <c r="AB275" s="187">
        <v>-2705670</v>
      </c>
      <c r="AC275" s="187"/>
      <c r="AD275" s="187">
        <v>-11692833</v>
      </c>
      <c r="AF275" s="187">
        <v>-311822</v>
      </c>
      <c r="AG275" s="140"/>
      <c r="AH275" s="188">
        <v>302731</v>
      </c>
      <c r="AI275" s="156"/>
      <c r="AJ275" s="192">
        <v>-9091</v>
      </c>
      <c r="AK275" s="163"/>
      <c r="AL275" s="192">
        <v>23524101</v>
      </c>
      <c r="AM275" s="125">
        <v>12463135</v>
      </c>
      <c r="AN275" s="125">
        <v>-15324957</v>
      </c>
      <c r="AO275" s="158">
        <v>1.0999890001099989E-4</v>
      </c>
      <c r="AQ275" s="142">
        <v>6331097</v>
      </c>
      <c r="AR275" s="142">
        <v>-869721</v>
      </c>
      <c r="AS275" s="142">
        <v>786784</v>
      </c>
      <c r="AT275" s="142">
        <v>1213190</v>
      </c>
      <c r="AU275" s="142">
        <v>-854759</v>
      </c>
      <c r="AV275" s="142">
        <v>-133728</v>
      </c>
      <c r="AW275" s="142">
        <v>-424980</v>
      </c>
      <c r="AX275" s="190"/>
    </row>
    <row r="276" spans="1:50" ht="12.75" customHeight="1" x14ac:dyDescent="0.3">
      <c r="A276" s="116"/>
      <c r="B276" s="125"/>
      <c r="C276" s="191" t="s">
        <v>1087</v>
      </c>
      <c r="D276" s="125"/>
      <c r="E276" s="117"/>
      <c r="F276" s="125"/>
      <c r="H276" s="165" t="s">
        <v>177</v>
      </c>
      <c r="I276" s="117"/>
      <c r="J276" s="187">
        <v>30525741</v>
      </c>
      <c r="K276" s="166"/>
      <c r="L276" s="125">
        <v>1545913</v>
      </c>
      <c r="M276" s="125"/>
      <c r="N276" s="125">
        <v>5103326</v>
      </c>
      <c r="O276" s="125"/>
      <c r="P276" s="187">
        <v>0</v>
      </c>
      <c r="Q276" s="125"/>
      <c r="R276" s="187">
        <v>11480588</v>
      </c>
      <c r="S276" s="187"/>
      <c r="T276" s="125">
        <v>18129827</v>
      </c>
      <c r="U276" s="187"/>
      <c r="V276" s="187">
        <v>-5172110</v>
      </c>
      <c r="W276" s="125"/>
      <c r="X276" s="187">
        <v>-5067080</v>
      </c>
      <c r="Y276" s="140"/>
      <c r="Z276" s="187">
        <v>-13818</v>
      </c>
      <c r="AA276" s="140"/>
      <c r="AB276" s="187">
        <v>-7728652</v>
      </c>
      <c r="AC276" s="187"/>
      <c r="AD276" s="187">
        <v>-17981660</v>
      </c>
      <c r="AF276" s="187">
        <v>-355743</v>
      </c>
      <c r="AG276" s="140"/>
      <c r="AH276" s="188">
        <v>-341693</v>
      </c>
      <c r="AI276" s="156"/>
      <c r="AJ276" s="192">
        <v>-697436</v>
      </c>
      <c r="AK276" s="163"/>
      <c r="AL276" s="192">
        <v>26978757</v>
      </c>
      <c r="AM276" s="125">
        <v>19487586</v>
      </c>
      <c r="AN276" s="125">
        <v>-24371922</v>
      </c>
      <c r="AO276" s="158">
        <v>-2.8676466371107885E-6</v>
      </c>
      <c r="AQ276" s="142">
        <v>5345019</v>
      </c>
      <c r="AR276" s="142">
        <v>-615094</v>
      </c>
      <c r="AS276" s="142">
        <v>-24805</v>
      </c>
      <c r="AT276" s="142">
        <v>9104684</v>
      </c>
      <c r="AU276" s="142">
        <v>-8178255</v>
      </c>
      <c r="AV276" s="142">
        <v>299001</v>
      </c>
      <c r="AW276" s="142">
        <v>-596736</v>
      </c>
      <c r="AX276" s="190"/>
    </row>
    <row r="277" spans="1:50" ht="12.75" customHeight="1" x14ac:dyDescent="0.3">
      <c r="A277" s="116"/>
      <c r="B277" s="125"/>
      <c r="C277" s="191" t="s">
        <v>1155</v>
      </c>
      <c r="D277" s="125"/>
      <c r="E277" s="117"/>
      <c r="F277" s="125"/>
      <c r="H277" s="165" t="s">
        <v>178</v>
      </c>
      <c r="I277" s="117"/>
      <c r="J277" s="187">
        <v>6029838</v>
      </c>
      <c r="K277" s="166"/>
      <c r="L277" s="125">
        <v>305369</v>
      </c>
      <c r="M277" s="125"/>
      <c r="N277" s="125">
        <v>1008075</v>
      </c>
      <c r="O277" s="125"/>
      <c r="P277" s="187">
        <v>0</v>
      </c>
      <c r="Q277" s="125"/>
      <c r="R277" s="187">
        <v>2110704</v>
      </c>
      <c r="S277" s="187"/>
      <c r="T277" s="125">
        <v>3424148</v>
      </c>
      <c r="U277" s="187"/>
      <c r="V277" s="187">
        <v>-1021662</v>
      </c>
      <c r="W277" s="125"/>
      <c r="X277" s="187">
        <v>-1000915</v>
      </c>
      <c r="Y277" s="140"/>
      <c r="Z277" s="187">
        <v>-2730</v>
      </c>
      <c r="AA277" s="140"/>
      <c r="AB277" s="187">
        <v>-426912</v>
      </c>
      <c r="AC277" s="187"/>
      <c r="AD277" s="187">
        <v>-2452219</v>
      </c>
      <c r="AF277" s="187">
        <v>-70271</v>
      </c>
      <c r="AG277" s="140"/>
      <c r="AH277" s="188">
        <v>294888</v>
      </c>
      <c r="AI277" s="156"/>
      <c r="AJ277" s="192">
        <v>224617</v>
      </c>
      <c r="AK277" s="163"/>
      <c r="AL277" s="192">
        <v>5099672</v>
      </c>
      <c r="AM277" s="125">
        <v>3493095</v>
      </c>
      <c r="AN277" s="125">
        <v>-3382385</v>
      </c>
      <c r="AO277" s="158">
        <v>-8.904045553097049E-6</v>
      </c>
      <c r="AQ277" s="142">
        <v>909469</v>
      </c>
      <c r="AR277" s="142">
        <v>-58634</v>
      </c>
      <c r="AS277" s="142">
        <v>1670745</v>
      </c>
      <c r="AT277" s="142">
        <v>-164792</v>
      </c>
      <c r="AU277" s="142">
        <v>-296558</v>
      </c>
      <c r="AV277" s="142">
        <v>17111</v>
      </c>
      <c r="AW277" s="142">
        <v>-35142</v>
      </c>
      <c r="AX277" s="190"/>
    </row>
    <row r="278" spans="1:50" ht="12.75" customHeight="1" x14ac:dyDescent="0.3">
      <c r="A278" s="116"/>
      <c r="B278" s="125"/>
      <c r="C278" s="191" t="s">
        <v>1157</v>
      </c>
      <c r="D278" s="125"/>
      <c r="E278" s="117"/>
      <c r="F278" s="125"/>
      <c r="H278" s="165" t="s">
        <v>775</v>
      </c>
      <c r="I278" s="117"/>
      <c r="J278" s="187">
        <v>403428309</v>
      </c>
      <c r="K278" s="166"/>
      <c r="L278" s="125">
        <v>20430793</v>
      </c>
      <c r="M278" s="125"/>
      <c r="N278" s="125">
        <v>67445576</v>
      </c>
      <c r="O278" s="125"/>
      <c r="P278" s="187">
        <v>0</v>
      </c>
      <c r="Q278" s="125"/>
      <c r="R278" s="187">
        <v>113455295</v>
      </c>
      <c r="S278" s="187"/>
      <c r="T278" s="125">
        <v>201331664</v>
      </c>
      <c r="U278" s="187"/>
      <c r="V278" s="187">
        <v>-68354632</v>
      </c>
      <c r="W278" s="125"/>
      <c r="X278" s="187">
        <v>-66966553</v>
      </c>
      <c r="Y278" s="140"/>
      <c r="Z278" s="187">
        <v>-182618</v>
      </c>
      <c r="AA278" s="140"/>
      <c r="AB278" s="187">
        <v>-17558784</v>
      </c>
      <c r="AC278" s="187"/>
      <c r="AD278" s="187">
        <v>-153062587</v>
      </c>
      <c r="AF278" s="187">
        <v>-4701495</v>
      </c>
      <c r="AG278" s="140"/>
      <c r="AH278" s="188">
        <v>22575517</v>
      </c>
      <c r="AI278" s="156"/>
      <c r="AJ278" s="192">
        <v>17874022</v>
      </c>
      <c r="AK278" s="163"/>
      <c r="AL278" s="192">
        <v>347597824</v>
      </c>
      <c r="AM278" s="125">
        <v>203875817</v>
      </c>
      <c r="AN278" s="125">
        <v>-203978490</v>
      </c>
      <c r="AO278" s="158">
        <v>0</v>
      </c>
      <c r="AQ278" s="142">
        <v>66079474</v>
      </c>
      <c r="AR278" s="142">
        <v>6946341</v>
      </c>
      <c r="AS278" s="142">
        <v>-2450852</v>
      </c>
      <c r="AT278" s="142">
        <v>67182463</v>
      </c>
      <c r="AU278" s="142">
        <v>-6087383</v>
      </c>
      <c r="AV278" s="142">
        <v>2611161</v>
      </c>
      <c r="AW278" s="142">
        <v>-2731913</v>
      </c>
      <c r="AX278" s="190"/>
    </row>
    <row r="279" spans="1:50" ht="12.75" customHeight="1" x14ac:dyDescent="0.3">
      <c r="A279" s="116"/>
      <c r="B279" s="125"/>
      <c r="C279" s="191" t="s">
        <v>936</v>
      </c>
      <c r="D279" s="125"/>
      <c r="E279" s="117"/>
      <c r="F279" s="125"/>
      <c r="H279" s="165" t="s">
        <v>776</v>
      </c>
      <c r="I279" s="117"/>
      <c r="J279" s="187">
        <v>7725663</v>
      </c>
      <c r="K279" s="166"/>
      <c r="L279" s="125">
        <v>391250</v>
      </c>
      <c r="M279" s="125"/>
      <c r="N279" s="125">
        <v>1291585</v>
      </c>
      <c r="O279" s="125"/>
      <c r="P279" s="187">
        <v>0</v>
      </c>
      <c r="Q279" s="125"/>
      <c r="R279" s="187">
        <v>3168525</v>
      </c>
      <c r="S279" s="187"/>
      <c r="T279" s="125">
        <v>4851360</v>
      </c>
      <c r="U279" s="187"/>
      <c r="V279" s="187">
        <v>-1308993</v>
      </c>
      <c r="W279" s="125"/>
      <c r="X279" s="187">
        <v>-1282411</v>
      </c>
      <c r="Y279" s="140"/>
      <c r="Z279" s="187">
        <v>-3497</v>
      </c>
      <c r="AA279" s="140"/>
      <c r="AB279" s="187">
        <v>-1110481</v>
      </c>
      <c r="AC279" s="187"/>
      <c r="AD279" s="187">
        <v>-3705382</v>
      </c>
      <c r="AF279" s="187">
        <v>-90034</v>
      </c>
      <c r="AG279" s="140"/>
      <c r="AH279" s="188">
        <v>324468</v>
      </c>
      <c r="AI279" s="156"/>
      <c r="AJ279" s="192">
        <v>234434</v>
      </c>
      <c r="AK279" s="163"/>
      <c r="AL279" s="192">
        <v>6909161</v>
      </c>
      <c r="AM279" s="125">
        <v>4997489</v>
      </c>
      <c r="AN279" s="125">
        <v>-4633032</v>
      </c>
      <c r="AO279" s="158">
        <v>0</v>
      </c>
      <c r="AQ279" s="142">
        <v>3012331</v>
      </c>
      <c r="AR279" s="142">
        <v>-682875</v>
      </c>
      <c r="AS279" s="142">
        <v>488861</v>
      </c>
      <c r="AT279" s="142">
        <v>229701</v>
      </c>
      <c r="AU279" s="142">
        <v>52985</v>
      </c>
      <c r="AV279" s="142">
        <v>-35297</v>
      </c>
      <c r="AW279" s="142">
        <v>-84419</v>
      </c>
      <c r="AX279" s="190"/>
    </row>
    <row r="280" spans="1:50" ht="12.75" customHeight="1" x14ac:dyDescent="0.3">
      <c r="A280" s="116"/>
      <c r="B280" s="125"/>
      <c r="C280" s="191" t="s">
        <v>1162</v>
      </c>
      <c r="D280" s="125"/>
      <c r="E280" s="117"/>
      <c r="F280" s="125"/>
      <c r="H280" s="165" t="s">
        <v>179</v>
      </c>
      <c r="I280" s="117"/>
      <c r="J280" s="187">
        <v>68211690</v>
      </c>
      <c r="K280" s="166"/>
      <c r="L280" s="125">
        <v>3454440</v>
      </c>
      <c r="M280" s="125"/>
      <c r="N280" s="125">
        <v>11403703</v>
      </c>
      <c r="O280" s="125"/>
      <c r="P280" s="187">
        <v>0</v>
      </c>
      <c r="Q280" s="125"/>
      <c r="R280" s="187">
        <v>22853791</v>
      </c>
      <c r="S280" s="187"/>
      <c r="T280" s="125">
        <v>37711934</v>
      </c>
      <c r="U280" s="187"/>
      <c r="V280" s="187">
        <v>-11557406</v>
      </c>
      <c r="W280" s="125"/>
      <c r="X280" s="187">
        <v>-11322710</v>
      </c>
      <c r="Y280" s="140"/>
      <c r="Z280" s="187">
        <v>-30877</v>
      </c>
      <c r="AA280" s="140"/>
      <c r="AB280" s="187">
        <v>-1148924</v>
      </c>
      <c r="AC280" s="187"/>
      <c r="AD280" s="187">
        <v>-24059917</v>
      </c>
      <c r="AF280" s="187">
        <v>-794929</v>
      </c>
      <c r="AG280" s="140"/>
      <c r="AH280" s="188">
        <v>4761002</v>
      </c>
      <c r="AI280" s="156"/>
      <c r="AJ280" s="192">
        <v>3966073</v>
      </c>
      <c r="AK280" s="163"/>
      <c r="AL280" s="192">
        <v>57905584</v>
      </c>
      <c r="AM280" s="125">
        <v>38272596</v>
      </c>
      <c r="AN280" s="125">
        <v>-32721630</v>
      </c>
      <c r="AO280" s="158">
        <v>2.521385763701273E-7</v>
      </c>
      <c r="AQ280" s="142">
        <v>10147913</v>
      </c>
      <c r="AR280" s="142">
        <v>1200788</v>
      </c>
      <c r="AS280" s="142">
        <v>15108379</v>
      </c>
      <c r="AT280" s="142">
        <v>1601216</v>
      </c>
      <c r="AU280" s="142">
        <v>-374436</v>
      </c>
      <c r="AV280" s="142">
        <v>43047</v>
      </c>
      <c r="AW280" s="142">
        <v>-244320</v>
      </c>
      <c r="AX280" s="190"/>
    </row>
    <row r="281" spans="1:50" ht="12.75" customHeight="1" x14ac:dyDescent="0.3">
      <c r="A281" s="116"/>
      <c r="B281" s="125"/>
      <c r="C281" s="191" t="s">
        <v>1276</v>
      </c>
      <c r="D281" s="125"/>
      <c r="E281" s="117"/>
      <c r="F281" s="125"/>
      <c r="H281" s="165" t="s">
        <v>180</v>
      </c>
      <c r="I281" s="117"/>
      <c r="J281" s="187">
        <v>0</v>
      </c>
      <c r="K281" s="166"/>
      <c r="L281" s="125">
        <v>0</v>
      </c>
      <c r="M281" s="125"/>
      <c r="N281" s="125">
        <v>0</v>
      </c>
      <c r="O281" s="125"/>
      <c r="P281" s="187">
        <v>0</v>
      </c>
      <c r="Q281" s="125"/>
      <c r="R281" s="187">
        <v>6999934</v>
      </c>
      <c r="S281" s="187"/>
      <c r="T281" s="125">
        <v>6999934</v>
      </c>
      <c r="U281" s="187"/>
      <c r="V281" s="187">
        <v>0</v>
      </c>
      <c r="W281" s="125"/>
      <c r="X281" s="187">
        <v>0</v>
      </c>
      <c r="Y281" s="140"/>
      <c r="Z281" s="187">
        <v>0</v>
      </c>
      <c r="AA281" s="140"/>
      <c r="AB281" s="187">
        <v>-151227282</v>
      </c>
      <c r="AC281" s="187"/>
      <c r="AD281" s="187">
        <v>-151227282</v>
      </c>
      <c r="AF281" s="187">
        <v>0</v>
      </c>
      <c r="AG281" s="140"/>
      <c r="AH281" s="188">
        <v>-25810460</v>
      </c>
      <c r="AI281" s="156"/>
      <c r="AJ281" s="192">
        <v>-25810460</v>
      </c>
      <c r="AK281" s="163"/>
      <c r="AL281" s="192">
        <v>0</v>
      </c>
      <c r="AM281" s="125">
        <v>9357182</v>
      </c>
      <c r="AN281" s="125">
        <v>-179394990</v>
      </c>
      <c r="AO281" s="158">
        <v>0</v>
      </c>
      <c r="AQ281" s="142">
        <v>-174462287</v>
      </c>
      <c r="AR281" s="142">
        <v>2195619</v>
      </c>
      <c r="AS281" s="142">
        <v>-648863</v>
      </c>
      <c r="AT281" s="142">
        <v>6541801</v>
      </c>
      <c r="AU281" s="142">
        <v>-2220523</v>
      </c>
      <c r="AV281" s="142">
        <v>619762</v>
      </c>
      <c r="AW281" s="142">
        <v>-2063317</v>
      </c>
      <c r="AX281" s="190"/>
    </row>
    <row r="282" spans="1:50" ht="12.75" customHeight="1" x14ac:dyDescent="0.3">
      <c r="A282" s="116"/>
      <c r="B282" s="125"/>
      <c r="C282" s="191" t="s">
        <v>1329</v>
      </c>
      <c r="D282" s="125"/>
      <c r="E282" s="117"/>
      <c r="F282" s="125"/>
      <c r="H282" s="165" t="s">
        <v>181</v>
      </c>
      <c r="I282" s="117"/>
      <c r="J282" s="187">
        <v>51629815</v>
      </c>
      <c r="K282" s="166"/>
      <c r="L282" s="125">
        <v>2614685</v>
      </c>
      <c r="M282" s="125"/>
      <c r="N282" s="125">
        <v>8631528</v>
      </c>
      <c r="O282" s="125"/>
      <c r="P282" s="187">
        <v>0</v>
      </c>
      <c r="Q282" s="125"/>
      <c r="R282" s="187">
        <v>17556766</v>
      </c>
      <c r="S282" s="187"/>
      <c r="T282" s="125">
        <v>28802979</v>
      </c>
      <c r="U282" s="187"/>
      <c r="V282" s="187">
        <v>-8747866</v>
      </c>
      <c r="W282" s="125"/>
      <c r="X282" s="187">
        <v>-8570223</v>
      </c>
      <c r="Y282" s="140"/>
      <c r="Z282" s="187">
        <v>-23371</v>
      </c>
      <c r="AA282" s="140"/>
      <c r="AB282" s="187">
        <v>-5450447</v>
      </c>
      <c r="AC282" s="187"/>
      <c r="AD282" s="187">
        <v>-22791907</v>
      </c>
      <c r="AF282" s="187">
        <v>-601686</v>
      </c>
      <c r="AG282" s="140"/>
      <c r="AH282" s="188">
        <v>2915020</v>
      </c>
      <c r="AI282" s="156"/>
      <c r="AJ282" s="192">
        <v>2313334</v>
      </c>
      <c r="AK282" s="163"/>
      <c r="AL282" s="192">
        <v>46719259</v>
      </c>
      <c r="AM282" s="125">
        <v>30082117</v>
      </c>
      <c r="AN282" s="125">
        <v>-28001193</v>
      </c>
      <c r="AO282" s="158">
        <v>8.6455306497029831E-7</v>
      </c>
      <c r="AQ282" s="142">
        <v>6728895</v>
      </c>
      <c r="AR282" s="142">
        <v>-864331</v>
      </c>
      <c r="AS282" s="142">
        <v>13190274</v>
      </c>
      <c r="AT282" s="142">
        <v>1476772</v>
      </c>
      <c r="AU282" s="142">
        <v>-844731</v>
      </c>
      <c r="AV282" s="142">
        <v>479828</v>
      </c>
      <c r="AW282" s="142">
        <v>-390959</v>
      </c>
      <c r="AX282" s="190"/>
    </row>
    <row r="283" spans="1:50" ht="12.75" customHeight="1" x14ac:dyDescent="0.3">
      <c r="A283" s="116"/>
      <c r="B283" s="125"/>
      <c r="C283" s="191" t="s">
        <v>1371</v>
      </c>
      <c r="D283" s="125"/>
      <c r="E283" s="117"/>
      <c r="F283" s="125"/>
      <c r="H283" s="165" t="s">
        <v>182</v>
      </c>
      <c r="I283" s="117"/>
      <c r="J283" s="187">
        <v>17335515</v>
      </c>
      <c r="K283" s="166"/>
      <c r="L283" s="125">
        <v>877921</v>
      </c>
      <c r="M283" s="125"/>
      <c r="N283" s="125">
        <v>2898170</v>
      </c>
      <c r="O283" s="125"/>
      <c r="P283" s="187">
        <v>0</v>
      </c>
      <c r="Q283" s="125"/>
      <c r="R283" s="187">
        <v>3914606</v>
      </c>
      <c r="S283" s="187"/>
      <c r="T283" s="125">
        <v>7690697</v>
      </c>
      <c r="U283" s="187"/>
      <c r="V283" s="187">
        <v>-2937233</v>
      </c>
      <c r="W283" s="125"/>
      <c r="X283" s="187">
        <v>-2877586</v>
      </c>
      <c r="Y283" s="140"/>
      <c r="Z283" s="187">
        <v>-7847</v>
      </c>
      <c r="AA283" s="140"/>
      <c r="AB283" s="187">
        <v>-1740727</v>
      </c>
      <c r="AC283" s="187"/>
      <c r="AD283" s="187">
        <v>-7563393</v>
      </c>
      <c r="AF283" s="187">
        <v>-202026</v>
      </c>
      <c r="AG283" s="140"/>
      <c r="AH283" s="188">
        <v>310690</v>
      </c>
      <c r="AI283" s="156"/>
      <c r="AJ283" s="192">
        <v>108664</v>
      </c>
      <c r="AK283" s="163"/>
      <c r="AL283" s="192">
        <v>15134395</v>
      </c>
      <c r="AM283" s="125">
        <v>7658238</v>
      </c>
      <c r="AN283" s="125">
        <v>-10070939</v>
      </c>
      <c r="AO283" s="158">
        <v>-9.2026798203636898E-6</v>
      </c>
      <c r="AQ283" s="142">
        <v>1808723</v>
      </c>
      <c r="AR283" s="142">
        <v>-494395</v>
      </c>
      <c r="AS283" s="142">
        <v>36390</v>
      </c>
      <c r="AT283" s="142">
        <v>3154733</v>
      </c>
      <c r="AU283" s="142">
        <v>-700819</v>
      </c>
      <c r="AV283" s="142">
        <v>-227691</v>
      </c>
      <c r="AW283" s="142">
        <v>-257521</v>
      </c>
      <c r="AX283" s="190"/>
    </row>
    <row r="284" spans="1:50" ht="12.75" customHeight="1" x14ac:dyDescent="0.3">
      <c r="A284" s="116"/>
      <c r="B284" s="125"/>
      <c r="C284" s="191" t="s">
        <v>1370</v>
      </c>
      <c r="D284" s="125"/>
      <c r="E284" s="117"/>
      <c r="F284" s="125"/>
      <c r="H284" s="165" t="s">
        <v>183</v>
      </c>
      <c r="I284" s="117"/>
      <c r="J284" s="187">
        <v>23365353</v>
      </c>
      <c r="K284" s="166"/>
      <c r="L284" s="125">
        <v>1183290</v>
      </c>
      <c r="M284" s="125"/>
      <c r="N284" s="125">
        <v>3906245</v>
      </c>
      <c r="O284" s="125"/>
      <c r="P284" s="187">
        <v>0</v>
      </c>
      <c r="Q284" s="125"/>
      <c r="R284" s="187">
        <v>8255601</v>
      </c>
      <c r="S284" s="187"/>
      <c r="T284" s="125">
        <v>13345136</v>
      </c>
      <c r="U284" s="187"/>
      <c r="V284" s="187">
        <v>-3958894</v>
      </c>
      <c r="W284" s="125"/>
      <c r="X284" s="187">
        <v>-3878501</v>
      </c>
      <c r="Y284" s="140"/>
      <c r="Z284" s="187">
        <v>-10577</v>
      </c>
      <c r="AA284" s="140"/>
      <c r="AB284" s="187">
        <v>-1681005</v>
      </c>
      <c r="AC284" s="187"/>
      <c r="AD284" s="187">
        <v>-9528977</v>
      </c>
      <c r="AF284" s="187">
        <v>-272296</v>
      </c>
      <c r="AG284" s="140"/>
      <c r="AH284" s="188">
        <v>1563589</v>
      </c>
      <c r="AI284" s="156"/>
      <c r="AJ284" s="192">
        <v>1291293</v>
      </c>
      <c r="AK284" s="163"/>
      <c r="AL284" s="192">
        <v>20234068</v>
      </c>
      <c r="AM284" s="125">
        <v>13798826</v>
      </c>
      <c r="AN284" s="125">
        <v>-12425883</v>
      </c>
      <c r="AO284" s="158">
        <v>1.5488351597971955E-6</v>
      </c>
      <c r="AQ284" s="142">
        <v>3786174</v>
      </c>
      <c r="AR284" s="142">
        <v>-541432</v>
      </c>
      <c r="AS284" s="142">
        <v>6159769</v>
      </c>
      <c r="AT284" s="142">
        <v>55477</v>
      </c>
      <c r="AU284" s="142">
        <v>-666677</v>
      </c>
      <c r="AV284" s="142">
        <v>175287</v>
      </c>
      <c r="AW284" s="142">
        <v>67957</v>
      </c>
      <c r="AX284" s="190"/>
    </row>
    <row r="285" spans="1:50" ht="12.75" customHeight="1" x14ac:dyDescent="0.3">
      <c r="A285" s="116"/>
      <c r="B285" s="125"/>
      <c r="C285" s="191" t="s">
        <v>1370</v>
      </c>
      <c r="D285" s="125"/>
      <c r="E285" s="117"/>
      <c r="F285" s="125"/>
      <c r="H285" s="165" t="s">
        <v>184</v>
      </c>
      <c r="I285" s="117"/>
      <c r="J285" s="187">
        <v>188365</v>
      </c>
      <c r="K285" s="166"/>
      <c r="L285" s="125">
        <v>9539</v>
      </c>
      <c r="M285" s="125"/>
      <c r="N285" s="125">
        <v>31491</v>
      </c>
      <c r="O285" s="125"/>
      <c r="P285" s="187">
        <v>0</v>
      </c>
      <c r="Q285" s="125"/>
      <c r="R285" s="187">
        <v>30845</v>
      </c>
      <c r="S285" s="187"/>
      <c r="T285" s="125">
        <v>71875</v>
      </c>
      <c r="U285" s="187"/>
      <c r="V285" s="187">
        <v>-31916</v>
      </c>
      <c r="W285" s="125"/>
      <c r="X285" s="187">
        <v>-31267</v>
      </c>
      <c r="Y285" s="140"/>
      <c r="Z285" s="187">
        <v>-85</v>
      </c>
      <c r="AA285" s="140"/>
      <c r="AB285" s="187">
        <v>-14618</v>
      </c>
      <c r="AC285" s="187"/>
      <c r="AD285" s="187">
        <v>-77886</v>
      </c>
      <c r="AF285" s="187">
        <v>-2195</v>
      </c>
      <c r="AG285" s="140"/>
      <c r="AH285" s="188">
        <v>56</v>
      </c>
      <c r="AI285" s="156"/>
      <c r="AJ285" s="192">
        <v>-2139</v>
      </c>
      <c r="AK285" s="163"/>
      <c r="AL285" s="192">
        <v>164472</v>
      </c>
      <c r="AM285" s="125">
        <v>66222</v>
      </c>
      <c r="AN285" s="125">
        <v>-103128</v>
      </c>
      <c r="AO285" s="158">
        <v>0</v>
      </c>
      <c r="AQ285" s="142">
        <v>29320</v>
      </c>
      <c r="AR285" s="142">
        <v>-1959</v>
      </c>
      <c r="AS285" s="142">
        <v>-954</v>
      </c>
      <c r="AT285" s="142">
        <v>7236</v>
      </c>
      <c r="AU285" s="142">
        <v>-6222</v>
      </c>
      <c r="AV285" s="142">
        <v>776</v>
      </c>
      <c r="AW285" s="142">
        <v>-2810</v>
      </c>
      <c r="AX285" s="190"/>
    </row>
    <row r="286" spans="1:50" ht="12.75" customHeight="1" x14ac:dyDescent="0.3">
      <c r="A286" s="116"/>
      <c r="B286" s="125"/>
      <c r="C286" s="191" t="s">
        <v>1556</v>
      </c>
      <c r="D286" s="125"/>
      <c r="E286" s="117"/>
      <c r="F286" s="125"/>
      <c r="H286" s="165" t="s">
        <v>778</v>
      </c>
      <c r="I286" s="117"/>
      <c r="J286" s="187">
        <v>0</v>
      </c>
      <c r="K286" s="166"/>
      <c r="L286" s="125">
        <v>0</v>
      </c>
      <c r="M286" s="125"/>
      <c r="N286" s="125">
        <v>0</v>
      </c>
      <c r="O286" s="125"/>
      <c r="P286" s="187">
        <v>0</v>
      </c>
      <c r="Q286" s="125"/>
      <c r="R286" s="187">
        <v>0</v>
      </c>
      <c r="S286" s="187"/>
      <c r="T286" s="125">
        <v>0</v>
      </c>
      <c r="U286" s="187"/>
      <c r="V286" s="187">
        <v>0</v>
      </c>
      <c r="W286" s="125"/>
      <c r="X286" s="187">
        <v>0</v>
      </c>
      <c r="Y286" s="140"/>
      <c r="Z286" s="187">
        <v>0</v>
      </c>
      <c r="AA286" s="140"/>
      <c r="AB286" s="187">
        <v>-388081</v>
      </c>
      <c r="AC286" s="187"/>
      <c r="AD286" s="187">
        <v>-388081</v>
      </c>
      <c r="AF286" s="187">
        <v>0</v>
      </c>
      <c r="AG286" s="140"/>
      <c r="AH286" s="188">
        <v>-9702007</v>
      </c>
      <c r="AI286" s="156"/>
      <c r="AJ286" s="192">
        <v>-9702007</v>
      </c>
      <c r="AK286" s="163"/>
      <c r="AL286" s="192">
        <v>0</v>
      </c>
      <c r="AM286" s="125">
        <v>0</v>
      </c>
      <c r="AN286" s="125">
        <v>-10090088</v>
      </c>
      <c r="AO286" s="158">
        <v>0</v>
      </c>
      <c r="AQ286" s="142">
        <v>0</v>
      </c>
      <c r="AR286" s="142">
        <v>0</v>
      </c>
      <c r="AS286" s="142">
        <v>0</v>
      </c>
      <c r="AT286" s="142">
        <v>0</v>
      </c>
      <c r="AU286" s="142">
        <v>0</v>
      </c>
      <c r="AV286" s="142">
        <v>0</v>
      </c>
      <c r="AW286" s="142">
        <v>-10090088</v>
      </c>
      <c r="AX286" s="190"/>
    </row>
    <row r="287" spans="1:50" ht="12.75" customHeight="1" x14ac:dyDescent="0.3">
      <c r="A287" s="116"/>
      <c r="B287" s="125"/>
      <c r="C287" s="191" t="s">
        <v>1395</v>
      </c>
      <c r="D287" s="125"/>
      <c r="E287" s="117"/>
      <c r="F287" s="125"/>
      <c r="H287" s="165" t="s">
        <v>779</v>
      </c>
      <c r="I287" s="117"/>
      <c r="J287" s="187">
        <v>176370250</v>
      </c>
      <c r="K287" s="166"/>
      <c r="L287" s="125">
        <v>8931907</v>
      </c>
      <c r="M287" s="125"/>
      <c r="N287" s="125">
        <v>29485767</v>
      </c>
      <c r="O287" s="125"/>
      <c r="P287" s="187">
        <v>0</v>
      </c>
      <c r="Q287" s="125"/>
      <c r="R287" s="187">
        <v>47229842</v>
      </c>
      <c r="S287" s="187"/>
      <c r="T287" s="125">
        <v>85647516</v>
      </c>
      <c r="U287" s="187"/>
      <c r="V287" s="187">
        <v>-29883187</v>
      </c>
      <c r="W287" s="125"/>
      <c r="X287" s="187">
        <v>-29276348</v>
      </c>
      <c r="Y287" s="140"/>
      <c r="Z287" s="187">
        <v>-79837</v>
      </c>
      <c r="AA287" s="140"/>
      <c r="AB287" s="187">
        <v>-10206562</v>
      </c>
      <c r="AC287" s="187"/>
      <c r="AD287" s="187">
        <v>-69445934</v>
      </c>
      <c r="AF287" s="187">
        <v>-2055393</v>
      </c>
      <c r="AG287" s="140"/>
      <c r="AH287" s="188">
        <v>8695054</v>
      </c>
      <c r="AI287" s="156"/>
      <c r="AJ287" s="192">
        <v>6639661</v>
      </c>
      <c r="AK287" s="163"/>
      <c r="AL287" s="192">
        <v>153318062</v>
      </c>
      <c r="AM287" s="125">
        <v>86912412</v>
      </c>
      <c r="AN287" s="125">
        <v>-91676698</v>
      </c>
      <c r="AO287" s="158">
        <v>0</v>
      </c>
      <c r="AQ287" s="142">
        <v>26094068</v>
      </c>
      <c r="AR287" s="142">
        <v>-683527</v>
      </c>
      <c r="AS287" s="142">
        <v>-1281779</v>
      </c>
      <c r="AT287" s="142">
        <v>32891220</v>
      </c>
      <c r="AU287" s="142">
        <v>-2870001</v>
      </c>
      <c r="AV287" s="142">
        <v>996445</v>
      </c>
      <c r="AW287" s="142">
        <v>-1841810</v>
      </c>
      <c r="AX287" s="190"/>
    </row>
    <row r="288" spans="1:50" ht="12.75" customHeight="1" x14ac:dyDescent="0.3">
      <c r="A288" s="116"/>
      <c r="B288" s="125"/>
      <c r="C288" s="191" t="s">
        <v>1396</v>
      </c>
      <c r="D288" s="125"/>
      <c r="E288" s="117"/>
      <c r="F288" s="125"/>
      <c r="H288" s="165" t="s">
        <v>780</v>
      </c>
      <c r="I288" s="117"/>
      <c r="J288" s="187">
        <v>2826375</v>
      </c>
      <c r="K288" s="166"/>
      <c r="L288" s="125">
        <v>143136</v>
      </c>
      <c r="M288" s="125"/>
      <c r="N288" s="125">
        <v>472516</v>
      </c>
      <c r="O288" s="125"/>
      <c r="P288" s="187">
        <v>0</v>
      </c>
      <c r="Q288" s="125"/>
      <c r="R288" s="187">
        <v>168639</v>
      </c>
      <c r="S288" s="187"/>
      <c r="T288" s="125">
        <v>784291</v>
      </c>
      <c r="U288" s="187"/>
      <c r="V288" s="187">
        <v>-478885</v>
      </c>
      <c r="W288" s="125"/>
      <c r="X288" s="187">
        <v>-469160</v>
      </c>
      <c r="Y288" s="140"/>
      <c r="Z288" s="187">
        <v>-1279</v>
      </c>
      <c r="AA288" s="140"/>
      <c r="AB288" s="187">
        <v>-423338</v>
      </c>
      <c r="AC288" s="187"/>
      <c r="AD288" s="187">
        <v>-1372662</v>
      </c>
      <c r="AF288" s="187">
        <v>-32938</v>
      </c>
      <c r="AG288" s="140"/>
      <c r="AH288" s="188">
        <v>-144315</v>
      </c>
      <c r="AI288" s="156"/>
      <c r="AJ288" s="192">
        <v>-177253</v>
      </c>
      <c r="AK288" s="163"/>
      <c r="AL288" s="192">
        <v>2467525</v>
      </c>
      <c r="AM288" s="125">
        <v>660825</v>
      </c>
      <c r="AN288" s="125">
        <v>-1858266</v>
      </c>
      <c r="AO288" s="158">
        <v>5.6416534557948243E-6</v>
      </c>
      <c r="AQ288" s="142">
        <v>-94011</v>
      </c>
      <c r="AR288" s="142">
        <v>-33973</v>
      </c>
      <c r="AS288" s="142">
        <v>-17308</v>
      </c>
      <c r="AT288" s="142">
        <v>227398</v>
      </c>
      <c r="AU288" s="142">
        <v>-188429</v>
      </c>
      <c r="AV288" s="142">
        <v>-100282</v>
      </c>
      <c r="AW288" s="142">
        <v>-56267</v>
      </c>
      <c r="AX288" s="190"/>
    </row>
    <row r="289" spans="1:50" ht="12.75" customHeight="1" x14ac:dyDescent="0.3">
      <c r="A289" s="116"/>
      <c r="B289" s="125"/>
      <c r="C289" s="191" t="s">
        <v>2421</v>
      </c>
      <c r="D289" s="125"/>
      <c r="E289" s="117"/>
      <c r="F289" s="125"/>
      <c r="H289" s="165" t="s">
        <v>782</v>
      </c>
      <c r="I289" s="117"/>
      <c r="J289" s="187">
        <v>140757214</v>
      </c>
      <c r="K289" s="166"/>
      <c r="L289" s="125">
        <v>7128358</v>
      </c>
      <c r="M289" s="125"/>
      <c r="N289" s="125">
        <v>23531941</v>
      </c>
      <c r="O289" s="125"/>
      <c r="P289" s="187">
        <v>0</v>
      </c>
      <c r="Q289" s="125"/>
      <c r="R289" s="187">
        <v>99745102</v>
      </c>
      <c r="S289" s="187"/>
      <c r="T289" s="125">
        <v>130405401</v>
      </c>
      <c r="U289" s="187"/>
      <c r="V289" s="187">
        <v>-23849113</v>
      </c>
      <c r="W289" s="125"/>
      <c r="X289" s="187">
        <v>-23364809</v>
      </c>
      <c r="Y289" s="140"/>
      <c r="Z289" s="187">
        <v>-63716</v>
      </c>
      <c r="AA289" s="140"/>
      <c r="AB289" s="187">
        <v>-6711502</v>
      </c>
      <c r="AC289" s="187"/>
      <c r="AD289" s="187">
        <v>-53989140</v>
      </c>
      <c r="AF289" s="187">
        <v>-1640364</v>
      </c>
      <c r="AG289" s="140"/>
      <c r="AH289" s="188">
        <v>22146414</v>
      </c>
      <c r="AI289" s="156"/>
      <c r="AJ289" s="192">
        <v>20506050</v>
      </c>
      <c r="AK289" s="163"/>
      <c r="AL289" s="192">
        <v>123542837</v>
      </c>
      <c r="AM289" s="125">
        <v>144566200</v>
      </c>
      <c r="AN289" s="125">
        <v>-68492187</v>
      </c>
      <c r="AO289" s="158">
        <v>0</v>
      </c>
      <c r="AQ289" s="142">
        <v>34314279</v>
      </c>
      <c r="AR289" s="142">
        <v>6492452</v>
      </c>
      <c r="AS289" s="142">
        <v>82058878</v>
      </c>
      <c r="AT289" s="142">
        <v>0</v>
      </c>
      <c r="AU289" s="142">
        <v>0</v>
      </c>
      <c r="AV289" s="142">
        <v>0</v>
      </c>
      <c r="AW289" s="142">
        <v>0</v>
      </c>
      <c r="AX289" s="190"/>
    </row>
    <row r="290" spans="1:50" ht="12.75" customHeight="1" x14ac:dyDescent="0.3">
      <c r="A290" s="116"/>
      <c r="B290" s="125"/>
      <c r="C290" s="191" t="s">
        <v>3891</v>
      </c>
      <c r="D290" s="125"/>
      <c r="E290" s="117"/>
      <c r="F290" s="125"/>
      <c r="H290" s="165" t="s">
        <v>3890</v>
      </c>
      <c r="I290" s="117"/>
      <c r="J290" s="187">
        <v>20915709</v>
      </c>
      <c r="K290" s="166"/>
      <c r="L290" s="125">
        <v>1059233</v>
      </c>
      <c r="M290" s="125"/>
      <c r="N290" s="125">
        <v>3496711</v>
      </c>
      <c r="O290" s="125"/>
      <c r="P290" s="187">
        <v>0</v>
      </c>
      <c r="Q290" s="125"/>
      <c r="R290" s="187">
        <v>16797167</v>
      </c>
      <c r="S290" s="187"/>
      <c r="T290" s="125">
        <v>21353111</v>
      </c>
      <c r="U290" s="187"/>
      <c r="V290" s="187">
        <v>-3543841</v>
      </c>
      <c r="W290" s="125"/>
      <c r="X290" s="187">
        <v>-3471876</v>
      </c>
      <c r="Y290" s="140"/>
      <c r="Z290" s="187">
        <v>-9468</v>
      </c>
      <c r="AA290" s="140"/>
      <c r="AB290" s="187">
        <v>-3349210</v>
      </c>
      <c r="AC290" s="187"/>
      <c r="AD290" s="187">
        <v>-10374395</v>
      </c>
      <c r="AF290" s="187">
        <v>-243749</v>
      </c>
      <c r="AG290" s="140"/>
      <c r="AH290" s="188">
        <v>3291023</v>
      </c>
      <c r="AI290" s="156"/>
      <c r="AJ290" s="192">
        <v>3047274</v>
      </c>
      <c r="AK290" s="163"/>
      <c r="AL290" s="192">
        <v>18259957</v>
      </c>
      <c r="AM290" s="125">
        <v>23935629</v>
      </c>
      <c r="AN290" s="125">
        <v>-13105369</v>
      </c>
      <c r="AO290" s="158">
        <v>-6.5632430821777106E-7</v>
      </c>
      <c r="AQ290" s="142">
        <v>5926489</v>
      </c>
      <c r="AR290" s="142">
        <v>-2982043</v>
      </c>
      <c r="AS290" s="142">
        <v>14801735</v>
      </c>
      <c r="AT290" s="142">
        <v>0</v>
      </c>
      <c r="AU290" s="142">
        <v>0</v>
      </c>
      <c r="AV290" s="142">
        <v>0</v>
      </c>
      <c r="AW290" s="142">
        <v>0</v>
      </c>
      <c r="AX290" s="190"/>
    </row>
    <row r="291" spans="1:50" ht="12.75" customHeight="1" x14ac:dyDescent="0.3">
      <c r="A291" s="116"/>
      <c r="B291" s="125"/>
      <c r="C291" s="191" t="s">
        <v>1559</v>
      </c>
      <c r="D291" s="125"/>
      <c r="E291" s="117"/>
      <c r="F291" s="125"/>
      <c r="H291" s="165" t="s">
        <v>185</v>
      </c>
      <c r="I291" s="117"/>
      <c r="J291" s="187">
        <v>89315764</v>
      </c>
      <c r="K291" s="166"/>
      <c r="L291" s="125">
        <v>4523212</v>
      </c>
      <c r="M291" s="125"/>
      <c r="N291" s="125">
        <v>14931905</v>
      </c>
      <c r="O291" s="125"/>
      <c r="P291" s="187">
        <v>0</v>
      </c>
      <c r="Q291" s="125"/>
      <c r="R291" s="187">
        <v>38123495</v>
      </c>
      <c r="S291" s="187"/>
      <c r="T291" s="125">
        <v>57578612</v>
      </c>
      <c r="U291" s="187"/>
      <c r="V291" s="187">
        <v>-15133163</v>
      </c>
      <c r="W291" s="125"/>
      <c r="X291" s="187">
        <v>-14825853</v>
      </c>
      <c r="Y291" s="140"/>
      <c r="Z291" s="187">
        <v>-40430</v>
      </c>
      <c r="AA291" s="140"/>
      <c r="AB291" s="187">
        <v>-3697739</v>
      </c>
      <c r="AC291" s="187"/>
      <c r="AD291" s="187">
        <v>-33697185</v>
      </c>
      <c r="AF291" s="187">
        <v>-1040873</v>
      </c>
      <c r="AG291" s="140"/>
      <c r="AH291" s="188">
        <v>5527351</v>
      </c>
      <c r="AI291" s="156"/>
      <c r="AJ291" s="192">
        <v>4486478</v>
      </c>
      <c r="AK291" s="163"/>
      <c r="AL291" s="192">
        <v>76988049</v>
      </c>
      <c r="AM291" s="125">
        <v>66355289</v>
      </c>
      <c r="AN291" s="125">
        <v>-52620958</v>
      </c>
      <c r="AO291" s="158">
        <v>-2.2289198788002527E-7</v>
      </c>
      <c r="AQ291" s="142">
        <v>13906848</v>
      </c>
      <c r="AR291" s="142">
        <v>2074757</v>
      </c>
      <c r="AS291" s="142">
        <v>16575784</v>
      </c>
      <c r="AT291" s="142">
        <v>2773618</v>
      </c>
      <c r="AU291" s="142">
        <v>-1180188</v>
      </c>
      <c r="AV291" s="142">
        <v>17501149</v>
      </c>
      <c r="AW291" s="142">
        <v>-8758572</v>
      </c>
      <c r="AX291" s="190"/>
    </row>
    <row r="292" spans="1:50" ht="12.75" customHeight="1" x14ac:dyDescent="0.3">
      <c r="A292" s="116"/>
      <c r="B292" s="125"/>
      <c r="C292" s="191" t="s">
        <v>1450</v>
      </c>
      <c r="D292" s="125"/>
      <c r="E292" s="117"/>
      <c r="F292" s="125"/>
      <c r="H292" s="165" t="s">
        <v>783</v>
      </c>
      <c r="I292" s="117"/>
      <c r="J292" s="187">
        <v>16393331</v>
      </c>
      <c r="K292" s="166"/>
      <c r="L292" s="125">
        <v>830206</v>
      </c>
      <c r="M292" s="125"/>
      <c r="N292" s="125">
        <v>2740655</v>
      </c>
      <c r="O292" s="125"/>
      <c r="P292" s="187">
        <v>0</v>
      </c>
      <c r="Q292" s="125"/>
      <c r="R292" s="187">
        <v>4071927</v>
      </c>
      <c r="S292" s="187"/>
      <c r="T292" s="125">
        <v>7642788</v>
      </c>
      <c r="U292" s="187"/>
      <c r="V292" s="187">
        <v>-2777594</v>
      </c>
      <c r="W292" s="125"/>
      <c r="X292" s="187">
        <v>-2721189</v>
      </c>
      <c r="Y292" s="140"/>
      <c r="Z292" s="187">
        <v>-7421</v>
      </c>
      <c r="AA292" s="140"/>
      <c r="AB292" s="187">
        <v>-1138289</v>
      </c>
      <c r="AC292" s="187"/>
      <c r="AD292" s="187">
        <v>-6644493</v>
      </c>
      <c r="AF292" s="187">
        <v>-191046</v>
      </c>
      <c r="AG292" s="140"/>
      <c r="AH292" s="188">
        <v>678120</v>
      </c>
      <c r="AI292" s="156"/>
      <c r="AJ292" s="192">
        <v>487074</v>
      </c>
      <c r="AK292" s="163"/>
      <c r="AL292" s="192">
        <v>13982943</v>
      </c>
      <c r="AM292" s="125">
        <v>7538828</v>
      </c>
      <c r="AN292" s="125">
        <v>-8887072</v>
      </c>
      <c r="AO292" s="158">
        <v>-2.053076123956524E-6</v>
      </c>
      <c r="AQ292" s="142">
        <v>2671658</v>
      </c>
      <c r="AR292" s="142">
        <v>-3104</v>
      </c>
      <c r="AS292" s="142">
        <v>-994759</v>
      </c>
      <c r="AT292" s="142">
        <v>2411033</v>
      </c>
      <c r="AU292" s="142">
        <v>-26967</v>
      </c>
      <c r="AV292" s="142">
        <v>-63856</v>
      </c>
      <c r="AW292" s="142">
        <v>-46238</v>
      </c>
      <c r="AX292" s="190"/>
    </row>
    <row r="293" spans="1:50" ht="12.75" customHeight="1" x14ac:dyDescent="0.3">
      <c r="A293" s="116"/>
      <c r="B293" s="125"/>
      <c r="C293" s="191" t="s">
        <v>1451</v>
      </c>
      <c r="D293" s="125"/>
      <c r="E293" s="117"/>
      <c r="F293" s="125"/>
      <c r="H293" s="165" t="s">
        <v>973</v>
      </c>
      <c r="I293" s="117"/>
      <c r="J293" s="187">
        <v>0</v>
      </c>
      <c r="K293" s="166"/>
      <c r="L293" s="125">
        <v>0</v>
      </c>
      <c r="M293" s="125"/>
      <c r="N293" s="125">
        <v>0</v>
      </c>
      <c r="O293" s="125"/>
      <c r="P293" s="187">
        <v>0</v>
      </c>
      <c r="Q293" s="125"/>
      <c r="R293" s="187">
        <v>5780</v>
      </c>
      <c r="S293" s="187"/>
      <c r="T293" s="125">
        <v>5780</v>
      </c>
      <c r="U293" s="187"/>
      <c r="V293" s="187">
        <v>0</v>
      </c>
      <c r="W293" s="125"/>
      <c r="X293" s="187">
        <v>0</v>
      </c>
      <c r="Y293" s="140"/>
      <c r="Z293" s="187">
        <v>0</v>
      </c>
      <c r="AA293" s="140"/>
      <c r="AB293" s="187">
        <v>-107983</v>
      </c>
      <c r="AC293" s="187"/>
      <c r="AD293" s="187">
        <v>-107983</v>
      </c>
      <c r="AF293" s="187">
        <v>0</v>
      </c>
      <c r="AG293" s="140"/>
      <c r="AH293" s="188">
        <v>-29654</v>
      </c>
      <c r="AI293" s="156"/>
      <c r="AJ293" s="192">
        <v>-29654</v>
      </c>
      <c r="AK293" s="163"/>
      <c r="AL293" s="192">
        <v>0</v>
      </c>
      <c r="AM293" s="125">
        <v>8012</v>
      </c>
      <c r="AN293" s="125">
        <v>-139869</v>
      </c>
      <c r="AO293" s="158">
        <v>0</v>
      </c>
      <c r="AQ293" s="142">
        <v>0</v>
      </c>
      <c r="AR293" s="142">
        <v>0</v>
      </c>
      <c r="AS293" s="142">
        <v>-130837</v>
      </c>
      <c r="AT293" s="142">
        <v>7236</v>
      </c>
      <c r="AU293" s="142">
        <v>-6222</v>
      </c>
      <c r="AV293" s="142">
        <v>776</v>
      </c>
      <c r="AW293" s="142">
        <v>-2810</v>
      </c>
      <c r="AX293" s="190"/>
    </row>
    <row r="294" spans="1:50" ht="12.75" customHeight="1" x14ac:dyDescent="0.3">
      <c r="A294" s="116"/>
      <c r="B294" s="125"/>
      <c r="C294" s="191" t="s">
        <v>1852</v>
      </c>
      <c r="D294" s="125"/>
      <c r="E294" s="117"/>
      <c r="F294" s="125"/>
      <c r="H294" s="165" t="s">
        <v>784</v>
      </c>
      <c r="I294" s="117"/>
      <c r="J294" s="187">
        <v>0</v>
      </c>
      <c r="K294" s="166"/>
      <c r="L294" s="125">
        <v>0</v>
      </c>
      <c r="M294" s="125"/>
      <c r="N294" s="125">
        <v>0</v>
      </c>
      <c r="O294" s="125"/>
      <c r="P294" s="187">
        <v>0</v>
      </c>
      <c r="Q294" s="125"/>
      <c r="R294" s="187">
        <v>414</v>
      </c>
      <c r="S294" s="187"/>
      <c r="T294" s="125">
        <v>414</v>
      </c>
      <c r="U294" s="187"/>
      <c r="V294" s="187">
        <v>0</v>
      </c>
      <c r="W294" s="125"/>
      <c r="X294" s="187">
        <v>0</v>
      </c>
      <c r="Y294" s="140"/>
      <c r="Z294" s="187">
        <v>0</v>
      </c>
      <c r="AA294" s="140"/>
      <c r="AB294" s="187">
        <v>-56229</v>
      </c>
      <c r="AC294" s="187"/>
      <c r="AD294" s="187">
        <v>-56229</v>
      </c>
      <c r="AF294" s="187">
        <v>0</v>
      </c>
      <c r="AG294" s="140"/>
      <c r="AH294" s="188">
        <v>-29715</v>
      </c>
      <c r="AI294" s="156"/>
      <c r="AJ294" s="192">
        <v>-29715</v>
      </c>
      <c r="AK294" s="163"/>
      <c r="AL294" s="192">
        <v>0</v>
      </c>
      <c r="AM294" s="125">
        <v>776</v>
      </c>
      <c r="AN294" s="125">
        <v>-86306</v>
      </c>
      <c r="AO294" s="158">
        <v>0</v>
      </c>
      <c r="AQ294" s="142">
        <v>0</v>
      </c>
      <c r="AR294" s="142">
        <v>0</v>
      </c>
      <c r="AS294" s="142">
        <v>0</v>
      </c>
      <c r="AT294" s="142">
        <v>0</v>
      </c>
      <c r="AU294" s="142">
        <v>-83496</v>
      </c>
      <c r="AV294" s="142">
        <v>776</v>
      </c>
      <c r="AW294" s="142">
        <v>-2810</v>
      </c>
      <c r="AX294" s="190"/>
    </row>
    <row r="295" spans="1:50" ht="12.75" customHeight="1" x14ac:dyDescent="0.3">
      <c r="A295" s="116"/>
      <c r="B295" s="125"/>
      <c r="C295" s="191" t="s">
        <v>1540</v>
      </c>
      <c r="D295" s="125"/>
      <c r="E295" s="117"/>
      <c r="F295" s="125"/>
      <c r="H295" s="165" t="s">
        <v>186</v>
      </c>
      <c r="I295" s="117"/>
      <c r="J295" s="187">
        <v>37874494</v>
      </c>
      <c r="K295" s="166"/>
      <c r="L295" s="125">
        <v>1918075</v>
      </c>
      <c r="M295" s="125"/>
      <c r="N295" s="125">
        <v>6331898</v>
      </c>
      <c r="O295" s="125"/>
      <c r="P295" s="187">
        <v>0</v>
      </c>
      <c r="Q295" s="125"/>
      <c r="R295" s="187">
        <v>11016212</v>
      </c>
      <c r="S295" s="187"/>
      <c r="T295" s="125">
        <v>19266185</v>
      </c>
      <c r="U295" s="187"/>
      <c r="V295" s="187">
        <v>-6417242</v>
      </c>
      <c r="W295" s="125"/>
      <c r="X295" s="187">
        <v>-6286927</v>
      </c>
      <c r="Y295" s="140"/>
      <c r="Z295" s="187">
        <v>-17145</v>
      </c>
      <c r="AA295" s="140"/>
      <c r="AB295" s="187">
        <v>-1983481</v>
      </c>
      <c r="AC295" s="187"/>
      <c r="AD295" s="187">
        <v>-14704795</v>
      </c>
      <c r="AF295" s="187">
        <v>-441384</v>
      </c>
      <c r="AG295" s="140"/>
      <c r="AH295" s="188">
        <v>1784606</v>
      </c>
      <c r="AI295" s="156"/>
      <c r="AJ295" s="192">
        <v>1343222</v>
      </c>
      <c r="AK295" s="163"/>
      <c r="AL295" s="192">
        <v>31584864</v>
      </c>
      <c r="AM295" s="125">
        <v>18943898</v>
      </c>
      <c r="AN295" s="125">
        <v>-20306718</v>
      </c>
      <c r="AO295" s="158">
        <v>-1.4889571493022003E-6</v>
      </c>
      <c r="AQ295" s="142">
        <v>5276355</v>
      </c>
      <c r="AR295" s="142">
        <v>-677485</v>
      </c>
      <c r="AS295" s="142">
        <v>7660563</v>
      </c>
      <c r="AT295" s="142">
        <v>-396026</v>
      </c>
      <c r="AU295" s="142">
        <v>-1676672</v>
      </c>
      <c r="AV295" s="142">
        <v>459024</v>
      </c>
      <c r="AW295" s="142">
        <v>-45876</v>
      </c>
      <c r="AX295" s="190"/>
    </row>
    <row r="296" spans="1:50" ht="12.75" customHeight="1" x14ac:dyDescent="0.3">
      <c r="A296" s="116"/>
      <c r="B296" s="125"/>
      <c r="C296" s="191" t="s">
        <v>1548</v>
      </c>
      <c r="D296" s="125"/>
      <c r="E296" s="117"/>
      <c r="F296" s="125"/>
      <c r="H296" s="165" t="s">
        <v>187</v>
      </c>
      <c r="I296" s="117"/>
      <c r="J296" s="187">
        <v>27887552</v>
      </c>
      <c r="K296" s="166"/>
      <c r="L296" s="125">
        <v>1412307</v>
      </c>
      <c r="M296" s="125"/>
      <c r="N296" s="125">
        <v>4662271</v>
      </c>
      <c r="O296" s="125"/>
      <c r="P296" s="187">
        <v>0</v>
      </c>
      <c r="Q296" s="125"/>
      <c r="R296" s="187">
        <v>8021520</v>
      </c>
      <c r="S296" s="187"/>
      <c r="T296" s="125">
        <v>14096098</v>
      </c>
      <c r="U296" s="187"/>
      <c r="V296" s="187">
        <v>-4725111</v>
      </c>
      <c r="W296" s="125"/>
      <c r="X296" s="187">
        <v>-4629158</v>
      </c>
      <c r="Y296" s="140"/>
      <c r="Z296" s="187">
        <v>-12624</v>
      </c>
      <c r="AA296" s="140"/>
      <c r="AB296" s="187">
        <v>-1356644</v>
      </c>
      <c r="AC296" s="187"/>
      <c r="AD296" s="187">
        <v>-10723537</v>
      </c>
      <c r="AF296" s="187">
        <v>-324998</v>
      </c>
      <c r="AG296" s="140"/>
      <c r="AH296" s="188">
        <v>1060049</v>
      </c>
      <c r="AI296" s="156"/>
      <c r="AJ296" s="192">
        <v>735051</v>
      </c>
      <c r="AK296" s="163"/>
      <c r="AL296" s="192">
        <v>23688573</v>
      </c>
      <c r="AM296" s="125">
        <v>13924792</v>
      </c>
      <c r="AN296" s="125">
        <v>-14736129</v>
      </c>
      <c r="AO296" s="158">
        <v>-1.3604498191281967E-6</v>
      </c>
      <c r="AQ296" s="142">
        <v>5648428</v>
      </c>
      <c r="AR296" s="142">
        <v>-412403</v>
      </c>
      <c r="AS296" s="142">
        <v>2877567</v>
      </c>
      <c r="AT296" s="142">
        <v>1210777</v>
      </c>
      <c r="AU296" s="142">
        <v>-929181</v>
      </c>
      <c r="AV296" s="142">
        <v>27066</v>
      </c>
      <c r="AW296" s="142">
        <v>-261593</v>
      </c>
      <c r="AX296" s="190"/>
    </row>
    <row r="297" spans="1:50" ht="12.75" customHeight="1" x14ac:dyDescent="0.3">
      <c r="A297" s="116"/>
      <c r="B297" s="125"/>
      <c r="C297" s="191" t="s">
        <v>1436</v>
      </c>
      <c r="D297" s="125"/>
      <c r="E297" s="117"/>
      <c r="F297" s="125"/>
      <c r="H297" s="165" t="s">
        <v>188</v>
      </c>
      <c r="I297" s="117"/>
      <c r="J297" s="187">
        <v>86677755</v>
      </c>
      <c r="K297" s="166"/>
      <c r="L297" s="125">
        <v>4389616</v>
      </c>
      <c r="M297" s="125"/>
      <c r="N297" s="125">
        <v>14490880</v>
      </c>
      <c r="O297" s="125"/>
      <c r="P297" s="187">
        <v>0</v>
      </c>
      <c r="Q297" s="125"/>
      <c r="R297" s="187">
        <v>15144641</v>
      </c>
      <c r="S297" s="187"/>
      <c r="T297" s="125">
        <v>34025137</v>
      </c>
      <c r="U297" s="187"/>
      <c r="V297" s="187">
        <v>-14686193</v>
      </c>
      <c r="W297" s="125"/>
      <c r="X297" s="187">
        <v>-14387960</v>
      </c>
      <c r="Y297" s="140"/>
      <c r="Z297" s="187">
        <v>-39236</v>
      </c>
      <c r="AA297" s="140"/>
      <c r="AB297" s="187">
        <v>-3770677</v>
      </c>
      <c r="AC297" s="187"/>
      <c r="AD297" s="187">
        <v>-32884066</v>
      </c>
      <c r="AF297" s="187">
        <v>-1010130</v>
      </c>
      <c r="AG297" s="140"/>
      <c r="AH297" s="188">
        <v>1100421</v>
      </c>
      <c r="AI297" s="156"/>
      <c r="AJ297" s="192">
        <v>90291</v>
      </c>
      <c r="AK297" s="163"/>
      <c r="AL297" s="192">
        <v>74520524</v>
      </c>
      <c r="AM297" s="125">
        <v>31342556</v>
      </c>
      <c r="AN297" s="125">
        <v>-44506180</v>
      </c>
      <c r="AO297" s="158">
        <v>0</v>
      </c>
      <c r="AQ297" s="142">
        <v>13822863</v>
      </c>
      <c r="AR297" s="142">
        <v>706393</v>
      </c>
      <c r="AS297" s="142">
        <v>-158228</v>
      </c>
      <c r="AT297" s="142">
        <v>3635295</v>
      </c>
      <c r="AU297" s="142">
        <v>-2004088</v>
      </c>
      <c r="AV297" s="142">
        <v>88299</v>
      </c>
      <c r="AW297" s="142">
        <v>-1029663</v>
      </c>
      <c r="AX297" s="190"/>
    </row>
    <row r="298" spans="1:50" ht="12.75" customHeight="1" x14ac:dyDescent="0.3">
      <c r="A298" s="116"/>
      <c r="B298" s="125"/>
      <c r="C298" s="191" t="s">
        <v>1435</v>
      </c>
      <c r="D298" s="125"/>
      <c r="E298" s="117"/>
      <c r="F298" s="125"/>
      <c r="H298" s="165" t="s">
        <v>189</v>
      </c>
      <c r="I298" s="117"/>
      <c r="J298" s="187">
        <v>3014919</v>
      </c>
      <c r="K298" s="166"/>
      <c r="L298" s="125">
        <v>152684</v>
      </c>
      <c r="M298" s="125"/>
      <c r="N298" s="125">
        <v>504037</v>
      </c>
      <c r="O298" s="125"/>
      <c r="P298" s="187">
        <v>0</v>
      </c>
      <c r="Q298" s="125"/>
      <c r="R298" s="187">
        <v>1107943</v>
      </c>
      <c r="S298" s="187"/>
      <c r="T298" s="125">
        <v>1764664</v>
      </c>
      <c r="U298" s="187"/>
      <c r="V298" s="187">
        <v>-510831</v>
      </c>
      <c r="W298" s="125"/>
      <c r="X298" s="187">
        <v>-500458</v>
      </c>
      <c r="Y298" s="140"/>
      <c r="Z298" s="187">
        <v>-1365</v>
      </c>
      <c r="AA298" s="140"/>
      <c r="AB298" s="187">
        <v>-883883</v>
      </c>
      <c r="AC298" s="187"/>
      <c r="AD298" s="187">
        <v>-1896537</v>
      </c>
      <c r="AF298" s="187">
        <v>-35135</v>
      </c>
      <c r="AG298" s="140"/>
      <c r="AH298" s="188">
        <v>-56006</v>
      </c>
      <c r="AI298" s="156"/>
      <c r="AJ298" s="192">
        <v>-91141</v>
      </c>
      <c r="AK298" s="163"/>
      <c r="AL298" s="192">
        <v>2796619</v>
      </c>
      <c r="AM298" s="125">
        <v>1828903</v>
      </c>
      <c r="AN298" s="125">
        <v>-2348052</v>
      </c>
      <c r="AO298" s="158">
        <v>1.0972010401465861E-5</v>
      </c>
      <c r="AQ298" s="142">
        <v>854802</v>
      </c>
      <c r="AR298" s="142">
        <v>-495047</v>
      </c>
      <c r="AS298" s="142">
        <v>375198</v>
      </c>
      <c r="AT298" s="142">
        <v>107670</v>
      </c>
      <c r="AU298" s="142">
        <v>-92574</v>
      </c>
      <c r="AV298" s="142">
        <v>-159305</v>
      </c>
      <c r="AW298" s="142">
        <v>-50680</v>
      </c>
      <c r="AX298" s="190"/>
    </row>
    <row r="299" spans="1:50" ht="12.75" customHeight="1" x14ac:dyDescent="0.3">
      <c r="A299" s="116"/>
      <c r="B299" s="125"/>
      <c r="C299" s="191" t="s">
        <v>1073</v>
      </c>
      <c r="D299" s="125"/>
      <c r="E299" s="117"/>
      <c r="F299" s="125"/>
      <c r="H299" s="165" t="s">
        <v>786</v>
      </c>
      <c r="I299" s="117"/>
      <c r="J299" s="187">
        <v>0</v>
      </c>
      <c r="K299" s="166"/>
      <c r="L299" s="125">
        <v>0</v>
      </c>
      <c r="M299" s="125"/>
      <c r="N299" s="125">
        <v>0</v>
      </c>
      <c r="O299" s="125"/>
      <c r="P299" s="187">
        <v>0</v>
      </c>
      <c r="Q299" s="125"/>
      <c r="R299" s="187">
        <v>662826</v>
      </c>
      <c r="S299" s="187"/>
      <c r="T299" s="125">
        <v>662826</v>
      </c>
      <c r="U299" s="187"/>
      <c r="V299" s="187">
        <v>0</v>
      </c>
      <c r="W299" s="125"/>
      <c r="X299" s="187">
        <v>0</v>
      </c>
      <c r="Y299" s="140"/>
      <c r="Z299" s="187">
        <v>0</v>
      </c>
      <c r="AA299" s="140"/>
      <c r="AB299" s="187">
        <v>-15836273</v>
      </c>
      <c r="AC299" s="187"/>
      <c r="AD299" s="187">
        <v>-15836273</v>
      </c>
      <c r="AF299" s="187">
        <v>0</v>
      </c>
      <c r="AG299" s="140"/>
      <c r="AH299" s="188">
        <v>-2889921</v>
      </c>
      <c r="AI299" s="156"/>
      <c r="AJ299" s="192">
        <v>-2889921</v>
      </c>
      <c r="AK299" s="163"/>
      <c r="AL299" s="192">
        <v>0</v>
      </c>
      <c r="AM299" s="125">
        <v>843151</v>
      </c>
      <c r="AN299" s="125">
        <v>-18906519</v>
      </c>
      <c r="AO299" s="158">
        <v>0</v>
      </c>
      <c r="AQ299" s="142">
        <v>-17802355</v>
      </c>
      <c r="AR299" s="142">
        <v>433636</v>
      </c>
      <c r="AS299" s="142">
        <v>-353121</v>
      </c>
      <c r="AT299" s="142">
        <v>409515</v>
      </c>
      <c r="AU299" s="142">
        <v>-456292</v>
      </c>
      <c r="AV299" s="142">
        <v>-40125</v>
      </c>
      <c r="AW299" s="142">
        <v>-254626</v>
      </c>
      <c r="AX299" s="190"/>
    </row>
    <row r="300" spans="1:50" ht="12.75" customHeight="1" x14ac:dyDescent="0.3">
      <c r="A300" s="116"/>
      <c r="B300" s="125"/>
      <c r="C300" s="191" t="s">
        <v>1220</v>
      </c>
      <c r="D300" s="125"/>
      <c r="E300" s="117"/>
      <c r="F300" s="125"/>
      <c r="H300" s="165" t="s">
        <v>190</v>
      </c>
      <c r="I300" s="117"/>
      <c r="J300" s="187">
        <v>64631496</v>
      </c>
      <c r="K300" s="166"/>
      <c r="L300" s="125">
        <v>3273129</v>
      </c>
      <c r="M300" s="125"/>
      <c r="N300" s="125">
        <v>10805163</v>
      </c>
      <c r="O300" s="125"/>
      <c r="P300" s="187">
        <v>0</v>
      </c>
      <c r="Q300" s="125"/>
      <c r="R300" s="187">
        <v>10710884</v>
      </c>
      <c r="S300" s="187"/>
      <c r="T300" s="125">
        <v>24789176</v>
      </c>
      <c r="U300" s="187"/>
      <c r="V300" s="187">
        <v>-10950798</v>
      </c>
      <c r="W300" s="125"/>
      <c r="X300" s="187">
        <v>-10728420</v>
      </c>
      <c r="Y300" s="140"/>
      <c r="Z300" s="187">
        <v>-29257</v>
      </c>
      <c r="AA300" s="140"/>
      <c r="AB300" s="187">
        <v>-960558</v>
      </c>
      <c r="AC300" s="187"/>
      <c r="AD300" s="187">
        <v>-22669033</v>
      </c>
      <c r="AF300" s="187">
        <v>-753206</v>
      </c>
      <c r="AG300" s="140"/>
      <c r="AH300" s="188">
        <v>650418</v>
      </c>
      <c r="AI300" s="156"/>
      <c r="AJ300" s="192">
        <v>-102788</v>
      </c>
      <c r="AK300" s="163"/>
      <c r="AL300" s="192">
        <v>54286457</v>
      </c>
      <c r="AM300" s="125">
        <v>22369909</v>
      </c>
      <c r="AN300" s="125">
        <v>-32366182</v>
      </c>
      <c r="AO300" s="158">
        <v>-9.7287621123088305E-6</v>
      </c>
      <c r="AQ300" s="142">
        <v>10570681</v>
      </c>
      <c r="AR300" s="142">
        <v>319959</v>
      </c>
      <c r="AS300" s="142">
        <v>88041</v>
      </c>
      <c r="AT300" s="142">
        <v>1680814</v>
      </c>
      <c r="AU300" s="142">
        <v>-1152271</v>
      </c>
      <c r="AV300" s="142">
        <v>174870</v>
      </c>
      <c r="AW300" s="142">
        <v>-1117483</v>
      </c>
      <c r="AX300" s="190"/>
    </row>
    <row r="301" spans="1:50" ht="12.75" customHeight="1" x14ac:dyDescent="0.3">
      <c r="A301" s="116"/>
      <c r="B301" s="125"/>
      <c r="C301" s="191" t="s">
        <v>1257</v>
      </c>
      <c r="D301" s="125"/>
      <c r="E301" s="117"/>
      <c r="F301" s="125"/>
      <c r="H301" s="165" t="s">
        <v>789</v>
      </c>
      <c r="I301" s="117"/>
      <c r="J301" s="187">
        <v>112304208</v>
      </c>
      <c r="K301" s="166"/>
      <c r="L301" s="125">
        <v>5687415</v>
      </c>
      <c r="M301" s="125"/>
      <c r="N301" s="125">
        <v>18775137</v>
      </c>
      <c r="O301" s="125"/>
      <c r="P301" s="187">
        <v>0</v>
      </c>
      <c r="Q301" s="125"/>
      <c r="R301" s="187">
        <v>35255194</v>
      </c>
      <c r="S301" s="187"/>
      <c r="T301" s="125">
        <v>59717746</v>
      </c>
      <c r="U301" s="187"/>
      <c r="V301" s="187">
        <v>-19028196</v>
      </c>
      <c r="W301" s="125"/>
      <c r="X301" s="187">
        <v>-18641790</v>
      </c>
      <c r="Y301" s="140"/>
      <c r="Z301" s="187">
        <v>-50836</v>
      </c>
      <c r="AA301" s="140"/>
      <c r="AB301" s="187">
        <v>-24753932</v>
      </c>
      <c r="AC301" s="187"/>
      <c r="AD301" s="187">
        <v>-62474754</v>
      </c>
      <c r="AF301" s="187">
        <v>-1308777</v>
      </c>
      <c r="AG301" s="140"/>
      <c r="AH301" s="188">
        <v>-352206</v>
      </c>
      <c r="AI301" s="156"/>
      <c r="AJ301" s="192">
        <v>-1660983</v>
      </c>
      <c r="AK301" s="163"/>
      <c r="AL301" s="192">
        <v>99689642</v>
      </c>
      <c r="AM301" s="125">
        <v>62224740</v>
      </c>
      <c r="AN301" s="125">
        <v>-82156647</v>
      </c>
      <c r="AO301" s="158">
        <v>1.2041062431102546E-6</v>
      </c>
      <c r="AQ301" s="142">
        <v>20091348</v>
      </c>
      <c r="AR301" s="142">
        <v>-5165249</v>
      </c>
      <c r="AS301" s="142">
        <v>-590669</v>
      </c>
      <c r="AT301" s="142">
        <v>23759238</v>
      </c>
      <c r="AU301" s="142">
        <v>-19713571</v>
      </c>
      <c r="AV301" s="142">
        <v>863433</v>
      </c>
      <c r="AW301" s="142">
        <v>-1419190</v>
      </c>
      <c r="AX301" s="190"/>
    </row>
    <row r="302" spans="1:50" ht="12.75" customHeight="1" x14ac:dyDescent="0.3">
      <c r="A302" s="116"/>
      <c r="B302" s="125"/>
      <c r="C302" s="191" t="s">
        <v>1337</v>
      </c>
      <c r="D302" s="125"/>
      <c r="E302" s="117"/>
      <c r="F302" s="125"/>
      <c r="H302" s="165" t="s">
        <v>191</v>
      </c>
      <c r="I302" s="117"/>
      <c r="J302" s="187">
        <v>56717468</v>
      </c>
      <c r="K302" s="166"/>
      <c r="L302" s="125">
        <v>2872339</v>
      </c>
      <c r="M302" s="125"/>
      <c r="N302" s="125">
        <v>9482087</v>
      </c>
      <c r="O302" s="125"/>
      <c r="P302" s="187">
        <v>0</v>
      </c>
      <c r="Q302" s="125"/>
      <c r="R302" s="187">
        <v>13283723</v>
      </c>
      <c r="S302" s="187"/>
      <c r="T302" s="125">
        <v>25638149</v>
      </c>
      <c r="U302" s="187"/>
      <c r="V302" s="187">
        <v>-9609890</v>
      </c>
      <c r="W302" s="125"/>
      <c r="X302" s="187">
        <v>-9414742</v>
      </c>
      <c r="Y302" s="140"/>
      <c r="Z302" s="187">
        <v>-25674</v>
      </c>
      <c r="AA302" s="140"/>
      <c r="AB302" s="187">
        <v>-1299294</v>
      </c>
      <c r="AC302" s="187"/>
      <c r="AD302" s="187">
        <v>-20349600</v>
      </c>
      <c r="AF302" s="187">
        <v>-660977</v>
      </c>
      <c r="AG302" s="140"/>
      <c r="AH302" s="188">
        <v>8617670</v>
      </c>
      <c r="AI302" s="156"/>
      <c r="AJ302" s="192">
        <v>7956693</v>
      </c>
      <c r="AK302" s="163"/>
      <c r="AL302" s="192">
        <v>47706239</v>
      </c>
      <c r="AM302" s="125">
        <v>30844204</v>
      </c>
      <c r="AN302" s="125">
        <v>-28074463</v>
      </c>
      <c r="AO302" s="158">
        <v>0</v>
      </c>
      <c r="AQ302" s="142">
        <v>7794985</v>
      </c>
      <c r="AR302" s="142">
        <v>5202325</v>
      </c>
      <c r="AS302" s="142">
        <v>539424</v>
      </c>
      <c r="AT302" s="142">
        <v>1900426</v>
      </c>
      <c r="AU302" s="142">
        <v>-1626109</v>
      </c>
      <c r="AV302" s="142">
        <v>413712</v>
      </c>
      <c r="AW302" s="142">
        <v>6613618</v>
      </c>
      <c r="AX302" s="190"/>
    </row>
    <row r="303" spans="1:50" ht="12.75" customHeight="1" x14ac:dyDescent="0.3">
      <c r="A303" s="116"/>
      <c r="B303" s="125"/>
      <c r="C303" s="191" t="s">
        <v>1013</v>
      </c>
      <c r="D303" s="125"/>
      <c r="E303" s="117"/>
      <c r="F303" s="125"/>
      <c r="H303" s="165" t="s">
        <v>1014</v>
      </c>
      <c r="I303" s="117"/>
      <c r="J303" s="187">
        <v>0</v>
      </c>
      <c r="K303" s="166"/>
      <c r="L303" s="125">
        <v>0</v>
      </c>
      <c r="M303" s="125"/>
      <c r="N303" s="125">
        <v>0</v>
      </c>
      <c r="O303" s="125"/>
      <c r="P303" s="187">
        <v>0</v>
      </c>
      <c r="Q303" s="125"/>
      <c r="R303" s="187">
        <v>1436903</v>
      </c>
      <c r="S303" s="187"/>
      <c r="T303" s="125">
        <v>1436903</v>
      </c>
      <c r="U303" s="187"/>
      <c r="V303" s="187">
        <v>0</v>
      </c>
      <c r="W303" s="125"/>
      <c r="X303" s="187">
        <v>0</v>
      </c>
      <c r="Y303" s="140"/>
      <c r="Z303" s="187">
        <v>0</v>
      </c>
      <c r="AA303" s="140"/>
      <c r="AB303" s="187">
        <v>-2487834</v>
      </c>
      <c r="AC303" s="187"/>
      <c r="AD303" s="187">
        <v>-2487834</v>
      </c>
      <c r="AF303" s="187">
        <v>0</v>
      </c>
      <c r="AG303" s="140"/>
      <c r="AH303" s="188">
        <v>1442</v>
      </c>
      <c r="AI303" s="156"/>
      <c r="AJ303" s="192">
        <v>1442</v>
      </c>
      <c r="AK303" s="163"/>
      <c r="AL303" s="192">
        <v>0</v>
      </c>
      <c r="AM303" s="125">
        <v>2089611</v>
      </c>
      <c r="AN303" s="125">
        <v>-3139100</v>
      </c>
      <c r="AO303" s="158">
        <v>0</v>
      </c>
      <c r="AQ303" s="142">
        <v>0</v>
      </c>
      <c r="AR303" s="142">
        <v>0</v>
      </c>
      <c r="AS303" s="142">
        <v>-3139100</v>
      </c>
      <c r="AT303" s="142">
        <v>466526</v>
      </c>
      <c r="AU303" s="142">
        <v>1623085</v>
      </c>
      <c r="AV303" s="142">
        <v>0</v>
      </c>
      <c r="AW303" s="142">
        <v>0</v>
      </c>
      <c r="AX303" s="190"/>
    </row>
    <row r="304" spans="1:50" ht="12.75" customHeight="1" x14ac:dyDescent="0.3">
      <c r="A304" s="116"/>
      <c r="B304" s="125"/>
      <c r="C304" s="191" t="s">
        <v>534</v>
      </c>
      <c r="D304" s="125"/>
      <c r="E304" s="117"/>
      <c r="F304" s="125"/>
      <c r="H304" s="165" t="s">
        <v>533</v>
      </c>
      <c r="I304" s="117"/>
      <c r="J304" s="187">
        <v>0</v>
      </c>
      <c r="K304" s="166"/>
      <c r="L304" s="125">
        <v>0</v>
      </c>
      <c r="M304" s="125"/>
      <c r="N304" s="125">
        <v>0</v>
      </c>
      <c r="O304" s="125"/>
      <c r="P304" s="187">
        <v>0</v>
      </c>
      <c r="Q304" s="125"/>
      <c r="R304" s="187">
        <v>78059</v>
      </c>
      <c r="S304" s="187"/>
      <c r="T304" s="125">
        <v>78059</v>
      </c>
      <c r="U304" s="187"/>
      <c r="V304" s="187">
        <v>0</v>
      </c>
      <c r="W304" s="125"/>
      <c r="X304" s="187">
        <v>0</v>
      </c>
      <c r="Y304" s="140"/>
      <c r="Z304" s="187">
        <v>0</v>
      </c>
      <c r="AA304" s="140"/>
      <c r="AB304" s="187">
        <v>-103693</v>
      </c>
      <c r="AC304" s="187"/>
      <c r="AD304" s="187">
        <v>-103693</v>
      </c>
      <c r="AF304" s="187">
        <v>0</v>
      </c>
      <c r="AG304" s="140"/>
      <c r="AH304" s="188">
        <v>54</v>
      </c>
      <c r="AI304" s="156"/>
      <c r="AJ304" s="192">
        <v>54</v>
      </c>
      <c r="AK304" s="163"/>
      <c r="AL304" s="192">
        <v>0</v>
      </c>
      <c r="AM304" s="125">
        <v>105257</v>
      </c>
      <c r="AN304" s="125">
        <v>-130837</v>
      </c>
      <c r="AO304" s="158">
        <v>0</v>
      </c>
      <c r="AQ304" s="142">
        <v>0</v>
      </c>
      <c r="AR304" s="142">
        <v>0</v>
      </c>
      <c r="AS304" s="142">
        <v>-130837</v>
      </c>
      <c r="AT304" s="142">
        <v>105257</v>
      </c>
      <c r="AU304" s="142">
        <v>0</v>
      </c>
      <c r="AV304" s="142">
        <v>0</v>
      </c>
      <c r="AW304" s="142">
        <v>0</v>
      </c>
      <c r="AX304" s="190"/>
    </row>
    <row r="305" spans="1:50" ht="12.75" customHeight="1" x14ac:dyDescent="0.3">
      <c r="A305" s="116"/>
      <c r="B305" s="125"/>
      <c r="C305" s="191" t="s">
        <v>1374</v>
      </c>
      <c r="D305" s="125"/>
      <c r="E305" s="117"/>
      <c r="F305" s="125"/>
      <c r="H305" s="165" t="s">
        <v>791</v>
      </c>
      <c r="I305" s="117"/>
      <c r="J305" s="187">
        <v>74429893</v>
      </c>
      <c r="K305" s="166"/>
      <c r="L305" s="125">
        <v>3769348</v>
      </c>
      <c r="M305" s="125"/>
      <c r="N305" s="125">
        <v>12443269</v>
      </c>
      <c r="O305" s="125"/>
      <c r="P305" s="187">
        <v>0</v>
      </c>
      <c r="Q305" s="125"/>
      <c r="R305" s="187">
        <v>19770509</v>
      </c>
      <c r="S305" s="187"/>
      <c r="T305" s="125">
        <v>35983126</v>
      </c>
      <c r="U305" s="187"/>
      <c r="V305" s="187">
        <v>-12610984</v>
      </c>
      <c r="W305" s="125"/>
      <c r="X305" s="187">
        <v>-12354892</v>
      </c>
      <c r="Y305" s="140"/>
      <c r="Z305" s="187">
        <v>-33692</v>
      </c>
      <c r="AA305" s="140"/>
      <c r="AB305" s="187">
        <v>-5927716</v>
      </c>
      <c r="AC305" s="187"/>
      <c r="AD305" s="187">
        <v>-30927284</v>
      </c>
      <c r="AF305" s="187">
        <v>-867395</v>
      </c>
      <c r="AG305" s="140"/>
      <c r="AH305" s="188">
        <v>2733487</v>
      </c>
      <c r="AI305" s="156"/>
      <c r="AJ305" s="192">
        <v>1866092</v>
      </c>
      <c r="AK305" s="163"/>
      <c r="AL305" s="192">
        <v>65308310</v>
      </c>
      <c r="AM305" s="125">
        <v>36285049</v>
      </c>
      <c r="AN305" s="125">
        <v>-40406252</v>
      </c>
      <c r="AO305" s="158">
        <v>5.3587925997217716E-7</v>
      </c>
      <c r="AQ305" s="142">
        <v>11824037</v>
      </c>
      <c r="AR305" s="142">
        <v>341683</v>
      </c>
      <c r="AS305" s="142">
        <v>-1286822</v>
      </c>
      <c r="AT305" s="142">
        <v>12647771</v>
      </c>
      <c r="AU305" s="142">
        <v>-1909874</v>
      </c>
      <c r="AV305" s="142">
        <v>-120374</v>
      </c>
      <c r="AW305" s="142">
        <v>-882235</v>
      </c>
      <c r="AX305" s="190"/>
    </row>
    <row r="306" spans="1:50" ht="12.75" customHeight="1" x14ac:dyDescent="0.3">
      <c r="A306" s="116"/>
      <c r="B306" s="125"/>
      <c r="C306" s="191" t="s">
        <v>1462</v>
      </c>
      <c r="D306" s="125"/>
      <c r="E306" s="117"/>
      <c r="F306" s="125"/>
      <c r="H306" s="165" t="s">
        <v>192</v>
      </c>
      <c r="I306" s="117"/>
      <c r="J306" s="187">
        <v>68965330</v>
      </c>
      <c r="K306" s="166"/>
      <c r="L306" s="125">
        <v>3492607</v>
      </c>
      <c r="M306" s="125"/>
      <c r="N306" s="125">
        <v>11529698</v>
      </c>
      <c r="O306" s="125"/>
      <c r="P306" s="187">
        <v>0</v>
      </c>
      <c r="Q306" s="125"/>
      <c r="R306" s="187">
        <v>20407042</v>
      </c>
      <c r="S306" s="187"/>
      <c r="T306" s="125">
        <v>35429347</v>
      </c>
      <c r="U306" s="187"/>
      <c r="V306" s="187">
        <v>-11685099</v>
      </c>
      <c r="W306" s="125"/>
      <c r="X306" s="187">
        <v>-11447809</v>
      </c>
      <c r="Y306" s="140"/>
      <c r="Z306" s="187">
        <v>-31218</v>
      </c>
      <c r="AA306" s="140"/>
      <c r="AB306" s="187">
        <v>-3256707</v>
      </c>
      <c r="AC306" s="187"/>
      <c r="AD306" s="187">
        <v>-26420833</v>
      </c>
      <c r="AF306" s="187">
        <v>-803712</v>
      </c>
      <c r="AG306" s="140"/>
      <c r="AH306" s="188">
        <v>3346732</v>
      </c>
      <c r="AI306" s="156"/>
      <c r="AJ306" s="192">
        <v>2543020</v>
      </c>
      <c r="AK306" s="163"/>
      <c r="AL306" s="192">
        <v>59386129</v>
      </c>
      <c r="AM306" s="125">
        <v>35689459</v>
      </c>
      <c r="AN306" s="125">
        <v>-35497601</v>
      </c>
      <c r="AO306" s="158">
        <v>3.932332423653766E-7</v>
      </c>
      <c r="AQ306" s="142">
        <v>11658146</v>
      </c>
      <c r="AR306" s="142">
        <v>730239</v>
      </c>
      <c r="AS306" s="142">
        <v>9348613</v>
      </c>
      <c r="AT306" s="142">
        <v>2639414</v>
      </c>
      <c r="AU306" s="142">
        <v>-1969085</v>
      </c>
      <c r="AV306" s="142">
        <v>881733</v>
      </c>
      <c r="AW306" s="142">
        <v>-604828</v>
      </c>
      <c r="AX306" s="190"/>
    </row>
    <row r="307" spans="1:50" ht="12.75" customHeight="1" x14ac:dyDescent="0.3">
      <c r="A307" s="116"/>
      <c r="B307" s="125"/>
      <c r="C307" s="191" t="s">
        <v>1865</v>
      </c>
      <c r="D307" s="125"/>
      <c r="E307" s="117"/>
      <c r="F307" s="125"/>
      <c r="H307" s="165" t="s">
        <v>793</v>
      </c>
      <c r="I307" s="117"/>
      <c r="J307" s="187">
        <v>114942217</v>
      </c>
      <c r="K307" s="166"/>
      <c r="L307" s="125">
        <v>5821011</v>
      </c>
      <c r="M307" s="125"/>
      <c r="N307" s="125">
        <v>19216163</v>
      </c>
      <c r="O307" s="125"/>
      <c r="P307" s="187">
        <v>0</v>
      </c>
      <c r="Q307" s="125"/>
      <c r="R307" s="187">
        <v>93545872</v>
      </c>
      <c r="S307" s="187"/>
      <c r="T307" s="125">
        <v>118583046</v>
      </c>
      <c r="U307" s="187"/>
      <c r="V307" s="187">
        <v>-19475165</v>
      </c>
      <c r="W307" s="125"/>
      <c r="X307" s="187">
        <v>-19079682</v>
      </c>
      <c r="Y307" s="140"/>
      <c r="Z307" s="187">
        <v>-52030</v>
      </c>
      <c r="AA307" s="140"/>
      <c r="AB307" s="187">
        <v>-4635681</v>
      </c>
      <c r="AC307" s="187"/>
      <c r="AD307" s="187">
        <v>-43242558</v>
      </c>
      <c r="AF307" s="187">
        <v>-1339520</v>
      </c>
      <c r="AG307" s="140"/>
      <c r="AH307" s="188">
        <v>17987366</v>
      </c>
      <c r="AI307" s="156"/>
      <c r="AJ307" s="192">
        <v>16647846</v>
      </c>
      <c r="AK307" s="163"/>
      <c r="AL307" s="192">
        <v>100183207</v>
      </c>
      <c r="AM307" s="125">
        <v>129803468</v>
      </c>
      <c r="AN307" s="125">
        <v>-55541601</v>
      </c>
      <c r="AO307" s="158">
        <v>0</v>
      </c>
      <c r="AQ307" s="142">
        <v>23205824</v>
      </c>
      <c r="AR307" s="142">
        <v>89000227</v>
      </c>
      <c r="AS307" s="142">
        <v>0</v>
      </c>
      <c r="AT307" s="142">
        <v>0</v>
      </c>
      <c r="AU307" s="142">
        <v>0</v>
      </c>
      <c r="AV307" s="142">
        <v>0</v>
      </c>
      <c r="AW307" s="142">
        <v>0</v>
      </c>
      <c r="AX307" s="190"/>
    </row>
    <row r="308" spans="1:50" ht="12.75" customHeight="1" x14ac:dyDescent="0.3">
      <c r="A308" s="116"/>
      <c r="B308" s="125"/>
      <c r="C308" s="191" t="s">
        <v>1026</v>
      </c>
      <c r="D308" s="125"/>
      <c r="E308" s="117"/>
      <c r="F308" s="125"/>
      <c r="H308" s="165" t="s">
        <v>193</v>
      </c>
      <c r="I308" s="117"/>
      <c r="J308" s="187">
        <v>7348753</v>
      </c>
      <c r="K308" s="166"/>
      <c r="L308" s="125">
        <v>372162</v>
      </c>
      <c r="M308" s="125"/>
      <c r="N308" s="125">
        <v>1228572</v>
      </c>
      <c r="O308" s="125"/>
      <c r="P308" s="187">
        <v>0</v>
      </c>
      <c r="Q308" s="125"/>
      <c r="R308" s="187">
        <v>695408</v>
      </c>
      <c r="S308" s="187"/>
      <c r="T308" s="125">
        <v>2296142</v>
      </c>
      <c r="U308" s="187"/>
      <c r="V308" s="187">
        <v>-1245132</v>
      </c>
      <c r="W308" s="125"/>
      <c r="X308" s="187">
        <v>-1219847</v>
      </c>
      <c r="Y308" s="140"/>
      <c r="Z308" s="187">
        <v>-3327</v>
      </c>
      <c r="AA308" s="140"/>
      <c r="AB308" s="187">
        <v>-130677</v>
      </c>
      <c r="AC308" s="187"/>
      <c r="AD308" s="187">
        <v>-2598983</v>
      </c>
      <c r="AF308" s="187">
        <v>-85641</v>
      </c>
      <c r="AG308" s="140"/>
      <c r="AH308" s="188">
        <v>33305</v>
      </c>
      <c r="AI308" s="156"/>
      <c r="AJ308" s="192">
        <v>-52336</v>
      </c>
      <c r="AK308" s="163"/>
      <c r="AL308" s="192">
        <v>6251124</v>
      </c>
      <c r="AM308" s="125">
        <v>1959380</v>
      </c>
      <c r="AN308" s="125">
        <v>-3601906</v>
      </c>
      <c r="AO308" s="158">
        <v>3.8214613268113725E-5</v>
      </c>
      <c r="AQ308" s="142">
        <v>402527</v>
      </c>
      <c r="AR308" s="142">
        <v>76437</v>
      </c>
      <c r="AS308" s="142">
        <v>91585</v>
      </c>
      <c r="AT308" s="142">
        <v>287263</v>
      </c>
      <c r="AU308" s="142">
        <v>3543</v>
      </c>
      <c r="AV308" s="142">
        <v>-29335</v>
      </c>
      <c r="AW308" s="142">
        <v>-106946</v>
      </c>
      <c r="AX308" s="190"/>
    </row>
    <row r="309" spans="1:50" ht="12.75" customHeight="1" x14ac:dyDescent="0.3">
      <c r="A309" s="116"/>
      <c r="B309" s="125"/>
      <c r="C309" s="191" t="s">
        <v>1047</v>
      </c>
      <c r="D309" s="125"/>
      <c r="E309" s="117"/>
      <c r="F309" s="125"/>
      <c r="H309" s="165" t="s">
        <v>194</v>
      </c>
      <c r="I309" s="117"/>
      <c r="J309" s="187">
        <v>9044578</v>
      </c>
      <c r="K309" s="166"/>
      <c r="L309" s="125">
        <v>458044</v>
      </c>
      <c r="M309" s="125"/>
      <c r="N309" s="125">
        <v>1512082</v>
      </c>
      <c r="O309" s="125"/>
      <c r="P309" s="187">
        <v>0</v>
      </c>
      <c r="Q309" s="125"/>
      <c r="R309" s="187">
        <v>1924557</v>
      </c>
      <c r="S309" s="187"/>
      <c r="T309" s="125">
        <v>3894683</v>
      </c>
      <c r="U309" s="187"/>
      <c r="V309" s="187">
        <v>-1532463</v>
      </c>
      <c r="W309" s="125"/>
      <c r="X309" s="187">
        <v>-1501343</v>
      </c>
      <c r="Y309" s="140"/>
      <c r="Z309" s="187">
        <v>-4094</v>
      </c>
      <c r="AA309" s="140"/>
      <c r="AB309" s="187">
        <v>-867246</v>
      </c>
      <c r="AC309" s="187"/>
      <c r="AD309" s="187">
        <v>-3905146</v>
      </c>
      <c r="AF309" s="187">
        <v>-105404</v>
      </c>
      <c r="AG309" s="140"/>
      <c r="AH309" s="188">
        <v>150362</v>
      </c>
      <c r="AI309" s="156"/>
      <c r="AJ309" s="192">
        <v>44958</v>
      </c>
      <c r="AK309" s="163"/>
      <c r="AL309" s="192">
        <v>8060763</v>
      </c>
      <c r="AM309" s="125">
        <v>3747713</v>
      </c>
      <c r="AN309" s="125">
        <v>-4930537</v>
      </c>
      <c r="AO309" s="158">
        <v>2.2242982339072023E-5</v>
      </c>
      <c r="AQ309" s="142">
        <v>1793590</v>
      </c>
      <c r="AR309" s="142">
        <v>-244338</v>
      </c>
      <c r="AS309" s="142">
        <v>215742</v>
      </c>
      <c r="AT309" s="142">
        <v>232221</v>
      </c>
      <c r="AU309" s="142">
        <v>-123086</v>
      </c>
      <c r="AV309" s="142">
        <v>90268</v>
      </c>
      <c r="AW309" s="142">
        <v>-94223</v>
      </c>
      <c r="AX309" s="190"/>
    </row>
    <row r="310" spans="1:50" ht="12.75" customHeight="1" x14ac:dyDescent="0.3">
      <c r="A310" s="116"/>
      <c r="B310" s="125"/>
      <c r="C310" s="191" t="s">
        <v>1055</v>
      </c>
      <c r="D310" s="125"/>
      <c r="E310" s="117"/>
      <c r="F310" s="125"/>
      <c r="H310" s="165" t="s">
        <v>195</v>
      </c>
      <c r="I310" s="117"/>
      <c r="J310" s="187">
        <v>29206646</v>
      </c>
      <c r="K310" s="166"/>
      <c r="L310" s="125">
        <v>1479110</v>
      </c>
      <c r="M310" s="125"/>
      <c r="N310" s="125">
        <v>4882798</v>
      </c>
      <c r="O310" s="125"/>
      <c r="P310" s="187">
        <v>0</v>
      </c>
      <c r="Q310" s="125"/>
      <c r="R310" s="187">
        <v>8703385</v>
      </c>
      <c r="S310" s="187"/>
      <c r="T310" s="125">
        <v>15065293</v>
      </c>
      <c r="U310" s="187"/>
      <c r="V310" s="187">
        <v>-4948610</v>
      </c>
      <c r="W310" s="125"/>
      <c r="X310" s="187">
        <v>-4848119</v>
      </c>
      <c r="Y310" s="140"/>
      <c r="Z310" s="187">
        <v>-13221</v>
      </c>
      <c r="AA310" s="140"/>
      <c r="AB310" s="187">
        <v>-792529</v>
      </c>
      <c r="AC310" s="187"/>
      <c r="AD310" s="187">
        <v>-10602479</v>
      </c>
      <c r="AF310" s="187">
        <v>-340370</v>
      </c>
      <c r="AG310" s="140"/>
      <c r="AH310" s="188">
        <v>1443828</v>
      </c>
      <c r="AI310" s="156"/>
      <c r="AJ310" s="192">
        <v>1103458</v>
      </c>
      <c r="AK310" s="163"/>
      <c r="AL310" s="192">
        <v>24840175</v>
      </c>
      <c r="AM310" s="125">
        <v>14953122</v>
      </c>
      <c r="AN310" s="125">
        <v>-14507348</v>
      </c>
      <c r="AO310" s="158">
        <v>9.0624201374225385E-7</v>
      </c>
      <c r="AQ310" s="142">
        <v>5675855</v>
      </c>
      <c r="AR310" s="142">
        <v>817294</v>
      </c>
      <c r="AS310" s="142">
        <v>3008267</v>
      </c>
      <c r="AT310" s="142">
        <v>1007503</v>
      </c>
      <c r="AU310" s="142">
        <v>-518009</v>
      </c>
      <c r="AV310" s="142">
        <v>80967</v>
      </c>
      <c r="AW310" s="142">
        <v>-217938</v>
      </c>
      <c r="AX310" s="190"/>
    </row>
    <row r="311" spans="1:50" ht="12.75" customHeight="1" x14ac:dyDescent="0.3">
      <c r="A311" s="116"/>
      <c r="B311" s="125"/>
      <c r="C311" s="191" t="s">
        <v>1059</v>
      </c>
      <c r="D311" s="125"/>
      <c r="E311" s="117"/>
      <c r="F311" s="125"/>
      <c r="H311" s="165" t="s">
        <v>196</v>
      </c>
      <c r="I311" s="117"/>
      <c r="J311" s="187">
        <v>38251224</v>
      </c>
      <c r="K311" s="166"/>
      <c r="L311" s="125">
        <v>1937154</v>
      </c>
      <c r="M311" s="125"/>
      <c r="N311" s="125">
        <v>6394881</v>
      </c>
      <c r="O311" s="125"/>
      <c r="P311" s="187">
        <v>0</v>
      </c>
      <c r="Q311" s="125"/>
      <c r="R311" s="187">
        <v>6277322</v>
      </c>
      <c r="S311" s="187"/>
      <c r="T311" s="125">
        <v>14609357</v>
      </c>
      <c r="U311" s="187"/>
      <c r="V311" s="187">
        <v>-6481073</v>
      </c>
      <c r="W311" s="125"/>
      <c r="X311" s="187">
        <v>-6349462</v>
      </c>
      <c r="Y311" s="140"/>
      <c r="Z311" s="187">
        <v>-17315</v>
      </c>
      <c r="AA311" s="140"/>
      <c r="AB311" s="187">
        <v>-2228878</v>
      </c>
      <c r="AC311" s="187"/>
      <c r="AD311" s="187">
        <v>-15076728</v>
      </c>
      <c r="AF311" s="187">
        <v>-445774</v>
      </c>
      <c r="AG311" s="140"/>
      <c r="AH311" s="188">
        <v>176689</v>
      </c>
      <c r="AI311" s="156"/>
      <c r="AJ311" s="192">
        <v>-269085</v>
      </c>
      <c r="AK311" s="163"/>
      <c r="AL311" s="192">
        <v>32407372</v>
      </c>
      <c r="AM311" s="125">
        <v>13417515</v>
      </c>
      <c r="AN311" s="125">
        <v>-20985352</v>
      </c>
      <c r="AO311" s="158">
        <v>3.7162978241076241E-6</v>
      </c>
      <c r="AQ311" s="142">
        <v>5956944</v>
      </c>
      <c r="AR311" s="142">
        <v>-214286</v>
      </c>
      <c r="AS311" s="142">
        <v>-1232444</v>
      </c>
      <c r="AT311" s="142">
        <v>1163522</v>
      </c>
      <c r="AU311" s="142">
        <v>-937305</v>
      </c>
      <c r="AV311" s="142">
        <v>604617</v>
      </c>
      <c r="AW311" s="142">
        <v>-634660</v>
      </c>
      <c r="AX311" s="190"/>
    </row>
    <row r="312" spans="1:50" ht="12.75" customHeight="1" x14ac:dyDescent="0.3">
      <c r="A312" s="116"/>
      <c r="B312" s="125"/>
      <c r="C312" s="191" t="s">
        <v>1060</v>
      </c>
      <c r="D312" s="125"/>
      <c r="E312" s="117"/>
      <c r="F312" s="125"/>
      <c r="H312" s="165" t="s">
        <v>197</v>
      </c>
      <c r="I312" s="117"/>
      <c r="J312" s="187">
        <v>12813316</v>
      </c>
      <c r="K312" s="166"/>
      <c r="L312" s="125">
        <v>648904</v>
      </c>
      <c r="M312" s="125"/>
      <c r="N312" s="125">
        <v>2142144</v>
      </c>
      <c r="O312" s="125"/>
      <c r="P312" s="187">
        <v>0</v>
      </c>
      <c r="Q312" s="125"/>
      <c r="R312" s="187">
        <v>2789055</v>
      </c>
      <c r="S312" s="187"/>
      <c r="T312" s="125">
        <v>5580103</v>
      </c>
      <c r="U312" s="187"/>
      <c r="V312" s="187">
        <v>-2171016</v>
      </c>
      <c r="W312" s="125"/>
      <c r="X312" s="187">
        <v>-2126930</v>
      </c>
      <c r="Y312" s="140"/>
      <c r="Z312" s="187">
        <v>-5800</v>
      </c>
      <c r="AA312" s="140"/>
      <c r="AB312" s="187">
        <v>-1262649</v>
      </c>
      <c r="AC312" s="187"/>
      <c r="AD312" s="187">
        <v>-5566395</v>
      </c>
      <c r="AF312" s="187">
        <v>-149325</v>
      </c>
      <c r="AG312" s="140"/>
      <c r="AH312" s="188">
        <v>350361</v>
      </c>
      <c r="AI312" s="156"/>
      <c r="AJ312" s="192">
        <v>201036</v>
      </c>
      <c r="AK312" s="163"/>
      <c r="AL312" s="192">
        <v>11021853</v>
      </c>
      <c r="AM312" s="125">
        <v>5459182</v>
      </c>
      <c r="AN312" s="125">
        <v>-7366701</v>
      </c>
      <c r="AO312" s="158">
        <v>-4.9742334706221773E-6</v>
      </c>
      <c r="AQ312" s="142">
        <v>1965534</v>
      </c>
      <c r="AR312" s="142">
        <v>-593370</v>
      </c>
      <c r="AS312" s="142">
        <v>456426</v>
      </c>
      <c r="AT312" s="142">
        <v>768043</v>
      </c>
      <c r="AU312" s="142">
        <v>-639103</v>
      </c>
      <c r="AV312" s="142">
        <v>333164</v>
      </c>
      <c r="AW312" s="142">
        <v>-23709</v>
      </c>
      <c r="AX312" s="190"/>
    </row>
    <row r="313" spans="1:50" ht="12.75" customHeight="1" x14ac:dyDescent="0.3">
      <c r="A313" s="116"/>
      <c r="B313" s="125"/>
      <c r="C313" s="191" t="s">
        <v>1080</v>
      </c>
      <c r="D313" s="125"/>
      <c r="E313" s="117"/>
      <c r="F313" s="125"/>
      <c r="H313" s="165" t="s">
        <v>795</v>
      </c>
      <c r="I313" s="117"/>
      <c r="J313" s="187">
        <v>13943866</v>
      </c>
      <c r="K313" s="166"/>
      <c r="L313" s="125">
        <v>706158</v>
      </c>
      <c r="M313" s="125"/>
      <c r="N313" s="125">
        <v>2331150</v>
      </c>
      <c r="O313" s="125"/>
      <c r="P313" s="187">
        <v>0</v>
      </c>
      <c r="Q313" s="125"/>
      <c r="R313" s="187">
        <v>5155699</v>
      </c>
      <c r="S313" s="187"/>
      <c r="T313" s="125">
        <v>8193007</v>
      </c>
      <c r="U313" s="187"/>
      <c r="V313" s="187">
        <v>-2362570</v>
      </c>
      <c r="W313" s="125"/>
      <c r="X313" s="187">
        <v>-2314594</v>
      </c>
      <c r="Y313" s="140"/>
      <c r="Z313" s="187">
        <v>-6312</v>
      </c>
      <c r="AA313" s="140"/>
      <c r="AB313" s="187">
        <v>-2189827</v>
      </c>
      <c r="AC313" s="187"/>
      <c r="AD313" s="187">
        <v>-6873303</v>
      </c>
      <c r="AF313" s="187">
        <v>-162500</v>
      </c>
      <c r="AG313" s="140"/>
      <c r="AH313" s="188">
        <v>804346</v>
      </c>
      <c r="AI313" s="156"/>
      <c r="AJ313" s="192">
        <v>641846</v>
      </c>
      <c r="AK313" s="163"/>
      <c r="AL313" s="192">
        <v>12666870</v>
      </c>
      <c r="AM313" s="125">
        <v>8747258</v>
      </c>
      <c r="AN313" s="125">
        <v>-8422691</v>
      </c>
      <c r="AO313" s="158">
        <v>-1.5580061260800877E-6</v>
      </c>
      <c r="AQ313" s="142">
        <v>3326900</v>
      </c>
      <c r="AR313" s="142">
        <v>-756372</v>
      </c>
      <c r="AS313" s="142">
        <v>189984</v>
      </c>
      <c r="AT313" s="142">
        <v>2681188</v>
      </c>
      <c r="AU313" s="142">
        <v>-565116</v>
      </c>
      <c r="AV313" s="142">
        <v>324220</v>
      </c>
      <c r="AW313" s="142">
        <v>-78686</v>
      </c>
      <c r="AX313" s="190"/>
    </row>
    <row r="314" spans="1:50" ht="12.75" customHeight="1" x14ac:dyDescent="0.3">
      <c r="A314" s="116"/>
      <c r="B314" s="125"/>
      <c r="C314" s="191" t="s">
        <v>1088</v>
      </c>
      <c r="D314" s="125"/>
      <c r="E314" s="117"/>
      <c r="F314" s="125"/>
      <c r="H314" s="165" t="s">
        <v>198</v>
      </c>
      <c r="I314" s="117"/>
      <c r="J314" s="187">
        <v>23365353</v>
      </c>
      <c r="K314" s="166"/>
      <c r="L314" s="125">
        <v>1183290</v>
      </c>
      <c r="M314" s="125"/>
      <c r="N314" s="125">
        <v>3906245</v>
      </c>
      <c r="O314" s="125"/>
      <c r="P314" s="187">
        <v>0</v>
      </c>
      <c r="Q314" s="125"/>
      <c r="R314" s="187">
        <v>3529510</v>
      </c>
      <c r="S314" s="187"/>
      <c r="T314" s="125">
        <v>8619045</v>
      </c>
      <c r="U314" s="187"/>
      <c r="V314" s="187">
        <v>-3958894</v>
      </c>
      <c r="W314" s="125"/>
      <c r="X314" s="187">
        <v>-3878501</v>
      </c>
      <c r="Y314" s="140"/>
      <c r="Z314" s="187">
        <v>-10577</v>
      </c>
      <c r="AA314" s="140"/>
      <c r="AB314" s="187">
        <v>-2867874</v>
      </c>
      <c r="AC314" s="187"/>
      <c r="AD314" s="187">
        <v>-10715846</v>
      </c>
      <c r="AF314" s="187">
        <v>-272296</v>
      </c>
      <c r="AG314" s="140"/>
      <c r="AH314" s="188">
        <v>-114052</v>
      </c>
      <c r="AI314" s="156"/>
      <c r="AJ314" s="192">
        <v>-386348</v>
      </c>
      <c r="AK314" s="163"/>
      <c r="AL314" s="192">
        <v>20563011</v>
      </c>
      <c r="AM314" s="125">
        <v>7893653</v>
      </c>
      <c r="AN314" s="125">
        <v>-13782368</v>
      </c>
      <c r="AO314" s="158">
        <v>-5.1766800915237042E-6</v>
      </c>
      <c r="AQ314" s="142">
        <v>3310821</v>
      </c>
      <c r="AR314" s="142">
        <v>-862208</v>
      </c>
      <c r="AS314" s="142">
        <v>-648183</v>
      </c>
      <c r="AT314" s="142">
        <v>871326</v>
      </c>
      <c r="AU314" s="142">
        <v>-672296</v>
      </c>
      <c r="AV314" s="142">
        <v>99565</v>
      </c>
      <c r="AW314" s="142">
        <v>-199541</v>
      </c>
      <c r="AX314" s="190"/>
    </row>
    <row r="315" spans="1:50" ht="12.75" customHeight="1" x14ac:dyDescent="0.3">
      <c r="A315" s="116"/>
      <c r="B315" s="125"/>
      <c r="C315" s="191" t="s">
        <v>1089</v>
      </c>
      <c r="D315" s="125"/>
      <c r="E315" s="117"/>
      <c r="F315" s="125"/>
      <c r="H315" s="165" t="s">
        <v>199</v>
      </c>
      <c r="I315" s="117"/>
      <c r="J315" s="187">
        <v>14132231</v>
      </c>
      <c r="K315" s="166"/>
      <c r="L315" s="125">
        <v>715698</v>
      </c>
      <c r="M315" s="125"/>
      <c r="N315" s="125">
        <v>2362641</v>
      </c>
      <c r="O315" s="125"/>
      <c r="P315" s="187">
        <v>0</v>
      </c>
      <c r="Q315" s="125"/>
      <c r="R315" s="187">
        <v>4156797</v>
      </c>
      <c r="S315" s="187"/>
      <c r="T315" s="125">
        <v>7235136</v>
      </c>
      <c r="U315" s="187"/>
      <c r="V315" s="187">
        <v>-2394486</v>
      </c>
      <c r="W315" s="125"/>
      <c r="X315" s="187">
        <v>-2345861</v>
      </c>
      <c r="Y315" s="140"/>
      <c r="Z315" s="187">
        <v>-6397</v>
      </c>
      <c r="AA315" s="140"/>
      <c r="AB315" s="187">
        <v>-2984578</v>
      </c>
      <c r="AC315" s="187"/>
      <c r="AD315" s="187">
        <v>-7731322</v>
      </c>
      <c r="AF315" s="187">
        <v>-164695</v>
      </c>
      <c r="AG315" s="140"/>
      <c r="AH315" s="188">
        <v>-329102</v>
      </c>
      <c r="AI315" s="156"/>
      <c r="AJ315" s="192">
        <v>-493797</v>
      </c>
      <c r="AK315" s="163"/>
      <c r="AL315" s="192">
        <v>12008833</v>
      </c>
      <c r="AM315" s="125">
        <v>7305904</v>
      </c>
      <c r="AN315" s="125">
        <v>-10784137</v>
      </c>
      <c r="AO315" s="158">
        <v>-2.0251236844290267E-6</v>
      </c>
      <c r="AQ315" s="142">
        <v>2675631</v>
      </c>
      <c r="AR315" s="142">
        <v>-287785</v>
      </c>
      <c r="AS315" s="142">
        <v>-983310</v>
      </c>
      <c r="AT315" s="142">
        <v>2520894</v>
      </c>
      <c r="AU315" s="142">
        <v>-2444391</v>
      </c>
      <c r="AV315" s="142">
        <v>-222507</v>
      </c>
      <c r="AW315" s="142">
        <v>-188443</v>
      </c>
      <c r="AX315" s="190"/>
    </row>
    <row r="316" spans="1:50" ht="12.75" customHeight="1" x14ac:dyDescent="0.3">
      <c r="A316" s="116"/>
      <c r="B316" s="125"/>
      <c r="C316" s="191" t="s">
        <v>1103</v>
      </c>
      <c r="D316" s="125"/>
      <c r="E316" s="117"/>
      <c r="F316" s="125"/>
      <c r="H316" s="165" t="s">
        <v>200</v>
      </c>
      <c r="I316" s="117"/>
      <c r="J316" s="187">
        <v>53890915</v>
      </c>
      <c r="K316" s="166"/>
      <c r="L316" s="125">
        <v>2729194</v>
      </c>
      <c r="M316" s="125"/>
      <c r="N316" s="125">
        <v>9009541</v>
      </c>
      <c r="O316" s="125"/>
      <c r="P316" s="187">
        <v>0</v>
      </c>
      <c r="Q316" s="125"/>
      <c r="R316" s="187">
        <v>7810350</v>
      </c>
      <c r="S316" s="187"/>
      <c r="T316" s="125">
        <v>19549085</v>
      </c>
      <c r="U316" s="187"/>
      <c r="V316" s="187">
        <v>-9130975</v>
      </c>
      <c r="W316" s="125"/>
      <c r="X316" s="187">
        <v>-8945552</v>
      </c>
      <c r="Y316" s="140"/>
      <c r="Z316" s="187">
        <v>-24395</v>
      </c>
      <c r="AA316" s="140"/>
      <c r="AB316" s="187">
        <v>-3495325</v>
      </c>
      <c r="AC316" s="187"/>
      <c r="AD316" s="187">
        <v>-21596247</v>
      </c>
      <c r="AF316" s="187">
        <v>-628037</v>
      </c>
      <c r="AG316" s="140"/>
      <c r="AH316" s="188">
        <v>72607</v>
      </c>
      <c r="AI316" s="156"/>
      <c r="AJ316" s="192">
        <v>-555430</v>
      </c>
      <c r="AK316" s="163"/>
      <c r="AL316" s="192">
        <v>46883731</v>
      </c>
      <c r="AM316" s="125">
        <v>17686319</v>
      </c>
      <c r="AN316" s="125">
        <v>-28687393</v>
      </c>
      <c r="AO316" s="158">
        <v>1.8004068919575825E-6</v>
      </c>
      <c r="AQ316" s="142">
        <v>7470391</v>
      </c>
      <c r="AR316" s="142">
        <v>-236335</v>
      </c>
      <c r="AS316" s="142">
        <v>-144056</v>
      </c>
      <c r="AT316" s="142">
        <v>1766772</v>
      </c>
      <c r="AU316" s="142">
        <v>-1622566</v>
      </c>
      <c r="AV316" s="142">
        <v>213918</v>
      </c>
      <c r="AW316" s="142">
        <v>-692081</v>
      </c>
      <c r="AX316" s="190"/>
    </row>
    <row r="317" spans="1:50" ht="12.75" customHeight="1" x14ac:dyDescent="0.3">
      <c r="A317" s="116"/>
      <c r="B317" s="125"/>
      <c r="C317" s="191" t="s">
        <v>1118</v>
      </c>
      <c r="D317" s="125"/>
      <c r="E317" s="117"/>
      <c r="F317" s="125"/>
      <c r="H317" s="165" t="s">
        <v>797</v>
      </c>
      <c r="I317" s="117"/>
      <c r="J317" s="187">
        <v>45976887</v>
      </c>
      <c r="K317" s="166"/>
      <c r="L317" s="125">
        <v>2328404</v>
      </c>
      <c r="M317" s="125"/>
      <c r="N317" s="125">
        <v>7686465</v>
      </c>
      <c r="O317" s="125"/>
      <c r="P317" s="187">
        <v>0</v>
      </c>
      <c r="Q317" s="125"/>
      <c r="R317" s="187">
        <v>8190512</v>
      </c>
      <c r="S317" s="187"/>
      <c r="T317" s="125">
        <v>18205381</v>
      </c>
      <c r="U317" s="187"/>
      <c r="V317" s="187">
        <v>-7790066</v>
      </c>
      <c r="W317" s="125"/>
      <c r="X317" s="187">
        <v>-7631873</v>
      </c>
      <c r="Y317" s="140"/>
      <c r="Z317" s="187">
        <v>-20812</v>
      </c>
      <c r="AA317" s="140"/>
      <c r="AB317" s="187">
        <v>-3061971</v>
      </c>
      <c r="AC317" s="187"/>
      <c r="AD317" s="187">
        <v>-18504722</v>
      </c>
      <c r="AF317" s="187">
        <v>-535808</v>
      </c>
      <c r="AG317" s="140"/>
      <c r="AH317" s="188">
        <v>236187</v>
      </c>
      <c r="AI317" s="156"/>
      <c r="AJ317" s="192">
        <v>-299621</v>
      </c>
      <c r="AK317" s="163"/>
      <c r="AL317" s="192">
        <v>39152061</v>
      </c>
      <c r="AM317" s="125">
        <v>16736441</v>
      </c>
      <c r="AN317" s="125">
        <v>-25347211</v>
      </c>
      <c r="AO317" s="158">
        <v>3.3375497712109633E-6</v>
      </c>
      <c r="AQ317" s="142">
        <v>7871783</v>
      </c>
      <c r="AR317" s="142">
        <v>-1373425</v>
      </c>
      <c r="AS317" s="142">
        <v>-489680</v>
      </c>
      <c r="AT317" s="142">
        <v>1926631</v>
      </c>
      <c r="AU317" s="142">
        <v>-1140862</v>
      </c>
      <c r="AV317" s="142">
        <v>60875</v>
      </c>
      <c r="AW317" s="142">
        <v>-637329</v>
      </c>
      <c r="AX317" s="190"/>
    </row>
    <row r="318" spans="1:50" ht="12.75" customHeight="1" x14ac:dyDescent="0.3">
      <c r="A318" s="116"/>
      <c r="B318" s="125"/>
      <c r="C318" s="191" t="s">
        <v>1122</v>
      </c>
      <c r="D318" s="125"/>
      <c r="E318" s="117"/>
      <c r="F318" s="125"/>
      <c r="H318" s="165" t="s">
        <v>201</v>
      </c>
      <c r="I318" s="117"/>
      <c r="J318" s="187">
        <v>29395012</v>
      </c>
      <c r="K318" s="166"/>
      <c r="L318" s="125">
        <v>1488650</v>
      </c>
      <c r="M318" s="125"/>
      <c r="N318" s="125">
        <v>4914289</v>
      </c>
      <c r="O318" s="125"/>
      <c r="P318" s="187">
        <v>0</v>
      </c>
      <c r="Q318" s="125"/>
      <c r="R318" s="187">
        <v>5814124</v>
      </c>
      <c r="S318" s="187"/>
      <c r="T318" s="125">
        <v>12217063</v>
      </c>
      <c r="U318" s="187"/>
      <c r="V318" s="187">
        <v>-4980526</v>
      </c>
      <c r="W318" s="125"/>
      <c r="X318" s="187">
        <v>-4879386</v>
      </c>
      <c r="Y318" s="140"/>
      <c r="Z318" s="187">
        <v>-13306</v>
      </c>
      <c r="AA318" s="140"/>
      <c r="AB318" s="187">
        <v>-2527306</v>
      </c>
      <c r="AC318" s="187"/>
      <c r="AD318" s="187">
        <v>-12400524</v>
      </c>
      <c r="AF318" s="187">
        <v>-342565</v>
      </c>
      <c r="AG318" s="140"/>
      <c r="AH318" s="188">
        <v>121442</v>
      </c>
      <c r="AI318" s="156"/>
      <c r="AJ318" s="192">
        <v>-221123</v>
      </c>
      <c r="AK318" s="163"/>
      <c r="AL318" s="192">
        <v>25662683</v>
      </c>
      <c r="AM318" s="125">
        <v>11556893</v>
      </c>
      <c r="AN318" s="125">
        <v>-16452695</v>
      </c>
      <c r="AO318" s="158">
        <v>0</v>
      </c>
      <c r="AQ318" s="142">
        <v>4754281</v>
      </c>
      <c r="AR318" s="142">
        <v>1107854</v>
      </c>
      <c r="AS318" s="142">
        <v>-270120</v>
      </c>
      <c r="AT318" s="142">
        <v>957506</v>
      </c>
      <c r="AU318" s="142">
        <v>-1580989</v>
      </c>
      <c r="AV318" s="142">
        <v>229541</v>
      </c>
      <c r="AW318" s="142">
        <v>-374187</v>
      </c>
      <c r="AX318" s="190"/>
    </row>
    <row r="319" spans="1:50" ht="12.75" customHeight="1" x14ac:dyDescent="0.3">
      <c r="A319" s="116"/>
      <c r="B319" s="125"/>
      <c r="C319" s="191" t="s">
        <v>1129</v>
      </c>
      <c r="D319" s="125"/>
      <c r="E319" s="117"/>
      <c r="F319" s="125"/>
      <c r="H319" s="165" t="s">
        <v>798</v>
      </c>
      <c r="I319" s="117"/>
      <c r="J319" s="187">
        <v>12059497</v>
      </c>
      <c r="K319" s="166"/>
      <c r="L319" s="125">
        <v>610728</v>
      </c>
      <c r="M319" s="125"/>
      <c r="N319" s="125">
        <v>2016120</v>
      </c>
      <c r="O319" s="125"/>
      <c r="P319" s="187">
        <v>0</v>
      </c>
      <c r="Q319" s="125"/>
      <c r="R319" s="187">
        <v>1802921</v>
      </c>
      <c r="S319" s="187"/>
      <c r="T319" s="125">
        <v>4429769</v>
      </c>
      <c r="U319" s="187"/>
      <c r="V319" s="187">
        <v>-2043294</v>
      </c>
      <c r="W319" s="125"/>
      <c r="X319" s="187">
        <v>-2001800</v>
      </c>
      <c r="Y319" s="140"/>
      <c r="Z319" s="187">
        <v>-5459</v>
      </c>
      <c r="AA319" s="140"/>
      <c r="AB319" s="187">
        <v>-736830</v>
      </c>
      <c r="AC319" s="187"/>
      <c r="AD319" s="187">
        <v>-4787383</v>
      </c>
      <c r="AF319" s="187">
        <v>-140540</v>
      </c>
      <c r="AG319" s="140"/>
      <c r="AH319" s="188">
        <v>87327</v>
      </c>
      <c r="AI319" s="156"/>
      <c r="AJ319" s="192">
        <v>-53213</v>
      </c>
      <c r="AK319" s="163"/>
      <c r="AL319" s="192">
        <v>10199345</v>
      </c>
      <c r="AM319" s="125">
        <v>4028650</v>
      </c>
      <c r="AN319" s="125">
        <v>-6610968</v>
      </c>
      <c r="AO319" s="158">
        <v>0</v>
      </c>
      <c r="AQ319" s="142">
        <v>1462754</v>
      </c>
      <c r="AR319" s="142">
        <v>-120699</v>
      </c>
      <c r="AS319" s="142">
        <v>-322728</v>
      </c>
      <c r="AT319" s="142">
        <v>670022</v>
      </c>
      <c r="AU319" s="142">
        <v>-394923</v>
      </c>
      <c r="AV319" s="142">
        <v>104335</v>
      </c>
      <c r="AW319" s="142">
        <v>-118098</v>
      </c>
      <c r="AX319" s="190"/>
    </row>
    <row r="320" spans="1:50" ht="12.75" customHeight="1" x14ac:dyDescent="0.3">
      <c r="A320" s="116"/>
      <c r="B320" s="125"/>
      <c r="C320" s="191" t="s">
        <v>1143</v>
      </c>
      <c r="D320" s="125"/>
      <c r="E320" s="117"/>
      <c r="F320" s="125"/>
      <c r="H320" s="165" t="s">
        <v>202</v>
      </c>
      <c r="I320" s="117"/>
      <c r="J320" s="187">
        <v>20350434</v>
      </c>
      <c r="K320" s="166"/>
      <c r="L320" s="125">
        <v>1030606</v>
      </c>
      <c r="M320" s="125"/>
      <c r="N320" s="125">
        <v>3402207</v>
      </c>
      <c r="O320" s="125"/>
      <c r="P320" s="187">
        <v>0</v>
      </c>
      <c r="Q320" s="125"/>
      <c r="R320" s="187">
        <v>6870184</v>
      </c>
      <c r="S320" s="187"/>
      <c r="T320" s="125">
        <v>11302997</v>
      </c>
      <c r="U320" s="187"/>
      <c r="V320" s="187">
        <v>-3448063</v>
      </c>
      <c r="W320" s="125"/>
      <c r="X320" s="187">
        <v>-3378044</v>
      </c>
      <c r="Y320" s="140"/>
      <c r="Z320" s="187">
        <v>-9212</v>
      </c>
      <c r="AA320" s="140"/>
      <c r="AB320" s="187">
        <v>-1206206</v>
      </c>
      <c r="AC320" s="187"/>
      <c r="AD320" s="187">
        <v>-8041525</v>
      </c>
      <c r="AF320" s="187">
        <v>-237161</v>
      </c>
      <c r="AG320" s="140"/>
      <c r="AH320" s="188">
        <v>1424582</v>
      </c>
      <c r="AI320" s="156"/>
      <c r="AJ320" s="192">
        <v>1187421</v>
      </c>
      <c r="AK320" s="163"/>
      <c r="AL320" s="192">
        <v>17931014</v>
      </c>
      <c r="AM320" s="125">
        <v>11685053</v>
      </c>
      <c r="AN320" s="125">
        <v>-10180967</v>
      </c>
      <c r="AO320" s="158">
        <v>8.4216128904575548E-7</v>
      </c>
      <c r="AQ320" s="142">
        <v>2841522</v>
      </c>
      <c r="AR320" s="142">
        <v>412893</v>
      </c>
      <c r="AS320" s="142">
        <v>4213998</v>
      </c>
      <c r="AT320" s="142">
        <v>1021646</v>
      </c>
      <c r="AU320" s="142">
        <v>-175376</v>
      </c>
      <c r="AV320" s="142">
        <v>-64631</v>
      </c>
      <c r="AW320" s="142">
        <v>45369</v>
      </c>
      <c r="AX320" s="190"/>
    </row>
    <row r="321" spans="1:50" ht="12.75" customHeight="1" x14ac:dyDescent="0.3">
      <c r="A321" s="116"/>
      <c r="B321" s="125"/>
      <c r="C321" s="191" t="s">
        <v>1160</v>
      </c>
      <c r="D321" s="125"/>
      <c r="E321" s="117"/>
      <c r="F321" s="125"/>
      <c r="H321" s="165" t="s">
        <v>799</v>
      </c>
      <c r="I321" s="117"/>
      <c r="J321" s="187">
        <v>32598296</v>
      </c>
      <c r="K321" s="166"/>
      <c r="L321" s="125">
        <v>1650873</v>
      </c>
      <c r="M321" s="125"/>
      <c r="N321" s="125">
        <v>5449818</v>
      </c>
      <c r="O321" s="125"/>
      <c r="P321" s="187">
        <v>0</v>
      </c>
      <c r="Q321" s="125"/>
      <c r="R321" s="187">
        <v>6561115</v>
      </c>
      <c r="S321" s="187"/>
      <c r="T321" s="125">
        <v>13661806</v>
      </c>
      <c r="U321" s="187"/>
      <c r="V321" s="187">
        <v>-5523273</v>
      </c>
      <c r="W321" s="125"/>
      <c r="X321" s="187">
        <v>-5411111</v>
      </c>
      <c r="Y321" s="140"/>
      <c r="Z321" s="187">
        <v>-14756</v>
      </c>
      <c r="AA321" s="140"/>
      <c r="AB321" s="187">
        <v>-3043715</v>
      </c>
      <c r="AC321" s="187"/>
      <c r="AD321" s="187">
        <v>-13992855</v>
      </c>
      <c r="AF321" s="187">
        <v>-379896</v>
      </c>
      <c r="AG321" s="140"/>
      <c r="AH321" s="188">
        <v>229860</v>
      </c>
      <c r="AI321" s="156"/>
      <c r="AJ321" s="192">
        <v>-150036</v>
      </c>
      <c r="AK321" s="163"/>
      <c r="AL321" s="192">
        <v>29446282</v>
      </c>
      <c r="AM321" s="125">
        <v>13059003</v>
      </c>
      <c r="AN321" s="125">
        <v>-17533690</v>
      </c>
      <c r="AO321" s="158">
        <v>0</v>
      </c>
      <c r="AQ321" s="142">
        <v>5962996</v>
      </c>
      <c r="AR321" s="142">
        <v>292031</v>
      </c>
      <c r="AS321" s="142">
        <v>229235</v>
      </c>
      <c r="AT321" s="142">
        <v>1402432</v>
      </c>
      <c r="AU321" s="142">
        <v>-607036</v>
      </c>
      <c r="AV321" s="142">
        <v>-107737</v>
      </c>
      <c r="AW321" s="142">
        <v>-493889</v>
      </c>
      <c r="AX321" s="190"/>
    </row>
    <row r="322" spans="1:50" ht="12.75" customHeight="1" x14ac:dyDescent="0.3">
      <c r="A322" s="116"/>
      <c r="B322" s="125"/>
      <c r="C322" s="191" t="s">
        <v>1151</v>
      </c>
      <c r="D322" s="125"/>
      <c r="E322" s="117"/>
      <c r="F322" s="125"/>
      <c r="H322" s="165" t="s">
        <v>203</v>
      </c>
      <c r="I322" s="117"/>
      <c r="J322" s="187">
        <v>32033021</v>
      </c>
      <c r="K322" s="166"/>
      <c r="L322" s="125">
        <v>1622246</v>
      </c>
      <c r="M322" s="125"/>
      <c r="N322" s="125">
        <v>5355315</v>
      </c>
      <c r="O322" s="125"/>
      <c r="P322" s="187">
        <v>0</v>
      </c>
      <c r="Q322" s="125"/>
      <c r="R322" s="187">
        <v>8949630</v>
      </c>
      <c r="S322" s="187"/>
      <c r="T322" s="125">
        <v>15927191</v>
      </c>
      <c r="U322" s="187"/>
      <c r="V322" s="187">
        <v>-5427496</v>
      </c>
      <c r="W322" s="125"/>
      <c r="X322" s="187">
        <v>-5317279</v>
      </c>
      <c r="Y322" s="140"/>
      <c r="Z322" s="187">
        <v>-14500</v>
      </c>
      <c r="AA322" s="140"/>
      <c r="AB322" s="187">
        <v>-2552211</v>
      </c>
      <c r="AC322" s="187"/>
      <c r="AD322" s="187">
        <v>-13311486</v>
      </c>
      <c r="AF322" s="187">
        <v>-373308</v>
      </c>
      <c r="AG322" s="140"/>
      <c r="AH322" s="188">
        <v>944008</v>
      </c>
      <c r="AI322" s="156"/>
      <c r="AJ322" s="192">
        <v>570700</v>
      </c>
      <c r="AK322" s="163"/>
      <c r="AL322" s="192">
        <v>28623774</v>
      </c>
      <c r="AM322" s="125">
        <v>15953583</v>
      </c>
      <c r="AN322" s="125">
        <v>-17003420</v>
      </c>
      <c r="AO322" s="158">
        <v>0</v>
      </c>
      <c r="AQ322" s="142">
        <v>5282408</v>
      </c>
      <c r="AR322" s="142">
        <v>451275</v>
      </c>
      <c r="AS322" s="142">
        <v>4286776</v>
      </c>
      <c r="AT322" s="142">
        <v>864090</v>
      </c>
      <c r="AU322" s="142">
        <v>-582574</v>
      </c>
      <c r="AV322" s="142">
        <v>41200</v>
      </c>
      <c r="AW322" s="142">
        <v>-551817</v>
      </c>
      <c r="AX322" s="190"/>
    </row>
    <row r="323" spans="1:50" ht="12.75" customHeight="1" x14ac:dyDescent="0.3">
      <c r="A323" s="116"/>
      <c r="B323" s="125"/>
      <c r="C323" s="191" t="s">
        <v>1169</v>
      </c>
      <c r="D323" s="125"/>
      <c r="E323" s="117"/>
      <c r="F323" s="125"/>
      <c r="H323" s="165" t="s">
        <v>800</v>
      </c>
      <c r="I323" s="117"/>
      <c r="J323" s="187">
        <v>7160388</v>
      </c>
      <c r="K323" s="166"/>
      <c r="L323" s="125">
        <v>362623</v>
      </c>
      <c r="M323" s="125"/>
      <c r="N323" s="125">
        <v>1197081</v>
      </c>
      <c r="O323" s="125"/>
      <c r="P323" s="187">
        <v>0</v>
      </c>
      <c r="Q323" s="125"/>
      <c r="R323" s="187">
        <v>1771892</v>
      </c>
      <c r="S323" s="187"/>
      <c r="T323" s="125">
        <v>3331596</v>
      </c>
      <c r="U323" s="187"/>
      <c r="V323" s="187">
        <v>-1213216</v>
      </c>
      <c r="W323" s="125"/>
      <c r="X323" s="187">
        <v>-1188579</v>
      </c>
      <c r="Y323" s="140"/>
      <c r="Z323" s="187">
        <v>-3241</v>
      </c>
      <c r="AA323" s="140"/>
      <c r="AB323" s="187">
        <v>-1245860</v>
      </c>
      <c r="AC323" s="187"/>
      <c r="AD323" s="187">
        <v>-3650896</v>
      </c>
      <c r="AF323" s="187">
        <v>-83446</v>
      </c>
      <c r="AG323" s="140"/>
      <c r="AH323" s="188">
        <v>-52081</v>
      </c>
      <c r="AI323" s="156"/>
      <c r="AJ323" s="192">
        <v>-135527</v>
      </c>
      <c r="AK323" s="163"/>
      <c r="AL323" s="192">
        <v>6744689</v>
      </c>
      <c r="AM323" s="125">
        <v>3307118</v>
      </c>
      <c r="AN323" s="125">
        <v>-4362504</v>
      </c>
      <c r="AO323" s="158">
        <v>-7.3786035254967644E-6</v>
      </c>
      <c r="AQ323" s="142">
        <v>1736843</v>
      </c>
      <c r="AR323" s="142">
        <v>83788</v>
      </c>
      <c r="AS323" s="142">
        <v>-165999</v>
      </c>
      <c r="AT323" s="142">
        <v>272791</v>
      </c>
      <c r="AU323" s="142">
        <v>-317911</v>
      </c>
      <c r="AV323" s="142">
        <v>28976</v>
      </c>
      <c r="AW323" s="142">
        <v>-139336</v>
      </c>
      <c r="AX323" s="190"/>
    </row>
    <row r="324" spans="1:50" ht="12.75" customHeight="1" x14ac:dyDescent="0.3">
      <c r="A324" s="116"/>
      <c r="B324" s="125"/>
      <c r="C324" s="191" t="s">
        <v>1175</v>
      </c>
      <c r="D324" s="125"/>
      <c r="E324" s="117"/>
      <c r="F324" s="125"/>
      <c r="H324" s="165" t="s">
        <v>204</v>
      </c>
      <c r="I324" s="117"/>
      <c r="J324" s="187">
        <v>53514184</v>
      </c>
      <c r="K324" s="166"/>
      <c r="L324" s="125">
        <v>2710115</v>
      </c>
      <c r="M324" s="125"/>
      <c r="N324" s="125">
        <v>8946558</v>
      </c>
      <c r="O324" s="125"/>
      <c r="P324" s="187">
        <v>0</v>
      </c>
      <c r="Q324" s="125"/>
      <c r="R324" s="187">
        <v>14065000</v>
      </c>
      <c r="S324" s="187"/>
      <c r="T324" s="125">
        <v>25721673</v>
      </c>
      <c r="U324" s="187"/>
      <c r="V324" s="187">
        <v>-9067143</v>
      </c>
      <c r="W324" s="125"/>
      <c r="X324" s="187">
        <v>-8883017</v>
      </c>
      <c r="Y324" s="140"/>
      <c r="Z324" s="187">
        <v>-24224</v>
      </c>
      <c r="AA324" s="140"/>
      <c r="AB324" s="187">
        <v>-5877882</v>
      </c>
      <c r="AC324" s="187"/>
      <c r="AD324" s="187">
        <v>-23852266</v>
      </c>
      <c r="AF324" s="187">
        <v>-623647</v>
      </c>
      <c r="AG324" s="140"/>
      <c r="AH324" s="188">
        <v>1155198</v>
      </c>
      <c r="AI324" s="156"/>
      <c r="AJ324" s="192">
        <v>531551</v>
      </c>
      <c r="AK324" s="163"/>
      <c r="AL324" s="192">
        <v>47377296</v>
      </c>
      <c r="AM324" s="125">
        <v>25531440</v>
      </c>
      <c r="AN324" s="125">
        <v>-30648942</v>
      </c>
      <c r="AO324" s="158">
        <v>-1.881287026080282E-6</v>
      </c>
      <c r="AQ324" s="142">
        <v>8270527</v>
      </c>
      <c r="AR324" s="142">
        <v>-2101705</v>
      </c>
      <c r="AS324" s="142">
        <v>7693135</v>
      </c>
      <c r="AT324" s="142">
        <v>1120761</v>
      </c>
      <c r="AU324" s="142">
        <v>-1589029</v>
      </c>
      <c r="AV324" s="142">
        <v>125084</v>
      </c>
      <c r="AW324" s="142">
        <v>-692221</v>
      </c>
      <c r="AX324" s="190"/>
    </row>
    <row r="325" spans="1:50" ht="12.75" customHeight="1" x14ac:dyDescent="0.3">
      <c r="A325" s="116"/>
      <c r="B325" s="125"/>
      <c r="C325" s="191" t="s">
        <v>1176</v>
      </c>
      <c r="D325" s="125"/>
      <c r="E325" s="117"/>
      <c r="F325" s="125"/>
      <c r="H325" s="165" t="s">
        <v>801</v>
      </c>
      <c r="I325" s="117"/>
      <c r="J325" s="187">
        <v>23365353</v>
      </c>
      <c r="K325" s="166"/>
      <c r="L325" s="125">
        <v>1183290</v>
      </c>
      <c r="M325" s="125"/>
      <c r="N325" s="125">
        <v>3906245</v>
      </c>
      <c r="O325" s="125"/>
      <c r="P325" s="187">
        <v>0</v>
      </c>
      <c r="Q325" s="125"/>
      <c r="R325" s="187">
        <v>4182340</v>
      </c>
      <c r="S325" s="187"/>
      <c r="T325" s="125">
        <v>9271875</v>
      </c>
      <c r="U325" s="187"/>
      <c r="V325" s="187">
        <v>-3958894</v>
      </c>
      <c r="W325" s="125"/>
      <c r="X325" s="187">
        <v>-3878501</v>
      </c>
      <c r="Y325" s="140"/>
      <c r="Z325" s="187">
        <v>-10577</v>
      </c>
      <c r="AA325" s="140"/>
      <c r="AB325" s="187">
        <v>-2814161</v>
      </c>
      <c r="AC325" s="187"/>
      <c r="AD325" s="187">
        <v>-10662133</v>
      </c>
      <c r="AF325" s="187">
        <v>-272296</v>
      </c>
      <c r="AG325" s="140"/>
      <c r="AH325" s="188">
        <v>77735</v>
      </c>
      <c r="AI325" s="156"/>
      <c r="AJ325" s="192">
        <v>-194561</v>
      </c>
      <c r="AK325" s="163"/>
      <c r="AL325" s="192">
        <v>20892104</v>
      </c>
      <c r="AM325" s="125">
        <v>8811757</v>
      </c>
      <c r="AN325" s="125">
        <v>-13473048</v>
      </c>
      <c r="AO325" s="158">
        <v>-5.1397762141436363E-6</v>
      </c>
      <c r="AQ325" s="142">
        <v>3013466</v>
      </c>
      <c r="AR325" s="142">
        <v>-1180862</v>
      </c>
      <c r="AS325" s="142">
        <v>915576</v>
      </c>
      <c r="AT325" s="142">
        <v>1122405</v>
      </c>
      <c r="AU325" s="142">
        <v>-366311</v>
      </c>
      <c r="AV325" s="142">
        <v>90563</v>
      </c>
      <c r="AW325" s="142">
        <v>-343286</v>
      </c>
      <c r="AX325" s="190"/>
    </row>
    <row r="326" spans="1:50" ht="12.75" customHeight="1" x14ac:dyDescent="0.3">
      <c r="A326" s="116"/>
      <c r="B326" s="125"/>
      <c r="C326" s="191" t="s">
        <v>1183</v>
      </c>
      <c r="D326" s="125"/>
      <c r="E326" s="117"/>
      <c r="F326" s="125"/>
      <c r="H326" s="165" t="s">
        <v>205</v>
      </c>
      <c r="I326" s="117"/>
      <c r="J326" s="187">
        <v>22800078</v>
      </c>
      <c r="K326" s="166"/>
      <c r="L326" s="125">
        <v>1154663</v>
      </c>
      <c r="M326" s="125"/>
      <c r="N326" s="125">
        <v>3811741</v>
      </c>
      <c r="O326" s="125"/>
      <c r="P326" s="187">
        <v>0</v>
      </c>
      <c r="Q326" s="125"/>
      <c r="R326" s="187">
        <v>6537597</v>
      </c>
      <c r="S326" s="187"/>
      <c r="T326" s="125">
        <v>11504001</v>
      </c>
      <c r="U326" s="187"/>
      <c r="V326" s="187">
        <v>-3863117</v>
      </c>
      <c r="W326" s="125"/>
      <c r="X326" s="187">
        <v>-3784669</v>
      </c>
      <c r="Y326" s="140"/>
      <c r="Z326" s="187">
        <v>-10321</v>
      </c>
      <c r="AA326" s="140"/>
      <c r="AB326" s="187">
        <v>-2915461</v>
      </c>
      <c r="AC326" s="187"/>
      <c r="AD326" s="187">
        <v>-10573568</v>
      </c>
      <c r="AF326" s="187">
        <v>-265709</v>
      </c>
      <c r="AG326" s="140"/>
      <c r="AH326" s="188">
        <v>676941</v>
      </c>
      <c r="AI326" s="156"/>
      <c r="AJ326" s="192">
        <v>411232</v>
      </c>
      <c r="AK326" s="163"/>
      <c r="AL326" s="192">
        <v>20892104</v>
      </c>
      <c r="AM326" s="125">
        <v>11827185</v>
      </c>
      <c r="AN326" s="125">
        <v>-12982122</v>
      </c>
      <c r="AO326" s="158">
        <v>0</v>
      </c>
      <c r="AQ326" s="142">
        <v>4437632</v>
      </c>
      <c r="AR326" s="142">
        <v>-76600</v>
      </c>
      <c r="AS326" s="142">
        <v>-639596</v>
      </c>
      <c r="AT326" s="142">
        <v>3649988</v>
      </c>
      <c r="AU326" s="142">
        <v>-270888</v>
      </c>
      <c r="AV326" s="142">
        <v>69818</v>
      </c>
      <c r="AW326" s="142">
        <v>-412449</v>
      </c>
      <c r="AX326" s="190"/>
    </row>
    <row r="327" spans="1:50" ht="12.75" customHeight="1" x14ac:dyDescent="0.3">
      <c r="A327" s="116"/>
      <c r="B327" s="125"/>
      <c r="C327" s="191" t="s">
        <v>1189</v>
      </c>
      <c r="D327" s="125"/>
      <c r="E327" s="117"/>
      <c r="F327" s="125"/>
      <c r="H327" s="165" t="s">
        <v>206</v>
      </c>
      <c r="I327" s="117"/>
      <c r="J327" s="187">
        <v>0</v>
      </c>
      <c r="K327" s="166"/>
      <c r="L327" s="125">
        <v>0</v>
      </c>
      <c r="M327" s="125"/>
      <c r="N327" s="125">
        <v>0</v>
      </c>
      <c r="O327" s="125"/>
      <c r="P327" s="187">
        <v>0</v>
      </c>
      <c r="Q327" s="125"/>
      <c r="R327" s="187">
        <v>2163360</v>
      </c>
      <c r="S327" s="187"/>
      <c r="T327" s="125">
        <v>2163360</v>
      </c>
      <c r="U327" s="187"/>
      <c r="V327" s="187">
        <v>0</v>
      </c>
      <c r="W327" s="125"/>
      <c r="X327" s="187">
        <v>0</v>
      </c>
      <c r="Y327" s="140"/>
      <c r="Z327" s="187">
        <v>0</v>
      </c>
      <c r="AA327" s="140"/>
      <c r="AB327" s="187">
        <v>-9449760</v>
      </c>
      <c r="AC327" s="187"/>
      <c r="AD327" s="187">
        <v>-9449760</v>
      </c>
      <c r="AF327" s="187">
        <v>0</v>
      </c>
      <c r="AG327" s="140"/>
      <c r="AH327" s="188">
        <v>-1278351</v>
      </c>
      <c r="AI327" s="156"/>
      <c r="AJ327" s="192">
        <v>-1278351</v>
      </c>
      <c r="AK327" s="163"/>
      <c r="AL327" s="192">
        <v>0</v>
      </c>
      <c r="AM327" s="125">
        <v>2875173</v>
      </c>
      <c r="AN327" s="125">
        <v>-11439924</v>
      </c>
      <c r="AO327" s="158">
        <v>0</v>
      </c>
      <c r="AQ327" s="142">
        <v>-3916503</v>
      </c>
      <c r="AR327" s="142">
        <v>-7199174</v>
      </c>
      <c r="AS327" s="142">
        <v>981403</v>
      </c>
      <c r="AT327" s="142">
        <v>1803502</v>
      </c>
      <c r="AU327" s="142">
        <v>-200445</v>
      </c>
      <c r="AV327" s="142">
        <v>90268</v>
      </c>
      <c r="AW327" s="142">
        <v>-123802</v>
      </c>
      <c r="AX327" s="190"/>
    </row>
    <row r="328" spans="1:50" ht="12.75" customHeight="1" x14ac:dyDescent="0.3">
      <c r="A328" s="116"/>
      <c r="B328" s="125"/>
      <c r="C328" s="191" t="s">
        <v>1190</v>
      </c>
      <c r="D328" s="125"/>
      <c r="E328" s="117"/>
      <c r="F328" s="125"/>
      <c r="H328" s="165" t="s">
        <v>207</v>
      </c>
      <c r="I328" s="117"/>
      <c r="J328" s="187">
        <v>53702549</v>
      </c>
      <c r="K328" s="166"/>
      <c r="L328" s="125">
        <v>2719655</v>
      </c>
      <c r="M328" s="125"/>
      <c r="N328" s="125">
        <v>8978050</v>
      </c>
      <c r="O328" s="125"/>
      <c r="P328" s="187">
        <v>0</v>
      </c>
      <c r="Q328" s="125"/>
      <c r="R328" s="187">
        <v>9846717</v>
      </c>
      <c r="S328" s="187"/>
      <c r="T328" s="125">
        <v>21544422</v>
      </c>
      <c r="U328" s="187"/>
      <c r="V328" s="187">
        <v>-9099059</v>
      </c>
      <c r="W328" s="125"/>
      <c r="X328" s="187">
        <v>-8914284</v>
      </c>
      <c r="Y328" s="140"/>
      <c r="Z328" s="187">
        <v>-24309</v>
      </c>
      <c r="AA328" s="140"/>
      <c r="AB328" s="187">
        <v>-2431328</v>
      </c>
      <c r="AC328" s="187"/>
      <c r="AD328" s="187">
        <v>-20468980</v>
      </c>
      <c r="AF328" s="187">
        <v>-625842</v>
      </c>
      <c r="AG328" s="140"/>
      <c r="AH328" s="188">
        <v>1465715</v>
      </c>
      <c r="AI328" s="156"/>
      <c r="AJ328" s="192">
        <v>839873</v>
      </c>
      <c r="AK328" s="163"/>
      <c r="AL328" s="192">
        <v>46225694</v>
      </c>
      <c r="AM328" s="125">
        <v>20152418</v>
      </c>
      <c r="AN328" s="125">
        <v>-27100394</v>
      </c>
      <c r="AO328" s="158">
        <v>0</v>
      </c>
      <c r="AQ328" s="142">
        <v>9133274</v>
      </c>
      <c r="AR328" s="142">
        <v>-676668</v>
      </c>
      <c r="AS328" s="142">
        <v>-2861</v>
      </c>
      <c r="AT328" s="142">
        <v>2366956</v>
      </c>
      <c r="AU328" s="142">
        <v>-587243</v>
      </c>
      <c r="AV328" s="142">
        <v>532535</v>
      </c>
      <c r="AW328" s="142">
        <v>-206083</v>
      </c>
      <c r="AX328" s="190"/>
    </row>
    <row r="329" spans="1:50" ht="12.75" customHeight="1" x14ac:dyDescent="0.3">
      <c r="A329" s="116"/>
      <c r="B329" s="125"/>
      <c r="C329" s="191" t="s">
        <v>1223</v>
      </c>
      <c r="D329" s="125"/>
      <c r="E329" s="117"/>
      <c r="F329" s="125"/>
      <c r="H329" s="165" t="s">
        <v>208</v>
      </c>
      <c r="I329" s="117"/>
      <c r="J329" s="187">
        <v>25626453</v>
      </c>
      <c r="K329" s="166"/>
      <c r="L329" s="125">
        <v>1297799</v>
      </c>
      <c r="M329" s="125"/>
      <c r="N329" s="125">
        <v>4284258</v>
      </c>
      <c r="O329" s="125"/>
      <c r="P329" s="187">
        <v>0</v>
      </c>
      <c r="Q329" s="125"/>
      <c r="R329" s="187">
        <v>7758027</v>
      </c>
      <c r="S329" s="187"/>
      <c r="T329" s="125">
        <v>13340084</v>
      </c>
      <c r="U329" s="187"/>
      <c r="V329" s="187">
        <v>-4342003</v>
      </c>
      <c r="W329" s="125"/>
      <c r="X329" s="187">
        <v>-4253829</v>
      </c>
      <c r="Y329" s="140"/>
      <c r="Z329" s="187">
        <v>-11600</v>
      </c>
      <c r="AA329" s="140"/>
      <c r="AB329" s="187">
        <v>-2313244</v>
      </c>
      <c r="AC329" s="187"/>
      <c r="AD329" s="187">
        <v>-10920676</v>
      </c>
      <c r="AF329" s="187">
        <v>-298647</v>
      </c>
      <c r="AG329" s="140"/>
      <c r="AH329" s="188">
        <v>750039</v>
      </c>
      <c r="AI329" s="156"/>
      <c r="AJ329" s="192">
        <v>451392</v>
      </c>
      <c r="AK329" s="163"/>
      <c r="AL329" s="192">
        <v>22701593</v>
      </c>
      <c r="AM329" s="125">
        <v>13388293</v>
      </c>
      <c r="AN329" s="125">
        <v>-14103950</v>
      </c>
      <c r="AO329" s="158">
        <v>0</v>
      </c>
      <c r="AQ329" s="142">
        <v>5294325</v>
      </c>
      <c r="AR329" s="142">
        <v>-247278</v>
      </c>
      <c r="AS329" s="142">
        <v>3668032</v>
      </c>
      <c r="AT329" s="142">
        <v>438348</v>
      </c>
      <c r="AU329" s="142">
        <v>-898323</v>
      </c>
      <c r="AV329" s="142">
        <v>-33449</v>
      </c>
      <c r="AW329" s="142">
        <v>-339130</v>
      </c>
      <c r="AX329" s="190"/>
    </row>
    <row r="330" spans="1:50" ht="12.75" customHeight="1" x14ac:dyDescent="0.3">
      <c r="A330" s="116"/>
      <c r="B330" s="125"/>
      <c r="C330" s="191" t="s">
        <v>1256</v>
      </c>
      <c r="D330" s="125"/>
      <c r="E330" s="117"/>
      <c r="F330" s="125"/>
      <c r="H330" s="165" t="s">
        <v>209</v>
      </c>
      <c r="I330" s="117"/>
      <c r="J330" s="187">
        <v>24872812</v>
      </c>
      <c r="K330" s="166"/>
      <c r="L330" s="125">
        <v>1259632</v>
      </c>
      <c r="M330" s="125"/>
      <c r="N330" s="125">
        <v>4158263</v>
      </c>
      <c r="O330" s="125"/>
      <c r="P330" s="187">
        <v>0</v>
      </c>
      <c r="Q330" s="125"/>
      <c r="R330" s="187">
        <v>4754902</v>
      </c>
      <c r="S330" s="187"/>
      <c r="T330" s="125">
        <v>10172797</v>
      </c>
      <c r="U330" s="187"/>
      <c r="V330" s="187">
        <v>-4214310</v>
      </c>
      <c r="W330" s="125"/>
      <c r="X330" s="187">
        <v>-4128730</v>
      </c>
      <c r="Y330" s="140"/>
      <c r="Z330" s="187">
        <v>-11259</v>
      </c>
      <c r="AA330" s="140"/>
      <c r="AB330" s="187">
        <v>-1463916</v>
      </c>
      <c r="AC330" s="187"/>
      <c r="AD330" s="187">
        <v>-9818215</v>
      </c>
      <c r="AF330" s="187">
        <v>-289864</v>
      </c>
      <c r="AG330" s="140"/>
      <c r="AH330" s="188">
        <v>343787</v>
      </c>
      <c r="AI330" s="156"/>
      <c r="AJ330" s="192">
        <v>53923</v>
      </c>
      <c r="AK330" s="163"/>
      <c r="AL330" s="192">
        <v>21385519</v>
      </c>
      <c r="AM330" s="125">
        <v>9386135</v>
      </c>
      <c r="AN330" s="125">
        <v>-13107063</v>
      </c>
      <c r="AO330" s="158">
        <v>0</v>
      </c>
      <c r="AQ330" s="142">
        <v>5059581</v>
      </c>
      <c r="AR330" s="142">
        <v>79050</v>
      </c>
      <c r="AS330" s="142">
        <v>-377106</v>
      </c>
      <c r="AT330" s="142">
        <v>491087</v>
      </c>
      <c r="AU330" s="142">
        <v>-700213</v>
      </c>
      <c r="AV330" s="142">
        <v>-76910</v>
      </c>
      <c r="AW330" s="142">
        <v>-96695</v>
      </c>
      <c r="AX330" s="190"/>
    </row>
    <row r="331" spans="1:50" ht="12.75" customHeight="1" x14ac:dyDescent="0.3">
      <c r="A331" s="116"/>
      <c r="B331" s="125"/>
      <c r="C331" s="191" t="s">
        <v>1258</v>
      </c>
      <c r="D331" s="125"/>
      <c r="E331" s="117"/>
      <c r="F331" s="125"/>
      <c r="H331" s="165" t="s">
        <v>210</v>
      </c>
      <c r="I331" s="117"/>
      <c r="J331" s="187">
        <v>20915709</v>
      </c>
      <c r="K331" s="166"/>
      <c r="L331" s="125">
        <v>1059233</v>
      </c>
      <c r="M331" s="125"/>
      <c r="N331" s="125">
        <v>3496711</v>
      </c>
      <c r="O331" s="125"/>
      <c r="P331" s="187">
        <v>0</v>
      </c>
      <c r="Q331" s="125"/>
      <c r="R331" s="187">
        <v>4903004</v>
      </c>
      <c r="S331" s="187"/>
      <c r="T331" s="125">
        <v>9458948</v>
      </c>
      <c r="U331" s="187"/>
      <c r="V331" s="187">
        <v>-3543841</v>
      </c>
      <c r="W331" s="125"/>
      <c r="X331" s="187">
        <v>-3471876</v>
      </c>
      <c r="Y331" s="140"/>
      <c r="Z331" s="187">
        <v>-9468</v>
      </c>
      <c r="AA331" s="140"/>
      <c r="AB331" s="187">
        <v>-1542259</v>
      </c>
      <c r="AC331" s="187"/>
      <c r="AD331" s="187">
        <v>-8567444</v>
      </c>
      <c r="AF331" s="187">
        <v>-243749</v>
      </c>
      <c r="AG331" s="140"/>
      <c r="AH331" s="188">
        <v>651238</v>
      </c>
      <c r="AI331" s="156"/>
      <c r="AJ331" s="192">
        <v>407489</v>
      </c>
      <c r="AK331" s="163"/>
      <c r="AL331" s="192">
        <v>17766542</v>
      </c>
      <c r="AM331" s="125">
        <v>9275428</v>
      </c>
      <c r="AN331" s="125">
        <v>-11665581</v>
      </c>
      <c r="AO331" s="158">
        <v>-2.4540539744631145E-6</v>
      </c>
      <c r="AQ331" s="142">
        <v>2990200</v>
      </c>
      <c r="AR331" s="142">
        <v>-672586</v>
      </c>
      <c r="AS331" s="142">
        <v>-237685</v>
      </c>
      <c r="AT331" s="142">
        <v>3164493</v>
      </c>
      <c r="AU331" s="142">
        <v>-716119</v>
      </c>
      <c r="AV331" s="142">
        <v>-46087</v>
      </c>
      <c r="AW331" s="142">
        <v>-143327</v>
      </c>
      <c r="AX331" s="190"/>
    </row>
    <row r="332" spans="1:50" ht="12.75" customHeight="1" x14ac:dyDescent="0.3">
      <c r="A332" s="116"/>
      <c r="B332" s="125"/>
      <c r="C332" s="191" t="s">
        <v>1271</v>
      </c>
      <c r="D332" s="125"/>
      <c r="E332" s="117"/>
      <c r="F332" s="125"/>
      <c r="H332" s="165" t="s">
        <v>211</v>
      </c>
      <c r="I332" s="117"/>
      <c r="J332" s="187">
        <v>13755321</v>
      </c>
      <c r="K332" s="166"/>
      <c r="L332" s="125">
        <v>696610</v>
      </c>
      <c r="M332" s="125"/>
      <c r="N332" s="125">
        <v>2299629</v>
      </c>
      <c r="O332" s="125"/>
      <c r="P332" s="187">
        <v>0</v>
      </c>
      <c r="Q332" s="125"/>
      <c r="R332" s="187">
        <v>2389803</v>
      </c>
      <c r="S332" s="187"/>
      <c r="T332" s="125">
        <v>5386042</v>
      </c>
      <c r="U332" s="187"/>
      <c r="V332" s="187">
        <v>-2330625</v>
      </c>
      <c r="W332" s="125"/>
      <c r="X332" s="187">
        <v>-2283297</v>
      </c>
      <c r="Y332" s="140"/>
      <c r="Z332" s="187">
        <v>-6227</v>
      </c>
      <c r="AA332" s="140"/>
      <c r="AB332" s="187">
        <v>-494000</v>
      </c>
      <c r="AC332" s="187"/>
      <c r="AD332" s="187">
        <v>-5114149</v>
      </c>
      <c r="AF332" s="187">
        <v>-160303</v>
      </c>
      <c r="AG332" s="140"/>
      <c r="AH332" s="188">
        <v>258345</v>
      </c>
      <c r="AI332" s="156"/>
      <c r="AJ332" s="192">
        <v>98042</v>
      </c>
      <c r="AK332" s="163"/>
      <c r="AL332" s="192">
        <v>11515268</v>
      </c>
      <c r="AM332" s="125">
        <v>4880218</v>
      </c>
      <c r="AN332" s="125">
        <v>-7105456</v>
      </c>
      <c r="AO332" s="158">
        <v>0</v>
      </c>
      <c r="AQ332" s="142">
        <v>2231489</v>
      </c>
      <c r="AR332" s="142">
        <v>25315</v>
      </c>
      <c r="AS332" s="142">
        <v>-326543</v>
      </c>
      <c r="AT332" s="142">
        <v>600730</v>
      </c>
      <c r="AU332" s="142">
        <v>-342285</v>
      </c>
      <c r="AV332" s="142">
        <v>-6321</v>
      </c>
      <c r="AW332" s="142">
        <v>-46238</v>
      </c>
      <c r="AX332" s="190"/>
    </row>
    <row r="333" spans="1:50" ht="12.75" customHeight="1" x14ac:dyDescent="0.3">
      <c r="A333" s="116"/>
      <c r="B333" s="125"/>
      <c r="C333" s="191" t="s">
        <v>1274</v>
      </c>
      <c r="D333" s="125"/>
      <c r="E333" s="117"/>
      <c r="F333" s="125"/>
      <c r="H333" s="165" t="s">
        <v>212</v>
      </c>
      <c r="I333" s="117"/>
      <c r="J333" s="187">
        <v>17335515</v>
      </c>
      <c r="K333" s="166"/>
      <c r="L333" s="125">
        <v>877921</v>
      </c>
      <c r="M333" s="125"/>
      <c r="N333" s="125">
        <v>2898170</v>
      </c>
      <c r="O333" s="125"/>
      <c r="P333" s="187">
        <v>0</v>
      </c>
      <c r="Q333" s="125"/>
      <c r="R333" s="187">
        <v>4902391</v>
      </c>
      <c r="S333" s="187"/>
      <c r="T333" s="125">
        <v>8678482</v>
      </c>
      <c r="U333" s="187"/>
      <c r="V333" s="187">
        <v>-2937233</v>
      </c>
      <c r="W333" s="125"/>
      <c r="X333" s="187">
        <v>-2877586</v>
      </c>
      <c r="Y333" s="140"/>
      <c r="Z333" s="187">
        <v>-7847</v>
      </c>
      <c r="AA333" s="140"/>
      <c r="AB333" s="187">
        <v>-2029377</v>
      </c>
      <c r="AC333" s="187"/>
      <c r="AD333" s="187">
        <v>-7852043</v>
      </c>
      <c r="AF333" s="187">
        <v>-202026</v>
      </c>
      <c r="AG333" s="140"/>
      <c r="AH333" s="188">
        <v>161013</v>
      </c>
      <c r="AI333" s="156"/>
      <c r="AJ333" s="192">
        <v>-41013</v>
      </c>
      <c r="AK333" s="163"/>
      <c r="AL333" s="192">
        <v>15463339</v>
      </c>
      <c r="AM333" s="125">
        <v>8676207</v>
      </c>
      <c r="AN333" s="125">
        <v>-10210507</v>
      </c>
      <c r="AO333" s="158">
        <v>0</v>
      </c>
      <c r="AQ333" s="142">
        <v>4003515</v>
      </c>
      <c r="AR333" s="142">
        <v>-475448</v>
      </c>
      <c r="AS333" s="142">
        <v>569000</v>
      </c>
      <c r="AT333" s="142">
        <v>1387520</v>
      </c>
      <c r="AU333" s="142">
        <v>-468910</v>
      </c>
      <c r="AV333" s="142">
        <v>-341331</v>
      </c>
      <c r="AW333" s="142">
        <v>-351938</v>
      </c>
      <c r="AX333" s="190"/>
    </row>
    <row r="334" spans="1:50" ht="12.75" customHeight="1" x14ac:dyDescent="0.3">
      <c r="A334" s="116"/>
      <c r="B334" s="125"/>
      <c r="C334" s="191" t="s">
        <v>1284</v>
      </c>
      <c r="D334" s="125"/>
      <c r="E334" s="117"/>
      <c r="F334" s="125"/>
      <c r="H334" s="165" t="s">
        <v>213</v>
      </c>
      <c r="I334" s="117"/>
      <c r="J334" s="187">
        <v>27133912</v>
      </c>
      <c r="K334" s="166"/>
      <c r="L334" s="125">
        <v>1374141</v>
      </c>
      <c r="M334" s="125"/>
      <c r="N334" s="125">
        <v>4536276</v>
      </c>
      <c r="O334" s="125"/>
      <c r="P334" s="187">
        <v>0</v>
      </c>
      <c r="Q334" s="125"/>
      <c r="R334" s="187">
        <v>9101187</v>
      </c>
      <c r="S334" s="187"/>
      <c r="T334" s="125">
        <v>15011604</v>
      </c>
      <c r="U334" s="187"/>
      <c r="V334" s="187">
        <v>-4597418</v>
      </c>
      <c r="W334" s="125"/>
      <c r="X334" s="187">
        <v>-4504058</v>
      </c>
      <c r="Y334" s="140"/>
      <c r="Z334" s="187">
        <v>-12283</v>
      </c>
      <c r="AA334" s="140"/>
      <c r="AB334" s="187">
        <v>-309512</v>
      </c>
      <c r="AC334" s="187"/>
      <c r="AD334" s="187">
        <v>-9423271</v>
      </c>
      <c r="AF334" s="187">
        <v>-316215</v>
      </c>
      <c r="AG334" s="140"/>
      <c r="AH334" s="188">
        <v>1803362</v>
      </c>
      <c r="AI334" s="156"/>
      <c r="AJ334" s="192">
        <v>1487147</v>
      </c>
      <c r="AK334" s="163"/>
      <c r="AL334" s="192">
        <v>22537121</v>
      </c>
      <c r="AM334" s="125">
        <v>14953451</v>
      </c>
      <c r="AN334" s="125">
        <v>-13175276</v>
      </c>
      <c r="AO334" s="158">
        <v>-6.7242848218770567E-7</v>
      </c>
      <c r="AQ334" s="142">
        <v>3662843</v>
      </c>
      <c r="AR334" s="142">
        <v>204487</v>
      </c>
      <c r="AS334" s="142">
        <v>6017484</v>
      </c>
      <c r="AT334" s="142">
        <v>933163</v>
      </c>
      <c r="AU334" s="142">
        <v>-447130</v>
      </c>
      <c r="AV334" s="142">
        <v>176775</v>
      </c>
      <c r="AW334" s="142">
        <v>-233558</v>
      </c>
      <c r="AX334" s="190"/>
    </row>
    <row r="335" spans="1:50" ht="12.75" customHeight="1" x14ac:dyDescent="0.3">
      <c r="A335" s="116"/>
      <c r="B335" s="125"/>
      <c r="C335" s="191" t="s">
        <v>1303</v>
      </c>
      <c r="D335" s="125"/>
      <c r="E335" s="117"/>
      <c r="F335" s="125"/>
      <c r="H335" s="165" t="s">
        <v>214</v>
      </c>
      <c r="I335" s="117"/>
      <c r="J335" s="187">
        <v>188365</v>
      </c>
      <c r="K335" s="166"/>
      <c r="L335" s="125">
        <v>9539</v>
      </c>
      <c r="M335" s="125"/>
      <c r="N335" s="125">
        <v>31491</v>
      </c>
      <c r="O335" s="125"/>
      <c r="P335" s="187">
        <v>0</v>
      </c>
      <c r="Q335" s="125"/>
      <c r="R335" s="187">
        <v>4738552</v>
      </c>
      <c r="S335" s="187"/>
      <c r="T335" s="125">
        <v>4779582</v>
      </c>
      <c r="U335" s="187"/>
      <c r="V335" s="187">
        <v>-31916</v>
      </c>
      <c r="W335" s="125"/>
      <c r="X335" s="187">
        <v>-31267</v>
      </c>
      <c r="Y335" s="140"/>
      <c r="Z335" s="187">
        <v>-85</v>
      </c>
      <c r="AA335" s="140"/>
      <c r="AB335" s="187">
        <v>-11580025</v>
      </c>
      <c r="AC335" s="187"/>
      <c r="AD335" s="187">
        <v>-11643293</v>
      </c>
      <c r="AF335" s="187">
        <v>-2195</v>
      </c>
      <c r="AG335" s="140"/>
      <c r="AH335" s="188">
        <v>-683193</v>
      </c>
      <c r="AI335" s="156"/>
      <c r="AJ335" s="192">
        <v>-685388</v>
      </c>
      <c r="AK335" s="163"/>
      <c r="AL335" s="192">
        <v>9705780</v>
      </c>
      <c r="AM335" s="125">
        <v>7521298</v>
      </c>
      <c r="AN335" s="125">
        <v>-5557846</v>
      </c>
      <c r="AO335" s="158">
        <v>-1.4590275872936205E-6</v>
      </c>
      <c r="AQ335" s="142">
        <v>2976959</v>
      </c>
      <c r="AR335" s="142">
        <v>-98160</v>
      </c>
      <c r="AS335" s="142">
        <v>2435451</v>
      </c>
      <c r="AT335" s="142">
        <v>40895</v>
      </c>
      <c r="AU335" s="142">
        <v>284806</v>
      </c>
      <c r="AV335" s="142">
        <v>78344</v>
      </c>
      <c r="AW335" s="142">
        <v>-78799</v>
      </c>
      <c r="AX335" s="190"/>
    </row>
    <row r="336" spans="1:50" ht="12.75" customHeight="1" x14ac:dyDescent="0.3">
      <c r="A336" s="116"/>
      <c r="B336" s="125"/>
      <c r="C336" s="191" t="s">
        <v>1302</v>
      </c>
      <c r="D336" s="125"/>
      <c r="E336" s="117"/>
      <c r="F336" s="125"/>
      <c r="H336" s="165" t="s">
        <v>215</v>
      </c>
      <c r="I336" s="117"/>
      <c r="J336" s="187">
        <v>0</v>
      </c>
      <c r="K336" s="166"/>
      <c r="L336" s="125">
        <v>0</v>
      </c>
      <c r="M336" s="125"/>
      <c r="N336" s="125">
        <v>0</v>
      </c>
      <c r="O336" s="125"/>
      <c r="P336" s="187">
        <v>0</v>
      </c>
      <c r="Q336" s="125"/>
      <c r="R336" s="187">
        <v>562222</v>
      </c>
      <c r="S336" s="187"/>
      <c r="T336" s="125">
        <v>562222</v>
      </c>
      <c r="U336" s="187"/>
      <c r="V336" s="187">
        <v>0</v>
      </c>
      <c r="W336" s="125"/>
      <c r="X336" s="187">
        <v>0</v>
      </c>
      <c r="Y336" s="140"/>
      <c r="Z336" s="187">
        <v>0</v>
      </c>
      <c r="AA336" s="140"/>
      <c r="AB336" s="187">
        <v>-3492315</v>
      </c>
      <c r="AC336" s="187"/>
      <c r="AD336" s="187">
        <v>-3492315</v>
      </c>
      <c r="AF336" s="187">
        <v>0</v>
      </c>
      <c r="AG336" s="140"/>
      <c r="AH336" s="188">
        <v>-502672</v>
      </c>
      <c r="AI336" s="156"/>
      <c r="AJ336" s="192">
        <v>-502672</v>
      </c>
      <c r="AK336" s="163"/>
      <c r="AL336" s="192">
        <v>2303054</v>
      </c>
      <c r="AM336" s="125">
        <v>1114185</v>
      </c>
      <c r="AN336" s="125">
        <v>-2243897</v>
      </c>
      <c r="AO336" s="158">
        <v>-1.9893688130629915E-6</v>
      </c>
      <c r="AQ336" s="142">
        <v>232664</v>
      </c>
      <c r="AR336" s="142">
        <v>-650699</v>
      </c>
      <c r="AS336" s="142">
        <v>243408</v>
      </c>
      <c r="AT336" s="142">
        <v>220163</v>
      </c>
      <c r="AU336" s="142">
        <v>-265704</v>
      </c>
      <c r="AV336" s="142">
        <v>13413</v>
      </c>
      <c r="AW336" s="142">
        <v>-50680</v>
      </c>
      <c r="AX336" s="190"/>
    </row>
    <row r="337" spans="1:50" ht="12.75" customHeight="1" x14ac:dyDescent="0.3">
      <c r="A337" s="116"/>
      <c r="B337" s="125"/>
      <c r="C337" s="191" t="s">
        <v>1320</v>
      </c>
      <c r="D337" s="125"/>
      <c r="E337" s="117"/>
      <c r="F337" s="125"/>
      <c r="H337" s="165" t="s">
        <v>805</v>
      </c>
      <c r="I337" s="117"/>
      <c r="J337" s="187">
        <v>26757002</v>
      </c>
      <c r="K337" s="166"/>
      <c r="L337" s="125">
        <v>1355053</v>
      </c>
      <c r="M337" s="125"/>
      <c r="N337" s="125">
        <v>4473264</v>
      </c>
      <c r="O337" s="125"/>
      <c r="P337" s="187">
        <v>0</v>
      </c>
      <c r="Q337" s="125"/>
      <c r="R337" s="187">
        <v>5798340</v>
      </c>
      <c r="S337" s="187"/>
      <c r="T337" s="125">
        <v>11626657</v>
      </c>
      <c r="U337" s="187"/>
      <c r="V337" s="187">
        <v>-4533557</v>
      </c>
      <c r="W337" s="125"/>
      <c r="X337" s="187">
        <v>-4441494</v>
      </c>
      <c r="Y337" s="140"/>
      <c r="Z337" s="187">
        <v>-12112</v>
      </c>
      <c r="AA337" s="140"/>
      <c r="AB337" s="187">
        <v>-1844623</v>
      </c>
      <c r="AC337" s="187"/>
      <c r="AD337" s="187">
        <v>-10831786</v>
      </c>
      <c r="AF337" s="187">
        <v>-311822</v>
      </c>
      <c r="AG337" s="140"/>
      <c r="AH337" s="188">
        <v>670393</v>
      </c>
      <c r="AI337" s="156"/>
      <c r="AJ337" s="192">
        <v>358571</v>
      </c>
      <c r="AK337" s="163"/>
      <c r="AL337" s="192">
        <v>23359630</v>
      </c>
      <c r="AM337" s="125">
        <v>11174614</v>
      </c>
      <c r="AN337" s="125">
        <v>-14109327</v>
      </c>
      <c r="AO337" s="158">
        <v>-2.7888479547983522E-6</v>
      </c>
      <c r="AQ337" s="142">
        <v>5411792</v>
      </c>
      <c r="AR337" s="142">
        <v>211837</v>
      </c>
      <c r="AS337" s="142">
        <v>528112</v>
      </c>
      <c r="AT337" s="142">
        <v>421685</v>
      </c>
      <c r="AU337" s="142">
        <v>-1064884</v>
      </c>
      <c r="AV337" s="142">
        <v>498014</v>
      </c>
      <c r="AW337" s="142">
        <v>-93858</v>
      </c>
      <c r="AX337" s="190"/>
    </row>
    <row r="338" spans="1:50" ht="12.75" customHeight="1" x14ac:dyDescent="0.3">
      <c r="A338" s="116"/>
      <c r="B338" s="125"/>
      <c r="C338" s="191" t="s">
        <v>1331</v>
      </c>
      <c r="D338" s="125"/>
      <c r="E338" s="117"/>
      <c r="F338" s="125"/>
      <c r="H338" s="165" t="s">
        <v>216</v>
      </c>
      <c r="I338" s="117"/>
      <c r="J338" s="187">
        <v>10928947</v>
      </c>
      <c r="K338" s="166"/>
      <c r="L338" s="125">
        <v>553474</v>
      </c>
      <c r="M338" s="125"/>
      <c r="N338" s="125">
        <v>1827113</v>
      </c>
      <c r="O338" s="125"/>
      <c r="P338" s="187">
        <v>0</v>
      </c>
      <c r="Q338" s="125"/>
      <c r="R338" s="187">
        <v>3024742</v>
      </c>
      <c r="S338" s="187"/>
      <c r="T338" s="125">
        <v>5405329</v>
      </c>
      <c r="U338" s="187"/>
      <c r="V338" s="187">
        <v>-1851739</v>
      </c>
      <c r="W338" s="125"/>
      <c r="X338" s="187">
        <v>-1814136</v>
      </c>
      <c r="Y338" s="140"/>
      <c r="Z338" s="187">
        <v>-4947</v>
      </c>
      <c r="AA338" s="140"/>
      <c r="AB338" s="187">
        <v>-27195</v>
      </c>
      <c r="AC338" s="187"/>
      <c r="AD338" s="187">
        <v>-3698017</v>
      </c>
      <c r="AF338" s="187">
        <v>-127364</v>
      </c>
      <c r="AG338" s="140"/>
      <c r="AH338" s="188">
        <v>433636</v>
      </c>
      <c r="AI338" s="156"/>
      <c r="AJ338" s="192">
        <v>306272</v>
      </c>
      <c r="AK338" s="163"/>
      <c r="AL338" s="192">
        <v>8389706</v>
      </c>
      <c r="AM338" s="125">
        <v>3997976</v>
      </c>
      <c r="AN338" s="125">
        <v>-4805785</v>
      </c>
      <c r="AO338" s="158">
        <v>0</v>
      </c>
      <c r="AQ338" s="142">
        <v>1140051</v>
      </c>
      <c r="AR338" s="142">
        <v>989115</v>
      </c>
      <c r="AS338" s="142">
        <v>348486</v>
      </c>
      <c r="AT338" s="142">
        <v>14694</v>
      </c>
      <c r="AU338" s="142">
        <v>-33535</v>
      </c>
      <c r="AV338" s="142">
        <v>31958</v>
      </c>
      <c r="AW338" s="142">
        <v>-120995</v>
      </c>
      <c r="AX338" s="190"/>
    </row>
    <row r="339" spans="1:50" ht="12.75" customHeight="1" x14ac:dyDescent="0.3">
      <c r="A339" s="116"/>
      <c r="B339" s="125"/>
      <c r="C339" s="191" t="s">
        <v>1340</v>
      </c>
      <c r="D339" s="125"/>
      <c r="E339" s="117"/>
      <c r="F339" s="125"/>
      <c r="H339" s="165" t="s">
        <v>217</v>
      </c>
      <c r="I339" s="117"/>
      <c r="J339" s="187">
        <v>14509141</v>
      </c>
      <c r="K339" s="166"/>
      <c r="L339" s="125">
        <v>734785</v>
      </c>
      <c r="M339" s="125"/>
      <c r="N339" s="125">
        <v>2425654</v>
      </c>
      <c r="O339" s="125"/>
      <c r="P339" s="187">
        <v>0</v>
      </c>
      <c r="Q339" s="125"/>
      <c r="R339" s="187">
        <v>2287943</v>
      </c>
      <c r="S339" s="187"/>
      <c r="T339" s="125">
        <v>5448382</v>
      </c>
      <c r="U339" s="187"/>
      <c r="V339" s="187">
        <v>-2458347</v>
      </c>
      <c r="W339" s="125"/>
      <c r="X339" s="187">
        <v>-2408426</v>
      </c>
      <c r="Y339" s="140"/>
      <c r="Z339" s="187">
        <v>-6568</v>
      </c>
      <c r="AA339" s="140"/>
      <c r="AB339" s="187">
        <v>-239731</v>
      </c>
      <c r="AC339" s="187"/>
      <c r="AD339" s="187">
        <v>-5113072</v>
      </c>
      <c r="AF339" s="187">
        <v>-169087</v>
      </c>
      <c r="AG339" s="140"/>
      <c r="AH339" s="188">
        <v>56680</v>
      </c>
      <c r="AI339" s="156"/>
      <c r="AJ339" s="192">
        <v>-112407</v>
      </c>
      <c r="AK339" s="163"/>
      <c r="AL339" s="192">
        <v>12008833</v>
      </c>
      <c r="AM339" s="125">
        <v>4597576</v>
      </c>
      <c r="AN339" s="125">
        <v>-7249564</v>
      </c>
      <c r="AO339" s="158">
        <v>-8.8962431165318882E-6</v>
      </c>
      <c r="AQ339" s="142">
        <v>2141450</v>
      </c>
      <c r="AR339" s="142">
        <v>17803</v>
      </c>
      <c r="AS339" s="142">
        <v>323682</v>
      </c>
      <c r="AT339" s="142">
        <v>5262</v>
      </c>
      <c r="AU339" s="142">
        <v>-206234</v>
      </c>
      <c r="AV339" s="142">
        <v>-174570</v>
      </c>
      <c r="AW339" s="142">
        <v>-211059</v>
      </c>
      <c r="AX339" s="190"/>
    </row>
    <row r="340" spans="1:50" ht="14.4" x14ac:dyDescent="0.3">
      <c r="A340" s="116"/>
      <c r="B340" s="125"/>
      <c r="C340" s="191" t="s">
        <v>1347</v>
      </c>
      <c r="D340" s="125"/>
      <c r="E340" s="117"/>
      <c r="F340" s="125"/>
      <c r="H340" s="165" t="s">
        <v>218</v>
      </c>
      <c r="I340" s="117"/>
      <c r="J340" s="187">
        <v>3580194</v>
      </c>
      <c r="K340" s="166"/>
      <c r="L340" s="125">
        <v>181312</v>
      </c>
      <c r="M340" s="125"/>
      <c r="N340" s="125">
        <v>598541</v>
      </c>
      <c r="O340" s="125"/>
      <c r="P340" s="187">
        <v>0</v>
      </c>
      <c r="Q340" s="125"/>
      <c r="R340" s="187">
        <v>2567284</v>
      </c>
      <c r="S340" s="187"/>
      <c r="T340" s="125">
        <v>3347137</v>
      </c>
      <c r="U340" s="187"/>
      <c r="V340" s="187">
        <v>-606608</v>
      </c>
      <c r="W340" s="125"/>
      <c r="X340" s="187">
        <v>-594290</v>
      </c>
      <c r="Y340" s="140"/>
      <c r="Z340" s="187">
        <v>-1621</v>
      </c>
      <c r="AA340" s="140"/>
      <c r="AB340" s="187">
        <v>-2108535</v>
      </c>
      <c r="AC340" s="187"/>
      <c r="AD340" s="187">
        <v>-3311054</v>
      </c>
      <c r="AF340" s="187">
        <v>-41723</v>
      </c>
      <c r="AG340" s="140"/>
      <c r="AH340" s="188">
        <v>-89362</v>
      </c>
      <c r="AI340" s="156"/>
      <c r="AJ340" s="192">
        <v>-131085</v>
      </c>
      <c r="AK340" s="163"/>
      <c r="AL340" s="192">
        <v>3454655</v>
      </c>
      <c r="AM340" s="125">
        <v>3896214</v>
      </c>
      <c r="AN340" s="125">
        <v>-4209184</v>
      </c>
      <c r="AO340" s="158">
        <v>7.6286379067017585E-6</v>
      </c>
      <c r="AQ340" s="142">
        <v>1150266</v>
      </c>
      <c r="AR340" s="142">
        <v>121516</v>
      </c>
      <c r="AS340" s="142">
        <v>-277754</v>
      </c>
      <c r="AT340" s="142">
        <v>1999215</v>
      </c>
      <c r="AU340" s="142">
        <v>-1919643</v>
      </c>
      <c r="AV340" s="142">
        <v>-96525</v>
      </c>
      <c r="AW340" s="142">
        <v>18399</v>
      </c>
      <c r="AX340" s="190"/>
    </row>
    <row r="341" spans="1:50" ht="12.75" customHeight="1" x14ac:dyDescent="0.3">
      <c r="A341" s="116"/>
      <c r="B341" s="125"/>
      <c r="C341" s="191" t="s">
        <v>2427</v>
      </c>
      <c r="D341" s="125"/>
      <c r="E341" s="117"/>
      <c r="F341" s="125"/>
      <c r="H341" s="165" t="s">
        <v>807</v>
      </c>
      <c r="I341" s="117"/>
      <c r="J341" s="187">
        <v>0</v>
      </c>
      <c r="K341" s="166"/>
      <c r="L341" s="125">
        <v>0</v>
      </c>
      <c r="M341" s="125"/>
      <c r="N341" s="125">
        <v>0</v>
      </c>
      <c r="O341" s="125"/>
      <c r="P341" s="187">
        <v>0</v>
      </c>
      <c r="Q341" s="125"/>
      <c r="R341" s="187">
        <v>8805173</v>
      </c>
      <c r="S341" s="187"/>
      <c r="T341" s="125">
        <v>8805173</v>
      </c>
      <c r="U341" s="187"/>
      <c r="V341" s="187">
        <v>0</v>
      </c>
      <c r="W341" s="125"/>
      <c r="X341" s="187">
        <v>0</v>
      </c>
      <c r="Y341" s="140"/>
      <c r="Z341" s="187">
        <v>0</v>
      </c>
      <c r="AA341" s="140"/>
      <c r="AB341" s="187">
        <v>-15758041</v>
      </c>
      <c r="AC341" s="187"/>
      <c r="AD341" s="187">
        <v>-15758041</v>
      </c>
      <c r="AF341" s="187">
        <v>0</v>
      </c>
      <c r="AG341" s="140"/>
      <c r="AH341" s="188">
        <v>167037</v>
      </c>
      <c r="AI341" s="156"/>
      <c r="AJ341" s="192">
        <v>167037</v>
      </c>
      <c r="AK341" s="163"/>
      <c r="AL341" s="192">
        <v>12666870</v>
      </c>
      <c r="AM341" s="125">
        <v>13515873</v>
      </c>
      <c r="AN341" s="125">
        <v>-7634834</v>
      </c>
      <c r="AO341" s="158">
        <v>0</v>
      </c>
      <c r="AQ341" s="142">
        <v>2258918</v>
      </c>
      <c r="AR341" s="142">
        <v>-612317</v>
      </c>
      <c r="AS341" s="142">
        <v>3455152</v>
      </c>
      <c r="AT341" s="142">
        <v>5576837</v>
      </c>
      <c r="AU341" s="142">
        <v>0</v>
      </c>
      <c r="AV341" s="142">
        <v>0</v>
      </c>
      <c r="AW341" s="142">
        <v>0</v>
      </c>
      <c r="AX341" s="190"/>
    </row>
    <row r="342" spans="1:50" ht="12.75" customHeight="1" x14ac:dyDescent="0.3">
      <c r="A342" s="116"/>
      <c r="B342" s="125"/>
      <c r="C342" s="191" t="s">
        <v>1360</v>
      </c>
      <c r="D342" s="125"/>
      <c r="E342" s="117"/>
      <c r="F342" s="125"/>
      <c r="H342" s="165" t="s">
        <v>219</v>
      </c>
      <c r="I342" s="117"/>
      <c r="J342" s="187">
        <v>28076097</v>
      </c>
      <c r="K342" s="166"/>
      <c r="L342" s="125">
        <v>1421856</v>
      </c>
      <c r="M342" s="125"/>
      <c r="N342" s="125">
        <v>4693792</v>
      </c>
      <c r="O342" s="125"/>
      <c r="P342" s="187">
        <v>0</v>
      </c>
      <c r="Q342" s="125"/>
      <c r="R342" s="187">
        <v>5080730</v>
      </c>
      <c r="S342" s="187"/>
      <c r="T342" s="125">
        <v>11196378</v>
      </c>
      <c r="U342" s="187"/>
      <c r="V342" s="187">
        <v>-4757056</v>
      </c>
      <c r="W342" s="125"/>
      <c r="X342" s="187">
        <v>-4660455</v>
      </c>
      <c r="Y342" s="140"/>
      <c r="Z342" s="187">
        <v>-12709</v>
      </c>
      <c r="AA342" s="140"/>
      <c r="AB342" s="187">
        <v>-346696</v>
      </c>
      <c r="AC342" s="187"/>
      <c r="AD342" s="187">
        <v>-9776916</v>
      </c>
      <c r="AF342" s="187">
        <v>-327195</v>
      </c>
      <c r="AG342" s="140"/>
      <c r="AH342" s="188">
        <v>499638</v>
      </c>
      <c r="AI342" s="156"/>
      <c r="AJ342" s="192">
        <v>172443</v>
      </c>
      <c r="AK342" s="163"/>
      <c r="AL342" s="192">
        <v>23359630</v>
      </c>
      <c r="AM342" s="125">
        <v>9992420</v>
      </c>
      <c r="AN342" s="125">
        <v>-13841821</v>
      </c>
      <c r="AO342" s="158">
        <v>0</v>
      </c>
      <c r="AQ342" s="142">
        <v>3987626</v>
      </c>
      <c r="AR342" s="142">
        <v>663602</v>
      </c>
      <c r="AS342" s="142">
        <v>130837</v>
      </c>
      <c r="AT342" s="142">
        <v>1067474</v>
      </c>
      <c r="AU342" s="142">
        <v>-493029</v>
      </c>
      <c r="AV342" s="142">
        <v>39707</v>
      </c>
      <c r="AW342" s="142">
        <v>-398207</v>
      </c>
      <c r="AX342" s="190"/>
    </row>
    <row r="343" spans="1:50" ht="12.75" customHeight="1" x14ac:dyDescent="0.3">
      <c r="A343" s="116"/>
      <c r="B343" s="125"/>
      <c r="C343" s="191" t="s">
        <v>1382</v>
      </c>
      <c r="D343" s="125"/>
      <c r="E343" s="117"/>
      <c r="F343" s="125"/>
      <c r="H343" s="165" t="s">
        <v>220</v>
      </c>
      <c r="I343" s="117"/>
      <c r="J343" s="187">
        <v>4333834</v>
      </c>
      <c r="K343" s="166"/>
      <c r="L343" s="125">
        <v>219478</v>
      </c>
      <c r="M343" s="125"/>
      <c r="N343" s="125">
        <v>724535</v>
      </c>
      <c r="O343" s="125"/>
      <c r="P343" s="187">
        <v>0</v>
      </c>
      <c r="Q343" s="125"/>
      <c r="R343" s="187">
        <v>1948377</v>
      </c>
      <c r="S343" s="187"/>
      <c r="T343" s="125">
        <v>2892390</v>
      </c>
      <c r="U343" s="187"/>
      <c r="V343" s="187">
        <v>-734301</v>
      </c>
      <c r="W343" s="125"/>
      <c r="X343" s="187">
        <v>-719389</v>
      </c>
      <c r="Y343" s="140"/>
      <c r="Z343" s="187">
        <v>-1962</v>
      </c>
      <c r="AA343" s="140"/>
      <c r="AB343" s="187">
        <v>-261569</v>
      </c>
      <c r="AC343" s="187"/>
      <c r="AD343" s="187">
        <v>-1717221</v>
      </c>
      <c r="AF343" s="187">
        <v>-50506</v>
      </c>
      <c r="AG343" s="140"/>
      <c r="AH343" s="188">
        <v>324882</v>
      </c>
      <c r="AI343" s="156"/>
      <c r="AJ343" s="192">
        <v>274376</v>
      </c>
      <c r="AK343" s="163"/>
      <c r="AL343" s="192">
        <v>3454655</v>
      </c>
      <c r="AM343" s="125">
        <v>2774669</v>
      </c>
      <c r="AN343" s="125">
        <v>-2316188</v>
      </c>
      <c r="AO343" s="158">
        <v>-3.644633641426364E-6</v>
      </c>
      <c r="AQ343" s="142">
        <v>616086</v>
      </c>
      <c r="AR343" s="142">
        <v>-195176</v>
      </c>
      <c r="AS343" s="142">
        <v>1156123</v>
      </c>
      <c r="AT343" s="142">
        <v>387475</v>
      </c>
      <c r="AU343" s="142">
        <v>-145213</v>
      </c>
      <c r="AV343" s="142">
        <v>8167</v>
      </c>
      <c r="AW343" s="142">
        <v>-60537</v>
      </c>
      <c r="AX343" s="190"/>
    </row>
    <row r="344" spans="1:50" ht="12.75" customHeight="1" x14ac:dyDescent="0.3">
      <c r="A344" s="116"/>
      <c r="B344" s="125"/>
      <c r="C344" s="191" t="s">
        <v>1389</v>
      </c>
      <c r="D344" s="125"/>
      <c r="E344" s="117"/>
      <c r="F344" s="125"/>
      <c r="H344" s="165" t="s">
        <v>221</v>
      </c>
      <c r="I344" s="117"/>
      <c r="J344" s="187">
        <v>19973524</v>
      </c>
      <c r="K344" s="166"/>
      <c r="L344" s="125">
        <v>1011518</v>
      </c>
      <c r="M344" s="125"/>
      <c r="N344" s="125">
        <v>3339195</v>
      </c>
      <c r="O344" s="125"/>
      <c r="P344" s="187">
        <v>0</v>
      </c>
      <c r="Q344" s="125"/>
      <c r="R344" s="187">
        <v>3720494</v>
      </c>
      <c r="S344" s="187"/>
      <c r="T344" s="125">
        <v>8071207</v>
      </c>
      <c r="U344" s="187"/>
      <c r="V344" s="187">
        <v>-3384202</v>
      </c>
      <c r="W344" s="125"/>
      <c r="X344" s="187">
        <v>-3315479</v>
      </c>
      <c r="Y344" s="140"/>
      <c r="Z344" s="187">
        <v>-9041</v>
      </c>
      <c r="AA344" s="140"/>
      <c r="AB344" s="187">
        <v>-1829947</v>
      </c>
      <c r="AC344" s="187"/>
      <c r="AD344" s="187">
        <v>-8538669</v>
      </c>
      <c r="AF344" s="187">
        <v>-232769</v>
      </c>
      <c r="AG344" s="140"/>
      <c r="AH344" s="188">
        <v>151353</v>
      </c>
      <c r="AI344" s="156"/>
      <c r="AJ344" s="192">
        <v>-81416</v>
      </c>
      <c r="AK344" s="163"/>
      <c r="AL344" s="192">
        <v>17601920</v>
      </c>
      <c r="AM344" s="125">
        <v>7562361</v>
      </c>
      <c r="AN344" s="125">
        <v>-10998497</v>
      </c>
      <c r="AO344" s="158">
        <v>1.228259801513216E-5</v>
      </c>
      <c r="AQ344" s="142">
        <v>2782694</v>
      </c>
      <c r="AR344" s="142">
        <v>1039094</v>
      </c>
      <c r="AS344" s="142">
        <v>-488727</v>
      </c>
      <c r="AT344" s="142">
        <v>648754</v>
      </c>
      <c r="AU344" s="142">
        <v>-564509</v>
      </c>
      <c r="AV344" s="142">
        <v>-36430</v>
      </c>
      <c r="AW344" s="142">
        <v>-150322</v>
      </c>
      <c r="AX344" s="190"/>
    </row>
    <row r="345" spans="1:50" ht="12.75" customHeight="1" x14ac:dyDescent="0.3">
      <c r="A345" s="116"/>
      <c r="B345" s="125"/>
      <c r="C345" s="191" t="s">
        <v>1392</v>
      </c>
      <c r="D345" s="125"/>
      <c r="E345" s="117"/>
      <c r="F345" s="125"/>
      <c r="H345" s="165" t="s">
        <v>222</v>
      </c>
      <c r="I345" s="117"/>
      <c r="J345" s="187">
        <v>25249543</v>
      </c>
      <c r="K345" s="166"/>
      <c r="L345" s="125">
        <v>1278711</v>
      </c>
      <c r="M345" s="125"/>
      <c r="N345" s="125">
        <v>4221246</v>
      </c>
      <c r="O345" s="125"/>
      <c r="P345" s="187">
        <v>0</v>
      </c>
      <c r="Q345" s="125"/>
      <c r="R345" s="187">
        <v>4647826</v>
      </c>
      <c r="S345" s="187"/>
      <c r="T345" s="125">
        <v>10147783</v>
      </c>
      <c r="U345" s="187"/>
      <c r="V345" s="187">
        <v>-4278141</v>
      </c>
      <c r="W345" s="125"/>
      <c r="X345" s="187">
        <v>-4191265</v>
      </c>
      <c r="Y345" s="140"/>
      <c r="Z345" s="187">
        <v>-11430</v>
      </c>
      <c r="AA345" s="140"/>
      <c r="AB345" s="187">
        <v>-2644520</v>
      </c>
      <c r="AC345" s="187"/>
      <c r="AD345" s="187">
        <v>-11125356</v>
      </c>
      <c r="AF345" s="187">
        <v>-294255</v>
      </c>
      <c r="AG345" s="140"/>
      <c r="AH345" s="188">
        <v>210572</v>
      </c>
      <c r="AI345" s="156"/>
      <c r="AJ345" s="192">
        <v>-83683</v>
      </c>
      <c r="AK345" s="163"/>
      <c r="AL345" s="192">
        <v>22537121</v>
      </c>
      <c r="AM345" s="125">
        <v>9628782</v>
      </c>
      <c r="AN345" s="125">
        <v>-14054326</v>
      </c>
      <c r="AO345" s="158">
        <v>0</v>
      </c>
      <c r="AQ345" s="142">
        <v>3662843</v>
      </c>
      <c r="AR345" s="142">
        <v>982419</v>
      </c>
      <c r="AS345" s="142">
        <v>-255810</v>
      </c>
      <c r="AT345" s="142">
        <v>751815</v>
      </c>
      <c r="AU345" s="142">
        <v>-1160742</v>
      </c>
      <c r="AV345" s="142">
        <v>273006</v>
      </c>
      <c r="AW345" s="142">
        <v>-143186</v>
      </c>
      <c r="AX345" s="190"/>
    </row>
    <row r="346" spans="1:50" ht="12.75" customHeight="1" x14ac:dyDescent="0.3">
      <c r="A346" s="116"/>
      <c r="B346" s="125"/>
      <c r="C346" s="191" t="s">
        <v>1557</v>
      </c>
      <c r="D346" s="125"/>
      <c r="E346" s="117"/>
      <c r="F346" s="125"/>
      <c r="H346" s="165" t="s">
        <v>808</v>
      </c>
      <c r="I346" s="117"/>
      <c r="J346" s="187">
        <v>0</v>
      </c>
      <c r="K346" s="166"/>
      <c r="L346" s="125">
        <v>0</v>
      </c>
      <c r="M346" s="125"/>
      <c r="N346" s="125">
        <v>0</v>
      </c>
      <c r="O346" s="125"/>
      <c r="P346" s="187">
        <v>0</v>
      </c>
      <c r="Q346" s="125"/>
      <c r="R346" s="187">
        <v>0</v>
      </c>
      <c r="S346" s="187"/>
      <c r="T346" s="125">
        <v>0</v>
      </c>
      <c r="U346" s="187"/>
      <c r="V346" s="187">
        <v>0</v>
      </c>
      <c r="W346" s="125"/>
      <c r="X346" s="187">
        <v>0</v>
      </c>
      <c r="Y346" s="140"/>
      <c r="Z346" s="187">
        <v>0</v>
      </c>
      <c r="AA346" s="140"/>
      <c r="AB346" s="187">
        <v>-106976</v>
      </c>
      <c r="AC346" s="187"/>
      <c r="AD346" s="187">
        <v>-106976</v>
      </c>
      <c r="AF346" s="187">
        <v>0</v>
      </c>
      <c r="AG346" s="140"/>
      <c r="AH346" s="188">
        <v>-2674463</v>
      </c>
      <c r="AI346" s="156"/>
      <c r="AJ346" s="192">
        <v>-2674463</v>
      </c>
      <c r="AK346" s="163"/>
      <c r="AL346" s="192">
        <v>0</v>
      </c>
      <c r="AM346" s="125">
        <v>0</v>
      </c>
      <c r="AN346" s="125">
        <v>-2781439</v>
      </c>
      <c r="AO346" s="158">
        <v>0</v>
      </c>
      <c r="AQ346" s="142">
        <v>0</v>
      </c>
      <c r="AR346" s="142">
        <v>0</v>
      </c>
      <c r="AS346" s="142">
        <v>0</v>
      </c>
      <c r="AT346" s="142">
        <v>0</v>
      </c>
      <c r="AU346" s="142">
        <v>0</v>
      </c>
      <c r="AV346" s="142">
        <v>0</v>
      </c>
      <c r="AW346" s="142">
        <v>-2781439</v>
      </c>
      <c r="AX346" s="190"/>
    </row>
    <row r="347" spans="1:50" ht="12.75" customHeight="1" x14ac:dyDescent="0.3">
      <c r="A347" s="116"/>
      <c r="B347" s="125"/>
      <c r="C347" s="191" t="s">
        <v>1419</v>
      </c>
      <c r="D347" s="125"/>
      <c r="E347" s="117"/>
      <c r="F347" s="125"/>
      <c r="H347" s="165" t="s">
        <v>223</v>
      </c>
      <c r="I347" s="117"/>
      <c r="J347" s="187">
        <v>22800078</v>
      </c>
      <c r="K347" s="166"/>
      <c r="L347" s="125">
        <v>1154663</v>
      </c>
      <c r="M347" s="125"/>
      <c r="N347" s="125">
        <v>3811741</v>
      </c>
      <c r="O347" s="125"/>
      <c r="P347" s="187">
        <v>0</v>
      </c>
      <c r="Q347" s="125"/>
      <c r="R347" s="187">
        <v>6405601</v>
      </c>
      <c r="S347" s="187"/>
      <c r="T347" s="125">
        <v>11372005</v>
      </c>
      <c r="U347" s="187"/>
      <c r="V347" s="187">
        <v>-3863117</v>
      </c>
      <c r="W347" s="125"/>
      <c r="X347" s="187">
        <v>-3784669</v>
      </c>
      <c r="Y347" s="140"/>
      <c r="Z347" s="187">
        <v>-10321</v>
      </c>
      <c r="AA347" s="140"/>
      <c r="AB347" s="187">
        <v>-1994585</v>
      </c>
      <c r="AC347" s="187"/>
      <c r="AD347" s="187">
        <v>-9652692</v>
      </c>
      <c r="AF347" s="187">
        <v>-265709</v>
      </c>
      <c r="AG347" s="140"/>
      <c r="AH347" s="188">
        <v>723789</v>
      </c>
      <c r="AI347" s="156"/>
      <c r="AJ347" s="192">
        <v>458080</v>
      </c>
      <c r="AK347" s="163"/>
      <c r="AL347" s="192">
        <v>20398539</v>
      </c>
      <c r="AM347" s="125">
        <v>11376380</v>
      </c>
      <c r="AN347" s="125">
        <v>-12189155</v>
      </c>
      <c r="AO347" s="158">
        <v>2.1830247991617185E-6</v>
      </c>
      <c r="AQ347" s="142">
        <v>3815493</v>
      </c>
      <c r="AR347" s="142">
        <v>-76600</v>
      </c>
      <c r="AS347" s="142">
        <v>3807453</v>
      </c>
      <c r="AT347" s="142">
        <v>170383</v>
      </c>
      <c r="AU347" s="142">
        <v>-515067</v>
      </c>
      <c r="AV347" s="142">
        <v>-42330</v>
      </c>
      <c r="AW347" s="142">
        <v>-246201</v>
      </c>
      <c r="AX347" s="190"/>
    </row>
    <row r="348" spans="1:50" ht="12.75" customHeight="1" x14ac:dyDescent="0.3">
      <c r="A348" s="116"/>
      <c r="B348" s="125"/>
      <c r="C348" s="191" t="s">
        <v>1418</v>
      </c>
      <c r="D348" s="125"/>
      <c r="E348" s="117"/>
      <c r="F348" s="125"/>
      <c r="H348" s="165" t="s">
        <v>224</v>
      </c>
      <c r="I348" s="117"/>
      <c r="J348" s="187">
        <v>19973524</v>
      </c>
      <c r="K348" s="166"/>
      <c r="L348" s="125">
        <v>1011518</v>
      </c>
      <c r="M348" s="125"/>
      <c r="N348" s="125">
        <v>3339195</v>
      </c>
      <c r="O348" s="125"/>
      <c r="P348" s="187">
        <v>0</v>
      </c>
      <c r="Q348" s="125"/>
      <c r="R348" s="187">
        <v>5571427</v>
      </c>
      <c r="S348" s="187"/>
      <c r="T348" s="125">
        <v>9922140</v>
      </c>
      <c r="U348" s="187"/>
      <c r="V348" s="187">
        <v>-3384202</v>
      </c>
      <c r="W348" s="125"/>
      <c r="X348" s="187">
        <v>-3315479</v>
      </c>
      <c r="Y348" s="140"/>
      <c r="Z348" s="187">
        <v>-9041</v>
      </c>
      <c r="AA348" s="140"/>
      <c r="AB348" s="187">
        <v>-1169199</v>
      </c>
      <c r="AC348" s="187"/>
      <c r="AD348" s="187">
        <v>-7877921</v>
      </c>
      <c r="AF348" s="187">
        <v>-232769</v>
      </c>
      <c r="AG348" s="140"/>
      <c r="AH348" s="188">
        <v>831058</v>
      </c>
      <c r="AI348" s="156"/>
      <c r="AJ348" s="192">
        <v>598289</v>
      </c>
      <c r="AK348" s="163"/>
      <c r="AL348" s="192">
        <v>17108505</v>
      </c>
      <c r="AM348" s="125">
        <v>9961053</v>
      </c>
      <c r="AN348" s="125">
        <v>-10699220</v>
      </c>
      <c r="AO348" s="158">
        <v>1.6714330365425405E-6</v>
      </c>
      <c r="AQ348" s="142">
        <v>2694925</v>
      </c>
      <c r="AR348" s="142">
        <v>-200241</v>
      </c>
      <c r="AS348" s="142">
        <v>3299510</v>
      </c>
      <c r="AT348" s="142">
        <v>672546</v>
      </c>
      <c r="AU348" s="142">
        <v>-821307</v>
      </c>
      <c r="AV348" s="142">
        <v>288923</v>
      </c>
      <c r="AW348" s="142">
        <v>-192711</v>
      </c>
      <c r="AX348" s="190"/>
    </row>
    <row r="349" spans="1:50" ht="12.75" customHeight="1" x14ac:dyDescent="0.3">
      <c r="A349" s="116"/>
      <c r="B349" s="125"/>
      <c r="C349" s="191" t="s">
        <v>1420</v>
      </c>
      <c r="D349" s="125"/>
      <c r="E349" s="117"/>
      <c r="F349" s="125"/>
      <c r="H349" s="165" t="s">
        <v>809</v>
      </c>
      <c r="I349" s="117"/>
      <c r="J349" s="187">
        <v>19973524</v>
      </c>
      <c r="K349" s="166"/>
      <c r="L349" s="125">
        <v>1011518</v>
      </c>
      <c r="M349" s="125"/>
      <c r="N349" s="125">
        <v>3339195</v>
      </c>
      <c r="O349" s="125"/>
      <c r="P349" s="187">
        <v>0</v>
      </c>
      <c r="Q349" s="125"/>
      <c r="R349" s="187">
        <v>3055149</v>
      </c>
      <c r="S349" s="187"/>
      <c r="T349" s="125">
        <v>7405862</v>
      </c>
      <c r="U349" s="187"/>
      <c r="V349" s="187">
        <v>-3384202</v>
      </c>
      <c r="W349" s="125"/>
      <c r="X349" s="187">
        <v>-3315479</v>
      </c>
      <c r="Y349" s="140"/>
      <c r="Z349" s="187">
        <v>-9041</v>
      </c>
      <c r="AA349" s="140"/>
      <c r="AB349" s="187">
        <v>-2052541</v>
      </c>
      <c r="AC349" s="187"/>
      <c r="AD349" s="187">
        <v>-8761263</v>
      </c>
      <c r="AF349" s="187">
        <v>-232769</v>
      </c>
      <c r="AG349" s="140"/>
      <c r="AH349" s="188">
        <v>-161793</v>
      </c>
      <c r="AI349" s="156"/>
      <c r="AJ349" s="192">
        <v>-394562</v>
      </c>
      <c r="AK349" s="163"/>
      <c r="AL349" s="192">
        <v>17931014</v>
      </c>
      <c r="AM349" s="125">
        <v>6908955</v>
      </c>
      <c r="AN349" s="125">
        <v>-11217084</v>
      </c>
      <c r="AO349" s="158">
        <v>-2.534455928345862E-6</v>
      </c>
      <c r="AQ349" s="142">
        <v>2841522</v>
      </c>
      <c r="AR349" s="142">
        <v>257241</v>
      </c>
      <c r="AS349" s="142">
        <v>-233870</v>
      </c>
      <c r="AT349" s="142">
        <v>292525</v>
      </c>
      <c r="AU349" s="142">
        <v>-620000</v>
      </c>
      <c r="AV349" s="142">
        <v>368042</v>
      </c>
      <c r="AW349" s="142">
        <v>-422254</v>
      </c>
      <c r="AX349" s="190"/>
    </row>
    <row r="350" spans="1:50" ht="12.75" customHeight="1" x14ac:dyDescent="0.3">
      <c r="A350" s="116"/>
      <c r="B350" s="125"/>
      <c r="C350" s="191" t="s">
        <v>1430</v>
      </c>
      <c r="D350" s="125"/>
      <c r="E350" s="117"/>
      <c r="F350" s="125"/>
      <c r="H350" s="165" t="s">
        <v>225</v>
      </c>
      <c r="I350" s="117"/>
      <c r="J350" s="187">
        <v>23365353</v>
      </c>
      <c r="K350" s="166"/>
      <c r="L350" s="125">
        <v>1183290</v>
      </c>
      <c r="M350" s="125"/>
      <c r="N350" s="125">
        <v>3906245</v>
      </c>
      <c r="O350" s="125"/>
      <c r="P350" s="187">
        <v>0</v>
      </c>
      <c r="Q350" s="125"/>
      <c r="R350" s="187">
        <v>6102917</v>
      </c>
      <c r="S350" s="187"/>
      <c r="T350" s="125">
        <v>11192452</v>
      </c>
      <c r="U350" s="187"/>
      <c r="V350" s="187">
        <v>-3958894</v>
      </c>
      <c r="W350" s="125"/>
      <c r="X350" s="187">
        <v>-3878501</v>
      </c>
      <c r="Y350" s="140"/>
      <c r="Z350" s="187">
        <v>-10577</v>
      </c>
      <c r="AA350" s="140"/>
      <c r="AB350" s="187">
        <v>-1549188</v>
      </c>
      <c r="AC350" s="187"/>
      <c r="AD350" s="187">
        <v>-9397160</v>
      </c>
      <c r="AF350" s="187">
        <v>-272296</v>
      </c>
      <c r="AG350" s="140"/>
      <c r="AH350" s="188">
        <v>666928</v>
      </c>
      <c r="AI350" s="156"/>
      <c r="AJ350" s="192">
        <v>394632</v>
      </c>
      <c r="AK350" s="163"/>
      <c r="AL350" s="192">
        <v>20563011</v>
      </c>
      <c r="AM350" s="125">
        <v>11079262</v>
      </c>
      <c r="AN350" s="125">
        <v>-12294904</v>
      </c>
      <c r="AO350" s="158">
        <v>5.0680127308479797E-6</v>
      </c>
      <c r="AQ350" s="142">
        <v>3310821</v>
      </c>
      <c r="AR350" s="142">
        <v>227026</v>
      </c>
      <c r="AS350" s="142">
        <v>3413039</v>
      </c>
      <c r="AT350" s="142">
        <v>500518</v>
      </c>
      <c r="AU350" s="142">
        <v>-527430</v>
      </c>
      <c r="AV350" s="142">
        <v>15917</v>
      </c>
      <c r="AW350" s="142">
        <v>-367334</v>
      </c>
      <c r="AX350" s="190"/>
    </row>
    <row r="351" spans="1:50" ht="12.75" customHeight="1" x14ac:dyDescent="0.3">
      <c r="A351" s="116"/>
      <c r="B351" s="125"/>
      <c r="C351" s="191" t="s">
        <v>1434</v>
      </c>
      <c r="D351" s="125"/>
      <c r="E351" s="117"/>
      <c r="F351" s="125"/>
      <c r="H351" s="165" t="s">
        <v>226</v>
      </c>
      <c r="I351" s="117"/>
      <c r="J351" s="187">
        <v>25814818</v>
      </c>
      <c r="K351" s="166"/>
      <c r="L351" s="125">
        <v>1307338</v>
      </c>
      <c r="M351" s="125"/>
      <c r="N351" s="125">
        <v>4315749</v>
      </c>
      <c r="O351" s="125"/>
      <c r="P351" s="187">
        <v>0</v>
      </c>
      <c r="Q351" s="125"/>
      <c r="R351" s="187">
        <v>4443877</v>
      </c>
      <c r="S351" s="187"/>
      <c r="T351" s="125">
        <v>10066964</v>
      </c>
      <c r="U351" s="187"/>
      <c r="V351" s="187">
        <v>-4373918</v>
      </c>
      <c r="W351" s="125"/>
      <c r="X351" s="187">
        <v>-4285097</v>
      </c>
      <c r="Y351" s="140"/>
      <c r="Z351" s="187">
        <v>-11686</v>
      </c>
      <c r="AA351" s="140"/>
      <c r="AB351" s="187">
        <v>-2483770</v>
      </c>
      <c r="AC351" s="187"/>
      <c r="AD351" s="187">
        <v>-11154471</v>
      </c>
      <c r="AF351" s="187">
        <v>-300842</v>
      </c>
      <c r="AG351" s="140"/>
      <c r="AH351" s="188">
        <v>-54906</v>
      </c>
      <c r="AI351" s="156"/>
      <c r="AJ351" s="192">
        <v>-355748</v>
      </c>
      <c r="AK351" s="163"/>
      <c r="AL351" s="192">
        <v>22866064</v>
      </c>
      <c r="AM351" s="125">
        <v>9304372</v>
      </c>
      <c r="AN351" s="125">
        <v>-14362840</v>
      </c>
      <c r="AO351" s="158">
        <v>2.8109785578555608E-6</v>
      </c>
      <c r="AQ351" s="142">
        <v>4611656</v>
      </c>
      <c r="AR351" s="142">
        <v>-256752</v>
      </c>
      <c r="AS351" s="142">
        <v>954</v>
      </c>
      <c r="AT351" s="142">
        <v>675284</v>
      </c>
      <c r="AU351" s="142">
        <v>-1018467</v>
      </c>
      <c r="AV351" s="142">
        <v>-180173</v>
      </c>
      <c r="AW351" s="142">
        <v>-230495</v>
      </c>
      <c r="AX351" s="190"/>
    </row>
    <row r="352" spans="1:50" ht="12.75" customHeight="1" x14ac:dyDescent="0.3">
      <c r="A352" s="116"/>
      <c r="B352" s="125"/>
      <c r="C352" s="191" t="s">
        <v>3793</v>
      </c>
      <c r="D352" s="125"/>
      <c r="E352" s="117"/>
      <c r="F352" s="125"/>
      <c r="H352" s="165" t="s">
        <v>3805</v>
      </c>
      <c r="I352" s="117"/>
      <c r="J352" s="187">
        <v>57848018</v>
      </c>
      <c r="K352" s="166"/>
      <c r="L352" s="125">
        <v>2929593</v>
      </c>
      <c r="M352" s="125"/>
      <c r="N352" s="125">
        <v>9671093</v>
      </c>
      <c r="O352" s="125"/>
      <c r="P352" s="187">
        <v>0</v>
      </c>
      <c r="Q352" s="125"/>
      <c r="R352" s="187">
        <v>37944283</v>
      </c>
      <c r="S352" s="187"/>
      <c r="T352" s="125">
        <v>50544969</v>
      </c>
      <c r="U352" s="187"/>
      <c r="V352" s="187">
        <v>-9801444</v>
      </c>
      <c r="W352" s="125"/>
      <c r="X352" s="187">
        <v>-9602406</v>
      </c>
      <c r="Y352" s="140"/>
      <c r="Z352" s="187">
        <v>-26186</v>
      </c>
      <c r="AA352" s="140"/>
      <c r="AB352" s="187">
        <v>-1111207</v>
      </c>
      <c r="AC352" s="187"/>
      <c r="AD352" s="187">
        <v>-20541243</v>
      </c>
      <c r="AF352" s="187">
        <v>-674152</v>
      </c>
      <c r="AG352" s="140"/>
      <c r="AH352" s="188">
        <v>9105440</v>
      </c>
      <c r="AI352" s="156"/>
      <c r="AJ352" s="192">
        <v>8431288</v>
      </c>
      <c r="AK352" s="163"/>
      <c r="AL352" s="192">
        <v>48693369</v>
      </c>
      <c r="AM352" s="125">
        <v>55817535</v>
      </c>
      <c r="AN352" s="125">
        <v>-28030629</v>
      </c>
      <c r="AO352" s="158">
        <v>0</v>
      </c>
      <c r="AQ352" s="142">
        <v>7793094</v>
      </c>
      <c r="AR352" s="142">
        <v>-1035009</v>
      </c>
      <c r="AS352" s="142">
        <v>39471336</v>
      </c>
      <c r="AT352" s="142">
        <v>0</v>
      </c>
      <c r="AU352" s="142">
        <v>0</v>
      </c>
      <c r="AV352" s="142">
        <v>0</v>
      </c>
      <c r="AW352" s="142">
        <v>0</v>
      </c>
      <c r="AX352" s="190"/>
    </row>
    <row r="353" spans="1:50" ht="12.75" customHeight="1" x14ac:dyDescent="0.3">
      <c r="A353" s="116"/>
      <c r="B353" s="125"/>
      <c r="C353" s="191" t="s">
        <v>1447</v>
      </c>
      <c r="D353" s="125"/>
      <c r="E353" s="117"/>
      <c r="F353" s="125"/>
      <c r="H353" s="165" t="s">
        <v>227</v>
      </c>
      <c r="I353" s="117"/>
      <c r="J353" s="187">
        <v>22046259</v>
      </c>
      <c r="K353" s="166"/>
      <c r="L353" s="125">
        <v>1116487</v>
      </c>
      <c r="M353" s="125"/>
      <c r="N353" s="125">
        <v>3685717</v>
      </c>
      <c r="O353" s="125"/>
      <c r="P353" s="187">
        <v>0</v>
      </c>
      <c r="Q353" s="125"/>
      <c r="R353" s="187">
        <v>5711295</v>
      </c>
      <c r="S353" s="187"/>
      <c r="T353" s="125">
        <v>10513499</v>
      </c>
      <c r="U353" s="187"/>
      <c r="V353" s="187">
        <v>-3735395</v>
      </c>
      <c r="W353" s="125"/>
      <c r="X353" s="187">
        <v>-3659540</v>
      </c>
      <c r="Y353" s="140"/>
      <c r="Z353" s="187">
        <v>-9980</v>
      </c>
      <c r="AA353" s="140"/>
      <c r="AB353" s="187">
        <v>-1006235</v>
      </c>
      <c r="AC353" s="187"/>
      <c r="AD353" s="187">
        <v>-8411150</v>
      </c>
      <c r="AF353" s="187">
        <v>-256924</v>
      </c>
      <c r="AG353" s="140"/>
      <c r="AH353" s="188">
        <v>772185</v>
      </c>
      <c r="AI353" s="156"/>
      <c r="AJ353" s="192">
        <v>515261</v>
      </c>
      <c r="AK353" s="163"/>
      <c r="AL353" s="192">
        <v>18753522</v>
      </c>
      <c r="AM353" s="125">
        <v>10387165</v>
      </c>
      <c r="AN353" s="125">
        <v>-11631456</v>
      </c>
      <c r="AO353" s="158">
        <v>-5.8222920034700864E-6</v>
      </c>
      <c r="AQ353" s="142">
        <v>2632125</v>
      </c>
      <c r="AR353" s="142">
        <v>88361</v>
      </c>
      <c r="AS353" s="142">
        <v>4074712</v>
      </c>
      <c r="AT353" s="142">
        <v>-83109</v>
      </c>
      <c r="AU353" s="142">
        <v>-895298</v>
      </c>
      <c r="AV353" s="142">
        <v>297866</v>
      </c>
      <c r="AW353" s="142">
        <v>-256091</v>
      </c>
      <c r="AX353" s="190"/>
    </row>
    <row r="354" spans="1:50" ht="12.75" customHeight="1" x14ac:dyDescent="0.3">
      <c r="A354" s="116"/>
      <c r="B354" s="125"/>
      <c r="C354" s="191" t="s">
        <v>1449</v>
      </c>
      <c r="D354" s="125"/>
      <c r="E354" s="117"/>
      <c r="F354" s="125"/>
      <c r="H354" s="165" t="s">
        <v>811</v>
      </c>
      <c r="I354" s="117"/>
      <c r="J354" s="187">
        <v>18842975</v>
      </c>
      <c r="K354" s="166"/>
      <c r="L354" s="125">
        <v>954264</v>
      </c>
      <c r="M354" s="125"/>
      <c r="N354" s="125">
        <v>3150189</v>
      </c>
      <c r="O354" s="125"/>
      <c r="P354" s="187">
        <v>0</v>
      </c>
      <c r="Q354" s="125"/>
      <c r="R354" s="187">
        <v>3655955</v>
      </c>
      <c r="S354" s="187"/>
      <c r="T354" s="125">
        <v>7760408</v>
      </c>
      <c r="U354" s="187"/>
      <c r="V354" s="187">
        <v>-3192648</v>
      </c>
      <c r="W354" s="125"/>
      <c r="X354" s="187">
        <v>-3127815</v>
      </c>
      <c r="Y354" s="140"/>
      <c r="Z354" s="187">
        <v>-8530</v>
      </c>
      <c r="AA354" s="140"/>
      <c r="AB354" s="187">
        <v>-1542839</v>
      </c>
      <c r="AC354" s="187"/>
      <c r="AD354" s="187">
        <v>-7871832</v>
      </c>
      <c r="AF354" s="187">
        <v>-219593</v>
      </c>
      <c r="AG354" s="140"/>
      <c r="AH354" s="188">
        <v>90200</v>
      </c>
      <c r="AI354" s="156"/>
      <c r="AJ354" s="192">
        <v>-129393</v>
      </c>
      <c r="AK354" s="163"/>
      <c r="AL354" s="192">
        <v>16285997</v>
      </c>
      <c r="AM354" s="125">
        <v>7254822</v>
      </c>
      <c r="AN354" s="125">
        <v>-10539085</v>
      </c>
      <c r="AO354" s="158">
        <v>0</v>
      </c>
      <c r="AQ354" s="142">
        <v>3082319</v>
      </c>
      <c r="AR354" s="142">
        <v>592880</v>
      </c>
      <c r="AS354" s="142">
        <v>-742629</v>
      </c>
      <c r="AT354" s="142">
        <v>703685</v>
      </c>
      <c r="AU354" s="142">
        <v>-521293</v>
      </c>
      <c r="AV354" s="142">
        <v>15264</v>
      </c>
      <c r="AW354" s="142">
        <v>-246201</v>
      </c>
      <c r="AX354" s="190"/>
    </row>
    <row r="355" spans="1:50" ht="12.75" customHeight="1" x14ac:dyDescent="0.3">
      <c r="A355" s="116"/>
      <c r="B355" s="125"/>
      <c r="C355" s="191" t="s">
        <v>1457</v>
      </c>
      <c r="D355" s="125"/>
      <c r="E355" s="117"/>
      <c r="F355" s="125"/>
      <c r="H355" s="165" t="s">
        <v>228</v>
      </c>
      <c r="I355" s="117"/>
      <c r="J355" s="187">
        <v>4710744</v>
      </c>
      <c r="K355" s="166"/>
      <c r="L355" s="125">
        <v>238566</v>
      </c>
      <c r="M355" s="125"/>
      <c r="N355" s="125">
        <v>787547</v>
      </c>
      <c r="O355" s="125"/>
      <c r="P355" s="187">
        <v>0</v>
      </c>
      <c r="Q355" s="125"/>
      <c r="R355" s="187">
        <v>860413</v>
      </c>
      <c r="S355" s="187"/>
      <c r="T355" s="125">
        <v>1886526</v>
      </c>
      <c r="U355" s="187"/>
      <c r="V355" s="187">
        <v>-798162</v>
      </c>
      <c r="W355" s="125"/>
      <c r="X355" s="187">
        <v>-781954</v>
      </c>
      <c r="Y355" s="140"/>
      <c r="Z355" s="187">
        <v>-2132</v>
      </c>
      <c r="AA355" s="140"/>
      <c r="AB355" s="187">
        <v>-621085</v>
      </c>
      <c r="AC355" s="187"/>
      <c r="AD355" s="187">
        <v>-2203333</v>
      </c>
      <c r="AF355" s="187">
        <v>-54898</v>
      </c>
      <c r="AG355" s="140"/>
      <c r="AH355" s="188">
        <v>28416</v>
      </c>
      <c r="AI355" s="156"/>
      <c r="AJ355" s="192">
        <v>-26482</v>
      </c>
      <c r="AK355" s="163"/>
      <c r="AL355" s="192">
        <v>4112542</v>
      </c>
      <c r="AM355" s="125">
        <v>1748824</v>
      </c>
      <c r="AN355" s="125">
        <v>-2811932</v>
      </c>
      <c r="AO355" s="158">
        <v>0</v>
      </c>
      <c r="AQ355" s="142">
        <v>911360</v>
      </c>
      <c r="AR355" s="142">
        <v>-356545</v>
      </c>
      <c r="AS355" s="142">
        <v>-155641</v>
      </c>
      <c r="AT355" s="142">
        <v>95829</v>
      </c>
      <c r="AU355" s="142">
        <v>-5790</v>
      </c>
      <c r="AV355" s="142">
        <v>19257</v>
      </c>
      <c r="AW355" s="142">
        <v>-13961</v>
      </c>
      <c r="AX355" s="190"/>
    </row>
    <row r="356" spans="1:50" ht="12.75" customHeight="1" x14ac:dyDescent="0.3">
      <c r="A356" s="116"/>
      <c r="B356" s="125"/>
      <c r="C356" s="191" t="s">
        <v>1459</v>
      </c>
      <c r="D356" s="125"/>
      <c r="E356" s="117"/>
      <c r="F356" s="125"/>
      <c r="H356" s="165" t="s">
        <v>812</v>
      </c>
      <c r="I356" s="117"/>
      <c r="J356" s="187">
        <v>19973524</v>
      </c>
      <c r="K356" s="166"/>
      <c r="L356" s="125">
        <v>1011518</v>
      </c>
      <c r="M356" s="125"/>
      <c r="N356" s="125">
        <v>3339195</v>
      </c>
      <c r="O356" s="125"/>
      <c r="P356" s="187">
        <v>0</v>
      </c>
      <c r="Q356" s="125"/>
      <c r="R356" s="187">
        <v>5130954</v>
      </c>
      <c r="S356" s="187"/>
      <c r="T356" s="125">
        <v>9481667</v>
      </c>
      <c r="U356" s="187"/>
      <c r="V356" s="187">
        <v>-3384202</v>
      </c>
      <c r="W356" s="125"/>
      <c r="X356" s="187">
        <v>-3315479</v>
      </c>
      <c r="Y356" s="140"/>
      <c r="Z356" s="187">
        <v>-9041</v>
      </c>
      <c r="AA356" s="140"/>
      <c r="AB356" s="187">
        <v>-856818</v>
      </c>
      <c r="AC356" s="187"/>
      <c r="AD356" s="187">
        <v>-7565540</v>
      </c>
      <c r="AF356" s="187">
        <v>-232769</v>
      </c>
      <c r="AG356" s="140"/>
      <c r="AH356" s="188">
        <v>562278</v>
      </c>
      <c r="AI356" s="156"/>
      <c r="AJ356" s="192">
        <v>329509</v>
      </c>
      <c r="AK356" s="163"/>
      <c r="AL356" s="192">
        <v>16614940</v>
      </c>
      <c r="AM356" s="125">
        <v>9152324</v>
      </c>
      <c r="AN356" s="125">
        <v>-10780929</v>
      </c>
      <c r="AO356" s="158">
        <v>6.0696369446661546E-6</v>
      </c>
      <c r="AQ356" s="142">
        <v>3140769</v>
      </c>
      <c r="AR356" s="142">
        <v>-33155</v>
      </c>
      <c r="AS356" s="142">
        <v>36390</v>
      </c>
      <c r="AT356" s="142">
        <v>3056712</v>
      </c>
      <c r="AU356" s="142">
        <v>-1040853</v>
      </c>
      <c r="AV356" s="142">
        <v>-223997</v>
      </c>
      <c r="AW356" s="142">
        <v>-271595</v>
      </c>
      <c r="AX356" s="190"/>
    </row>
    <row r="357" spans="1:50" ht="12.75" customHeight="1" x14ac:dyDescent="0.3">
      <c r="A357" s="116"/>
      <c r="B357" s="125"/>
      <c r="C357" s="191" t="s">
        <v>1460</v>
      </c>
      <c r="D357" s="125"/>
      <c r="E357" s="117"/>
      <c r="F357" s="125"/>
      <c r="H357" s="165" t="s">
        <v>229</v>
      </c>
      <c r="I357" s="117"/>
      <c r="J357" s="187">
        <v>0</v>
      </c>
      <c r="K357" s="166"/>
      <c r="L357" s="125">
        <v>0</v>
      </c>
      <c r="M357" s="125"/>
      <c r="N357" s="125">
        <v>0</v>
      </c>
      <c r="O357" s="125"/>
      <c r="P357" s="187">
        <v>0</v>
      </c>
      <c r="Q357" s="125"/>
      <c r="R357" s="187">
        <v>1770095</v>
      </c>
      <c r="S357" s="187"/>
      <c r="T357" s="125">
        <v>1770095</v>
      </c>
      <c r="U357" s="187"/>
      <c r="V357" s="187">
        <v>0</v>
      </c>
      <c r="W357" s="125"/>
      <c r="X357" s="187">
        <v>0</v>
      </c>
      <c r="Y357" s="140"/>
      <c r="Z357" s="187">
        <v>0</v>
      </c>
      <c r="AA357" s="140"/>
      <c r="AB357" s="187">
        <v>-7414913</v>
      </c>
      <c r="AC357" s="187"/>
      <c r="AD357" s="187">
        <v>-7414913</v>
      </c>
      <c r="AF357" s="187">
        <v>0</v>
      </c>
      <c r="AG357" s="140"/>
      <c r="AH357" s="188">
        <v>-606206</v>
      </c>
      <c r="AI357" s="156"/>
      <c r="AJ357" s="192">
        <v>-606206</v>
      </c>
      <c r="AK357" s="163"/>
      <c r="AL357" s="192">
        <v>6086652</v>
      </c>
      <c r="AM357" s="125">
        <v>3328519</v>
      </c>
      <c r="AN357" s="125">
        <v>-3492890</v>
      </c>
      <c r="AO357" s="158">
        <v>1.6496042599380409E-6</v>
      </c>
      <c r="AQ357" s="142">
        <v>373207</v>
      </c>
      <c r="AR357" s="142">
        <v>233885</v>
      </c>
      <c r="AS357" s="142">
        <v>1532275</v>
      </c>
      <c r="AT357" s="142">
        <v>-100212</v>
      </c>
      <c r="AU357" s="142">
        <v>-18236</v>
      </c>
      <c r="AV357" s="142">
        <v>77627</v>
      </c>
      <c r="AW357" s="142">
        <v>42390</v>
      </c>
      <c r="AX357" s="190"/>
    </row>
    <row r="358" spans="1:50" ht="12.75" customHeight="1" x14ac:dyDescent="0.3">
      <c r="A358" s="116"/>
      <c r="B358" s="125"/>
      <c r="C358" s="191" t="s">
        <v>1469</v>
      </c>
      <c r="D358" s="125"/>
      <c r="E358" s="117"/>
      <c r="F358" s="125"/>
      <c r="H358" s="165" t="s">
        <v>230</v>
      </c>
      <c r="I358" s="117"/>
      <c r="J358" s="187">
        <v>0</v>
      </c>
      <c r="K358" s="166"/>
      <c r="L358" s="125">
        <v>0</v>
      </c>
      <c r="M358" s="125"/>
      <c r="N358" s="125">
        <v>0</v>
      </c>
      <c r="O358" s="125"/>
      <c r="P358" s="187">
        <v>0</v>
      </c>
      <c r="Q358" s="125"/>
      <c r="R358" s="187">
        <v>1352592</v>
      </c>
      <c r="S358" s="187"/>
      <c r="T358" s="125">
        <v>1352592</v>
      </c>
      <c r="U358" s="187"/>
      <c r="V358" s="187">
        <v>0</v>
      </c>
      <c r="W358" s="125"/>
      <c r="X358" s="187">
        <v>0</v>
      </c>
      <c r="Y358" s="140"/>
      <c r="Z358" s="187">
        <v>0</v>
      </c>
      <c r="AA358" s="140"/>
      <c r="AB358" s="187">
        <v>-7522674</v>
      </c>
      <c r="AC358" s="187"/>
      <c r="AD358" s="187">
        <v>-7522674</v>
      </c>
      <c r="AF358" s="187">
        <v>0</v>
      </c>
      <c r="AG358" s="140"/>
      <c r="AH358" s="188">
        <v>-1052118</v>
      </c>
      <c r="AI358" s="156"/>
      <c r="AJ358" s="192">
        <v>-1052118</v>
      </c>
      <c r="AK358" s="163"/>
      <c r="AL358" s="192">
        <v>5593087</v>
      </c>
      <c r="AM358" s="125">
        <v>2626802</v>
      </c>
      <c r="AN358" s="125">
        <v>-4255915</v>
      </c>
      <c r="AO358" s="158">
        <v>0</v>
      </c>
      <c r="AQ358" s="142">
        <v>1175424</v>
      </c>
      <c r="AR358" s="142">
        <v>-529183</v>
      </c>
      <c r="AS358" s="142">
        <v>-295879</v>
      </c>
      <c r="AT358" s="142">
        <v>468939</v>
      </c>
      <c r="AU358" s="142">
        <v>-138728</v>
      </c>
      <c r="AV358" s="142">
        <v>-30823</v>
      </c>
      <c r="AW358" s="142">
        <v>-160492</v>
      </c>
      <c r="AX358" s="190"/>
    </row>
    <row r="359" spans="1:50" ht="12.75" customHeight="1" x14ac:dyDescent="0.3">
      <c r="A359" s="116"/>
      <c r="B359" s="125"/>
      <c r="C359" s="191" t="s">
        <v>1479</v>
      </c>
      <c r="D359" s="125"/>
      <c r="E359" s="117"/>
      <c r="F359" s="125"/>
      <c r="H359" s="165" t="s">
        <v>231</v>
      </c>
      <c r="I359" s="117"/>
      <c r="J359" s="187">
        <v>6218203</v>
      </c>
      <c r="K359" s="166"/>
      <c r="L359" s="125">
        <v>314908</v>
      </c>
      <c r="M359" s="125"/>
      <c r="N359" s="125">
        <v>1039566</v>
      </c>
      <c r="O359" s="125"/>
      <c r="P359" s="187">
        <v>0</v>
      </c>
      <c r="Q359" s="125"/>
      <c r="R359" s="187">
        <v>1150109</v>
      </c>
      <c r="S359" s="187"/>
      <c r="T359" s="125">
        <v>2504583</v>
      </c>
      <c r="U359" s="187"/>
      <c r="V359" s="187">
        <v>-1053577</v>
      </c>
      <c r="W359" s="125"/>
      <c r="X359" s="187">
        <v>-1032182</v>
      </c>
      <c r="Y359" s="140"/>
      <c r="Z359" s="187">
        <v>-2815</v>
      </c>
      <c r="AA359" s="140"/>
      <c r="AB359" s="187">
        <v>-487298</v>
      </c>
      <c r="AC359" s="187"/>
      <c r="AD359" s="187">
        <v>-2575872</v>
      </c>
      <c r="AF359" s="187">
        <v>-72466</v>
      </c>
      <c r="AG359" s="140"/>
      <c r="AH359" s="188">
        <v>58485</v>
      </c>
      <c r="AI359" s="156"/>
      <c r="AJ359" s="192">
        <v>-13981</v>
      </c>
      <c r="AK359" s="163"/>
      <c r="AL359" s="192">
        <v>5428616</v>
      </c>
      <c r="AM359" s="125">
        <v>2329355</v>
      </c>
      <c r="AN359" s="125">
        <v>-3364749</v>
      </c>
      <c r="AO359" s="158">
        <v>-1.4305128388527287E-4</v>
      </c>
      <c r="AQ359" s="142">
        <v>1146105</v>
      </c>
      <c r="AR359" s="142">
        <v>-60432</v>
      </c>
      <c r="AS359" s="142">
        <v>-30527</v>
      </c>
      <c r="AT359" s="142">
        <v>229701</v>
      </c>
      <c r="AU359" s="142">
        <v>-197420</v>
      </c>
      <c r="AV359" s="142">
        <v>-33088</v>
      </c>
      <c r="AW359" s="142">
        <v>-33655</v>
      </c>
      <c r="AX359" s="190"/>
    </row>
    <row r="360" spans="1:50" ht="12.75" customHeight="1" x14ac:dyDescent="0.3">
      <c r="A360" s="116"/>
      <c r="B360" s="125"/>
      <c r="C360" s="191" t="s">
        <v>1480</v>
      </c>
      <c r="D360" s="125"/>
      <c r="E360" s="117"/>
      <c r="F360" s="125"/>
      <c r="H360" s="165" t="s">
        <v>232</v>
      </c>
      <c r="I360" s="117"/>
      <c r="J360" s="187">
        <v>7537118</v>
      </c>
      <c r="K360" s="166"/>
      <c r="L360" s="125">
        <v>381702</v>
      </c>
      <c r="M360" s="125"/>
      <c r="N360" s="125">
        <v>1260063</v>
      </c>
      <c r="O360" s="125"/>
      <c r="P360" s="187">
        <v>0</v>
      </c>
      <c r="Q360" s="125"/>
      <c r="R360" s="187">
        <v>2496103</v>
      </c>
      <c r="S360" s="187"/>
      <c r="T360" s="125">
        <v>4137868</v>
      </c>
      <c r="U360" s="187"/>
      <c r="V360" s="187">
        <v>-1277047</v>
      </c>
      <c r="W360" s="125"/>
      <c r="X360" s="187">
        <v>-1251114</v>
      </c>
      <c r="Y360" s="140"/>
      <c r="Z360" s="187">
        <v>-3412</v>
      </c>
      <c r="AA360" s="140"/>
      <c r="AB360" s="187">
        <v>-186350</v>
      </c>
      <c r="AC360" s="187"/>
      <c r="AD360" s="187">
        <v>-2717923</v>
      </c>
      <c r="AF360" s="187">
        <v>-87836</v>
      </c>
      <c r="AG360" s="140"/>
      <c r="AH360" s="188">
        <v>566065</v>
      </c>
      <c r="AI360" s="156"/>
      <c r="AJ360" s="192">
        <v>478229</v>
      </c>
      <c r="AK360" s="163"/>
      <c r="AL360" s="192">
        <v>6415746</v>
      </c>
      <c r="AM360" s="125">
        <v>4302212</v>
      </c>
      <c r="AN360" s="125">
        <v>-3719996</v>
      </c>
      <c r="AO360" s="158">
        <v>2.0910484307727051E-6</v>
      </c>
      <c r="AQ360" s="142">
        <v>788029</v>
      </c>
      <c r="AR360" s="142">
        <v>-77254</v>
      </c>
      <c r="AS360" s="142">
        <v>1791903</v>
      </c>
      <c r="AT360" s="142">
        <v>291978</v>
      </c>
      <c r="AU360" s="142">
        <v>173389</v>
      </c>
      <c r="AV360" s="142">
        <v>129972</v>
      </c>
      <c r="AW360" s="142">
        <v>-85850</v>
      </c>
      <c r="AX360" s="190"/>
    </row>
    <row r="361" spans="1:50" ht="12.75" customHeight="1" x14ac:dyDescent="0.3">
      <c r="A361" s="116"/>
      <c r="B361" s="125"/>
      <c r="C361" s="191" t="s">
        <v>1492</v>
      </c>
      <c r="D361" s="125"/>
      <c r="E361" s="117"/>
      <c r="F361" s="125"/>
      <c r="H361" s="165" t="s">
        <v>233</v>
      </c>
      <c r="I361" s="117"/>
      <c r="J361" s="187">
        <v>27699187</v>
      </c>
      <c r="K361" s="166"/>
      <c r="L361" s="125">
        <v>1402768</v>
      </c>
      <c r="M361" s="125"/>
      <c r="N361" s="125">
        <v>4630780</v>
      </c>
      <c r="O361" s="125"/>
      <c r="P361" s="187">
        <v>0</v>
      </c>
      <c r="Q361" s="125"/>
      <c r="R361" s="187">
        <v>7391257</v>
      </c>
      <c r="S361" s="187"/>
      <c r="T361" s="125">
        <v>13424805</v>
      </c>
      <c r="U361" s="187"/>
      <c r="V361" s="187">
        <v>-4693195</v>
      </c>
      <c r="W361" s="125"/>
      <c r="X361" s="187">
        <v>-4597890</v>
      </c>
      <c r="Y361" s="140"/>
      <c r="Z361" s="187">
        <v>-12538</v>
      </c>
      <c r="AA361" s="140"/>
      <c r="AB361" s="187">
        <v>-2161981</v>
      </c>
      <c r="AC361" s="187"/>
      <c r="AD361" s="187">
        <v>-11465604</v>
      </c>
      <c r="AF361" s="187">
        <v>-322802</v>
      </c>
      <c r="AG361" s="140"/>
      <c r="AH361" s="188">
        <v>786710</v>
      </c>
      <c r="AI361" s="156"/>
      <c r="AJ361" s="192">
        <v>463908</v>
      </c>
      <c r="AK361" s="163"/>
      <c r="AL361" s="192">
        <v>24346610</v>
      </c>
      <c r="AM361" s="125">
        <v>13329674</v>
      </c>
      <c r="AN361" s="125">
        <v>-14974253</v>
      </c>
      <c r="AO361" s="158">
        <v>6.4667994516154062E-6</v>
      </c>
      <c r="AQ361" s="142">
        <v>4163542</v>
      </c>
      <c r="AR361" s="142">
        <v>-436903</v>
      </c>
      <c r="AS361" s="142">
        <v>4042277</v>
      </c>
      <c r="AT361" s="142">
        <v>847316</v>
      </c>
      <c r="AU361" s="142">
        <v>-561225</v>
      </c>
      <c r="AV361" s="142">
        <v>-84306</v>
      </c>
      <c r="AW361" s="142">
        <v>-394051</v>
      </c>
      <c r="AX361" s="190"/>
    </row>
    <row r="362" spans="1:50" ht="12.75" customHeight="1" x14ac:dyDescent="0.3">
      <c r="A362" s="116"/>
      <c r="B362" s="125"/>
      <c r="C362" s="191" t="s">
        <v>1493</v>
      </c>
      <c r="D362" s="125"/>
      <c r="E362" s="117"/>
      <c r="F362" s="125"/>
      <c r="H362" s="165" t="s">
        <v>1015</v>
      </c>
      <c r="I362" s="117"/>
      <c r="J362" s="187">
        <v>1695825</v>
      </c>
      <c r="K362" s="166"/>
      <c r="L362" s="125">
        <v>85882</v>
      </c>
      <c r="M362" s="125"/>
      <c r="N362" s="125">
        <v>283510</v>
      </c>
      <c r="O362" s="125"/>
      <c r="P362" s="187">
        <v>0</v>
      </c>
      <c r="Q362" s="125"/>
      <c r="R362" s="187">
        <v>918413</v>
      </c>
      <c r="S362" s="187"/>
      <c r="T362" s="125">
        <v>1287805</v>
      </c>
      <c r="U362" s="187"/>
      <c r="V362" s="187">
        <v>-287331</v>
      </c>
      <c r="W362" s="125"/>
      <c r="X362" s="187">
        <v>-281496</v>
      </c>
      <c r="Y362" s="140"/>
      <c r="Z362" s="187">
        <v>-768</v>
      </c>
      <c r="AA362" s="140"/>
      <c r="AB362" s="187">
        <v>-290264</v>
      </c>
      <c r="AC362" s="187"/>
      <c r="AD362" s="187">
        <v>-859859</v>
      </c>
      <c r="AF362" s="187">
        <v>-19763</v>
      </c>
      <c r="AG362" s="140"/>
      <c r="AH362" s="188">
        <v>269379</v>
      </c>
      <c r="AI362" s="156"/>
      <c r="AJ362" s="192">
        <v>249616</v>
      </c>
      <c r="AK362" s="163"/>
      <c r="AL362" s="192">
        <v>1645017</v>
      </c>
      <c r="AM362" s="125">
        <v>1520542</v>
      </c>
      <c r="AN362" s="125">
        <v>-937570</v>
      </c>
      <c r="AO362" s="158">
        <v>4.0061534517018139E-6</v>
      </c>
      <c r="AQ362" s="142">
        <v>471380</v>
      </c>
      <c r="AR362" s="142">
        <v>-16985</v>
      </c>
      <c r="AS362" s="142">
        <v>-8587</v>
      </c>
      <c r="AT362" s="142">
        <v>64580</v>
      </c>
      <c r="AU362" s="142">
        <v>695631</v>
      </c>
      <c r="AV362" s="142">
        <v>0</v>
      </c>
      <c r="AW362" s="142">
        <v>0</v>
      </c>
      <c r="AX362" s="190"/>
    </row>
    <row r="363" spans="1:50" ht="12.75" customHeight="1" x14ac:dyDescent="0.3">
      <c r="A363" s="116"/>
      <c r="B363" s="125"/>
      <c r="C363" s="191" t="s">
        <v>1542</v>
      </c>
      <c r="D363" s="125"/>
      <c r="E363" s="117"/>
      <c r="F363" s="125"/>
      <c r="H363" s="165" t="s">
        <v>234</v>
      </c>
      <c r="I363" s="117"/>
      <c r="J363" s="187">
        <v>26380272</v>
      </c>
      <c r="K363" s="166"/>
      <c r="L363" s="125">
        <v>1335974</v>
      </c>
      <c r="M363" s="125"/>
      <c r="N363" s="125">
        <v>4410282</v>
      </c>
      <c r="O363" s="125"/>
      <c r="P363" s="187">
        <v>0</v>
      </c>
      <c r="Q363" s="125"/>
      <c r="R363" s="187">
        <v>7409092</v>
      </c>
      <c r="S363" s="187"/>
      <c r="T363" s="125">
        <v>13155348</v>
      </c>
      <c r="U363" s="187"/>
      <c r="V363" s="187">
        <v>-4469725</v>
      </c>
      <c r="W363" s="125"/>
      <c r="X363" s="187">
        <v>-4378959</v>
      </c>
      <c r="Y363" s="140"/>
      <c r="Z363" s="187">
        <v>-11941</v>
      </c>
      <c r="AA363" s="140"/>
      <c r="AB363" s="187">
        <v>-2300198</v>
      </c>
      <c r="AC363" s="187"/>
      <c r="AD363" s="187">
        <v>-11160823</v>
      </c>
      <c r="AF363" s="187">
        <v>-307432</v>
      </c>
      <c r="AG363" s="140"/>
      <c r="AH363" s="188">
        <v>1015512</v>
      </c>
      <c r="AI363" s="156"/>
      <c r="AJ363" s="192">
        <v>708080</v>
      </c>
      <c r="AK363" s="163"/>
      <c r="AL363" s="192">
        <v>23688573</v>
      </c>
      <c r="AM363" s="125">
        <v>13211920</v>
      </c>
      <c r="AN363" s="125">
        <v>-13882072</v>
      </c>
      <c r="AO363" s="158">
        <v>0</v>
      </c>
      <c r="AQ363" s="142">
        <v>5292245</v>
      </c>
      <c r="AR363" s="142">
        <v>-104856</v>
      </c>
      <c r="AS363" s="142">
        <v>2485195</v>
      </c>
      <c r="AT363" s="142">
        <v>1134250</v>
      </c>
      <c r="AU363" s="142">
        <v>-453096</v>
      </c>
      <c r="AV363" s="142">
        <v>139276</v>
      </c>
      <c r="AW363" s="142">
        <v>-191168</v>
      </c>
      <c r="AX363" s="190"/>
    </row>
    <row r="364" spans="1:50" ht="14.4" x14ac:dyDescent="0.3">
      <c r="A364" s="116"/>
      <c r="B364" s="125"/>
      <c r="C364" s="191" t="s">
        <v>1552</v>
      </c>
      <c r="D364" s="125"/>
      <c r="E364" s="117"/>
      <c r="F364" s="125"/>
      <c r="H364" s="165" t="s">
        <v>235</v>
      </c>
      <c r="I364" s="117"/>
      <c r="J364" s="187">
        <v>1884369</v>
      </c>
      <c r="K364" s="166"/>
      <c r="L364" s="125">
        <v>95430</v>
      </c>
      <c r="M364" s="125"/>
      <c r="N364" s="125">
        <v>315031</v>
      </c>
      <c r="O364" s="125"/>
      <c r="P364" s="187">
        <v>0</v>
      </c>
      <c r="Q364" s="125"/>
      <c r="R364" s="187">
        <v>398758</v>
      </c>
      <c r="S364" s="187"/>
      <c r="T364" s="125">
        <v>809219</v>
      </c>
      <c r="U364" s="187"/>
      <c r="V364" s="187">
        <v>-319277</v>
      </c>
      <c r="W364" s="125"/>
      <c r="X364" s="187">
        <v>-312793</v>
      </c>
      <c r="Y364" s="140"/>
      <c r="Z364" s="187">
        <v>-853</v>
      </c>
      <c r="AA364" s="140"/>
      <c r="AB364" s="187">
        <v>-664756</v>
      </c>
      <c r="AC364" s="187"/>
      <c r="AD364" s="187">
        <v>-1297679</v>
      </c>
      <c r="AF364" s="187">
        <v>-21960</v>
      </c>
      <c r="AG364" s="140"/>
      <c r="AH364" s="188">
        <v>-144641</v>
      </c>
      <c r="AI364" s="156"/>
      <c r="AJ364" s="192">
        <v>-166601</v>
      </c>
      <c r="AK364" s="163"/>
      <c r="AL364" s="192">
        <v>1809489</v>
      </c>
      <c r="AM364" s="125">
        <v>818923</v>
      </c>
      <c r="AN364" s="125">
        <v>-1597514</v>
      </c>
      <c r="AO364" s="158">
        <v>-6.0023649317831229E-6</v>
      </c>
      <c r="AQ364" s="142">
        <v>144516</v>
      </c>
      <c r="AR364" s="142">
        <v>288600</v>
      </c>
      <c r="AS364" s="142">
        <v>-140375</v>
      </c>
      <c r="AT364" s="142">
        <v>-215118</v>
      </c>
      <c r="AU364" s="142">
        <v>-169846</v>
      </c>
      <c r="AV364" s="142">
        <v>67966</v>
      </c>
      <c r="AW364" s="142">
        <v>-68994</v>
      </c>
      <c r="AX364" s="190"/>
    </row>
    <row r="365" spans="1:50" ht="12.75" customHeight="1" x14ac:dyDescent="0.3">
      <c r="A365" s="116"/>
      <c r="B365" s="125"/>
      <c r="C365" s="191" t="s">
        <v>1545</v>
      </c>
      <c r="D365" s="125"/>
      <c r="E365" s="117"/>
      <c r="F365" s="125"/>
      <c r="H365" s="165" t="s">
        <v>236</v>
      </c>
      <c r="I365" s="117"/>
      <c r="J365" s="187">
        <v>16958785</v>
      </c>
      <c r="K365" s="166"/>
      <c r="L365" s="125">
        <v>858843</v>
      </c>
      <c r="M365" s="125"/>
      <c r="N365" s="125">
        <v>2835188</v>
      </c>
      <c r="O365" s="125"/>
      <c r="P365" s="187">
        <v>0</v>
      </c>
      <c r="Q365" s="125"/>
      <c r="R365" s="187">
        <v>5351292</v>
      </c>
      <c r="S365" s="187"/>
      <c r="T365" s="125">
        <v>9045323</v>
      </c>
      <c r="U365" s="187"/>
      <c r="V365" s="187">
        <v>-2873401</v>
      </c>
      <c r="W365" s="125"/>
      <c r="X365" s="187">
        <v>-2815051</v>
      </c>
      <c r="Y365" s="140"/>
      <c r="Z365" s="187">
        <v>-7677</v>
      </c>
      <c r="AA365" s="140"/>
      <c r="AB365" s="187">
        <v>-474347</v>
      </c>
      <c r="AC365" s="187"/>
      <c r="AD365" s="187">
        <v>-6170476</v>
      </c>
      <c r="AF365" s="187">
        <v>-197635</v>
      </c>
      <c r="AG365" s="140"/>
      <c r="AH365" s="188">
        <v>916579</v>
      </c>
      <c r="AI365" s="156"/>
      <c r="AJ365" s="192">
        <v>718944</v>
      </c>
      <c r="AK365" s="163"/>
      <c r="AL365" s="192">
        <v>14476358</v>
      </c>
      <c r="AM365" s="125">
        <v>9114971</v>
      </c>
      <c r="AN365" s="125">
        <v>-8441431</v>
      </c>
      <c r="AO365" s="158">
        <v>0</v>
      </c>
      <c r="AQ365" s="142">
        <v>3471605</v>
      </c>
      <c r="AR365" s="142">
        <v>-1144</v>
      </c>
      <c r="AS365" s="142">
        <v>2537665</v>
      </c>
      <c r="AT365" s="142">
        <v>347127</v>
      </c>
      <c r="AU365" s="142">
        <v>-221793</v>
      </c>
      <c r="AV365" s="142">
        <v>215767</v>
      </c>
      <c r="AW365" s="142">
        <v>-192796</v>
      </c>
      <c r="AX365" s="190"/>
    </row>
    <row r="366" spans="1:50" ht="12.75" customHeight="1" x14ac:dyDescent="0.3">
      <c r="A366" s="116"/>
      <c r="B366" s="125"/>
      <c r="C366" s="191" t="s">
        <v>1232</v>
      </c>
      <c r="D366" s="125"/>
      <c r="E366" s="117"/>
      <c r="F366" s="125"/>
      <c r="H366" s="165" t="s">
        <v>237</v>
      </c>
      <c r="I366" s="117"/>
      <c r="J366" s="187">
        <v>14886050</v>
      </c>
      <c r="K366" s="166"/>
      <c r="L366" s="125">
        <v>753873</v>
      </c>
      <c r="M366" s="125"/>
      <c r="N366" s="125">
        <v>2488666</v>
      </c>
      <c r="O366" s="125"/>
      <c r="P366" s="187">
        <v>0</v>
      </c>
      <c r="Q366" s="125"/>
      <c r="R366" s="187">
        <v>1960236</v>
      </c>
      <c r="S366" s="187"/>
      <c r="T366" s="125">
        <v>5202775</v>
      </c>
      <c r="U366" s="187"/>
      <c r="V366" s="187">
        <v>-2522209</v>
      </c>
      <c r="W366" s="125"/>
      <c r="X366" s="187">
        <v>-2470990</v>
      </c>
      <c r="Y366" s="140"/>
      <c r="Z366" s="187">
        <v>-6738</v>
      </c>
      <c r="AA366" s="140"/>
      <c r="AB366" s="187">
        <v>-1393121</v>
      </c>
      <c r="AC366" s="187"/>
      <c r="AD366" s="187">
        <v>-6393058</v>
      </c>
      <c r="AF366" s="187">
        <v>-173480</v>
      </c>
      <c r="AG366" s="140"/>
      <c r="AH366" s="188">
        <v>-114912</v>
      </c>
      <c r="AI366" s="156"/>
      <c r="AJ366" s="192">
        <v>-288392</v>
      </c>
      <c r="AK366" s="163"/>
      <c r="AL366" s="192">
        <v>12666870</v>
      </c>
      <c r="AM366" s="125">
        <v>4627209</v>
      </c>
      <c r="AN366" s="125">
        <v>-8709377</v>
      </c>
      <c r="AO366" s="158">
        <v>-3.4675025659518987E-6</v>
      </c>
      <c r="AQ366" s="142">
        <v>1902734</v>
      </c>
      <c r="AR366" s="142">
        <v>-1082702</v>
      </c>
      <c r="AS366" s="142">
        <v>-211927</v>
      </c>
      <c r="AT366" s="142">
        <v>323446</v>
      </c>
      <c r="AU366" s="142">
        <v>-131900</v>
      </c>
      <c r="AV366" s="142">
        <v>176063</v>
      </c>
      <c r="AW366" s="142">
        <v>-260331</v>
      </c>
      <c r="AX366" s="190"/>
    </row>
    <row r="367" spans="1:50" ht="12.75" customHeight="1" x14ac:dyDescent="0.3">
      <c r="A367" s="116"/>
      <c r="B367" s="125"/>
      <c r="C367" s="191" t="s">
        <v>1393</v>
      </c>
      <c r="D367" s="125"/>
      <c r="E367" s="117"/>
      <c r="F367" s="125"/>
      <c r="H367" s="165" t="s">
        <v>238</v>
      </c>
      <c r="I367" s="117"/>
      <c r="J367" s="187">
        <v>11871131</v>
      </c>
      <c r="K367" s="166"/>
      <c r="L367" s="125">
        <v>601189</v>
      </c>
      <c r="M367" s="125"/>
      <c r="N367" s="125">
        <v>1984628</v>
      </c>
      <c r="O367" s="125"/>
      <c r="P367" s="187">
        <v>0</v>
      </c>
      <c r="Q367" s="125"/>
      <c r="R367" s="187">
        <v>2918153</v>
      </c>
      <c r="S367" s="187"/>
      <c r="T367" s="125">
        <v>5503970</v>
      </c>
      <c r="U367" s="187"/>
      <c r="V367" s="187">
        <v>-2011378</v>
      </c>
      <c r="W367" s="125"/>
      <c r="X367" s="187">
        <v>-1970533</v>
      </c>
      <c r="Y367" s="140"/>
      <c r="Z367" s="187">
        <v>-5374</v>
      </c>
      <c r="AA367" s="140"/>
      <c r="AB367" s="187">
        <v>-1677080</v>
      </c>
      <c r="AC367" s="187"/>
      <c r="AD367" s="187">
        <v>-5664365</v>
      </c>
      <c r="AF367" s="187">
        <v>-138344</v>
      </c>
      <c r="AG367" s="140"/>
      <c r="AH367" s="188">
        <v>1484</v>
      </c>
      <c r="AI367" s="156"/>
      <c r="AJ367" s="192">
        <v>-136860</v>
      </c>
      <c r="AK367" s="163"/>
      <c r="AL367" s="192">
        <v>10692760</v>
      </c>
      <c r="AM367" s="125">
        <v>5326247</v>
      </c>
      <c r="AN367" s="125">
        <v>-7108349</v>
      </c>
      <c r="AO367" s="158">
        <v>0</v>
      </c>
      <c r="AQ367" s="142">
        <v>3152874</v>
      </c>
      <c r="AR367" s="142">
        <v>46058</v>
      </c>
      <c r="AS367" s="142">
        <v>-708284</v>
      </c>
      <c r="AT367" s="142">
        <v>249106</v>
      </c>
      <c r="AU367" s="142">
        <v>-311427</v>
      </c>
      <c r="AV367" s="142">
        <v>-10078</v>
      </c>
      <c r="AW367" s="142">
        <v>-150491</v>
      </c>
      <c r="AX367" s="190"/>
    </row>
    <row r="368" spans="1:50" ht="12.75" customHeight="1" x14ac:dyDescent="0.3">
      <c r="A368" s="116"/>
      <c r="B368" s="125"/>
      <c r="C368" s="191" t="s">
        <v>1115</v>
      </c>
      <c r="D368" s="125"/>
      <c r="E368" s="117"/>
      <c r="F368" s="125"/>
      <c r="H368" s="165" t="s">
        <v>239</v>
      </c>
      <c r="I368" s="117"/>
      <c r="J368" s="187">
        <v>35801759</v>
      </c>
      <c r="K368" s="166"/>
      <c r="L368" s="125">
        <v>1813106</v>
      </c>
      <c r="M368" s="125"/>
      <c r="N368" s="125">
        <v>5985376</v>
      </c>
      <c r="O368" s="125"/>
      <c r="P368" s="187">
        <v>0</v>
      </c>
      <c r="Q368" s="125"/>
      <c r="R368" s="187">
        <v>6605906</v>
      </c>
      <c r="S368" s="187"/>
      <c r="T368" s="125">
        <v>14404388</v>
      </c>
      <c r="U368" s="187"/>
      <c r="V368" s="187">
        <v>-6066049</v>
      </c>
      <c r="W368" s="125"/>
      <c r="X368" s="187">
        <v>-5942866</v>
      </c>
      <c r="Y368" s="140"/>
      <c r="Z368" s="187">
        <v>-16206</v>
      </c>
      <c r="AA368" s="140"/>
      <c r="AB368" s="187">
        <v>-3077910</v>
      </c>
      <c r="AC368" s="187"/>
      <c r="AD368" s="187">
        <v>-15103031</v>
      </c>
      <c r="AF368" s="187">
        <v>-417229</v>
      </c>
      <c r="AG368" s="140"/>
      <c r="AH368" s="188">
        <v>281969</v>
      </c>
      <c r="AI368" s="156"/>
      <c r="AJ368" s="192">
        <v>-135260</v>
      </c>
      <c r="AK368" s="163"/>
      <c r="AL368" s="192">
        <v>31584864</v>
      </c>
      <c r="AM368" s="125">
        <v>13613209</v>
      </c>
      <c r="AN368" s="125">
        <v>-19588300</v>
      </c>
      <c r="AO368" s="158">
        <v>-7.3931687121100107E-6</v>
      </c>
      <c r="AQ368" s="142">
        <v>4742175</v>
      </c>
      <c r="AR368" s="142">
        <v>1339779</v>
      </c>
      <c r="AS368" s="142">
        <v>-569954</v>
      </c>
      <c r="AT368" s="142">
        <v>1847361</v>
      </c>
      <c r="AU368" s="142">
        <v>-1051919</v>
      </c>
      <c r="AV368" s="142">
        <v>135938</v>
      </c>
      <c r="AW368" s="142">
        <v>-455768</v>
      </c>
      <c r="AX368" s="190"/>
    </row>
    <row r="369" spans="1:50" ht="12.75" customHeight="1" x14ac:dyDescent="0.3">
      <c r="A369" s="116"/>
      <c r="B369" s="125"/>
      <c r="C369" s="191" t="s">
        <v>1126</v>
      </c>
      <c r="D369" s="125"/>
      <c r="E369" s="117"/>
      <c r="F369" s="125"/>
      <c r="H369" s="165" t="s">
        <v>240</v>
      </c>
      <c r="I369" s="117"/>
      <c r="J369" s="187">
        <v>56717468</v>
      </c>
      <c r="K369" s="166"/>
      <c r="L369" s="125">
        <v>2872339</v>
      </c>
      <c r="M369" s="125"/>
      <c r="N369" s="125">
        <v>9482087</v>
      </c>
      <c r="O369" s="125"/>
      <c r="P369" s="187">
        <v>0</v>
      </c>
      <c r="Q369" s="125"/>
      <c r="R369" s="187">
        <v>16288987</v>
      </c>
      <c r="S369" s="187"/>
      <c r="T369" s="125">
        <v>28643413</v>
      </c>
      <c r="U369" s="187"/>
      <c r="V369" s="187">
        <v>-9609890</v>
      </c>
      <c r="W369" s="125"/>
      <c r="X369" s="187">
        <v>-9414742</v>
      </c>
      <c r="Y369" s="140"/>
      <c r="Z369" s="187">
        <v>-25674</v>
      </c>
      <c r="AA369" s="140"/>
      <c r="AB369" s="187">
        <v>-2266313</v>
      </c>
      <c r="AC369" s="187"/>
      <c r="AD369" s="187">
        <v>-21316619</v>
      </c>
      <c r="AF369" s="187">
        <v>-660977</v>
      </c>
      <c r="AG369" s="140"/>
      <c r="AH369" s="188">
        <v>2610986</v>
      </c>
      <c r="AI369" s="156"/>
      <c r="AJ369" s="192">
        <v>1950009</v>
      </c>
      <c r="AK369" s="163"/>
      <c r="AL369" s="192">
        <v>48693369</v>
      </c>
      <c r="AM369" s="125">
        <v>28538612</v>
      </c>
      <c r="AN369" s="125">
        <v>-28750181</v>
      </c>
      <c r="AO369" s="158">
        <v>5.1281814596753138E-7</v>
      </c>
      <c r="AQ369" s="142">
        <v>9039263</v>
      </c>
      <c r="AR369" s="142">
        <v>-243850</v>
      </c>
      <c r="AS369" s="142">
        <v>10315708</v>
      </c>
      <c r="AT369" s="142">
        <v>240554</v>
      </c>
      <c r="AU369" s="142">
        <v>-964880</v>
      </c>
      <c r="AV369" s="142">
        <v>389982</v>
      </c>
      <c r="AW369" s="142">
        <v>-545831</v>
      </c>
      <c r="AX369" s="190"/>
    </row>
    <row r="370" spans="1:50" ht="12.75" customHeight="1" x14ac:dyDescent="0.3">
      <c r="A370" s="116"/>
      <c r="B370" s="125"/>
      <c r="C370" s="191" t="s">
        <v>1173</v>
      </c>
      <c r="D370" s="125"/>
      <c r="E370" s="117"/>
      <c r="F370" s="125"/>
      <c r="H370" s="165" t="s">
        <v>241</v>
      </c>
      <c r="I370" s="117"/>
      <c r="J370" s="187">
        <v>73864618</v>
      </c>
      <c r="K370" s="166"/>
      <c r="L370" s="125">
        <v>3740721</v>
      </c>
      <c r="M370" s="125"/>
      <c r="N370" s="125">
        <v>12348766</v>
      </c>
      <c r="O370" s="125"/>
      <c r="P370" s="187">
        <v>0</v>
      </c>
      <c r="Q370" s="125"/>
      <c r="R370" s="187">
        <v>19367299</v>
      </c>
      <c r="S370" s="187"/>
      <c r="T370" s="125">
        <v>35456786</v>
      </c>
      <c r="U370" s="187"/>
      <c r="V370" s="187">
        <v>-12515207</v>
      </c>
      <c r="W370" s="125"/>
      <c r="X370" s="187">
        <v>-12261060</v>
      </c>
      <c r="Y370" s="140"/>
      <c r="Z370" s="187">
        <v>-33436</v>
      </c>
      <c r="AA370" s="140"/>
      <c r="AB370" s="187">
        <v>-2292039</v>
      </c>
      <c r="AC370" s="187"/>
      <c r="AD370" s="187">
        <v>-27101742</v>
      </c>
      <c r="AF370" s="187">
        <v>-860808</v>
      </c>
      <c r="AG370" s="140"/>
      <c r="AH370" s="188">
        <v>3509298</v>
      </c>
      <c r="AI370" s="156"/>
      <c r="AJ370" s="192">
        <v>2648490</v>
      </c>
      <c r="AK370" s="163"/>
      <c r="AL370" s="192">
        <v>60866674</v>
      </c>
      <c r="AM370" s="125">
        <v>33655216</v>
      </c>
      <c r="AN370" s="125">
        <v>-37556585</v>
      </c>
      <c r="AO370" s="158">
        <v>0</v>
      </c>
      <c r="AQ370" s="142">
        <v>10320047</v>
      </c>
      <c r="AR370" s="142">
        <v>229312</v>
      </c>
      <c r="AS370" s="142">
        <v>-1658205</v>
      </c>
      <c r="AT370" s="142">
        <v>11923147</v>
      </c>
      <c r="AU370" s="142">
        <v>-1412440</v>
      </c>
      <c r="AV370" s="142">
        <v>491335</v>
      </c>
      <c r="AW370" s="142">
        <v>-741437</v>
      </c>
      <c r="AX370" s="190"/>
    </row>
    <row r="371" spans="1:50" ht="12.75" customHeight="1" x14ac:dyDescent="0.3">
      <c r="A371" s="116"/>
      <c r="B371" s="125"/>
      <c r="C371" s="191" t="s">
        <v>1007</v>
      </c>
      <c r="D371" s="125"/>
      <c r="E371" s="117"/>
      <c r="F371" s="125"/>
      <c r="H371" s="165" t="s">
        <v>816</v>
      </c>
      <c r="I371" s="117"/>
      <c r="J371" s="187">
        <v>753640</v>
      </c>
      <c r="K371" s="166"/>
      <c r="L371" s="125">
        <v>38167</v>
      </c>
      <c r="M371" s="125"/>
      <c r="N371" s="125">
        <v>125994</v>
      </c>
      <c r="O371" s="125"/>
      <c r="P371" s="187">
        <v>0</v>
      </c>
      <c r="Q371" s="125"/>
      <c r="R371" s="187">
        <v>26590</v>
      </c>
      <c r="S371" s="187"/>
      <c r="T371" s="125">
        <v>190751</v>
      </c>
      <c r="U371" s="187"/>
      <c r="V371" s="187">
        <v>-127693</v>
      </c>
      <c r="W371" s="125"/>
      <c r="X371" s="187">
        <v>-125100</v>
      </c>
      <c r="Y371" s="140"/>
      <c r="Z371" s="187">
        <v>-341</v>
      </c>
      <c r="AA371" s="140"/>
      <c r="AB371" s="187">
        <v>-201836</v>
      </c>
      <c r="AC371" s="187"/>
      <c r="AD371" s="187">
        <v>-454970</v>
      </c>
      <c r="AF371" s="187">
        <v>-8783</v>
      </c>
      <c r="AG371" s="140"/>
      <c r="AH371" s="188">
        <v>-116087</v>
      </c>
      <c r="AI371" s="156"/>
      <c r="AJ371" s="192">
        <v>-124870</v>
      </c>
      <c r="AK371" s="163"/>
      <c r="AL371" s="192">
        <v>658037</v>
      </c>
      <c r="AM371" s="125">
        <v>151439</v>
      </c>
      <c r="AN371" s="125">
        <v>-655588</v>
      </c>
      <c r="AO371" s="158">
        <v>0</v>
      </c>
      <c r="AQ371" s="142">
        <v>-60719</v>
      </c>
      <c r="AR371" s="142">
        <v>-9309</v>
      </c>
      <c r="AS371" s="142">
        <v>-4769</v>
      </c>
      <c r="AT371" s="142">
        <v>35854</v>
      </c>
      <c r="AU371" s="142">
        <v>-114354</v>
      </c>
      <c r="AV371" s="142">
        <v>-52349</v>
      </c>
      <c r="AW371" s="142">
        <v>-49272</v>
      </c>
      <c r="AX371" s="190"/>
    </row>
    <row r="372" spans="1:50" ht="12.75" customHeight="1" x14ac:dyDescent="0.3">
      <c r="A372" s="116"/>
      <c r="B372" s="125"/>
      <c r="C372" s="191" t="s">
        <v>3732</v>
      </c>
      <c r="D372" s="125"/>
      <c r="E372" s="117"/>
      <c r="F372" s="125"/>
      <c r="H372" s="165" t="s">
        <v>1565</v>
      </c>
      <c r="I372" s="117"/>
      <c r="J372" s="187">
        <v>61051302</v>
      </c>
      <c r="K372" s="166"/>
      <c r="L372" s="125">
        <v>3091817</v>
      </c>
      <c r="M372" s="125"/>
      <c r="N372" s="125">
        <v>10206622</v>
      </c>
      <c r="O372" s="125"/>
      <c r="P372" s="187">
        <v>0</v>
      </c>
      <c r="Q372" s="125"/>
      <c r="R372" s="187">
        <v>34103712</v>
      </c>
      <c r="S372" s="187"/>
      <c r="T372" s="125">
        <v>47402151</v>
      </c>
      <c r="U372" s="187"/>
      <c r="V372" s="187">
        <v>-10344190</v>
      </c>
      <c r="W372" s="125"/>
      <c r="X372" s="187">
        <v>-10134131</v>
      </c>
      <c r="Y372" s="140"/>
      <c r="Z372" s="187">
        <v>-27636</v>
      </c>
      <c r="AA372" s="140"/>
      <c r="AB372" s="187">
        <v>-3519717</v>
      </c>
      <c r="AC372" s="187"/>
      <c r="AD372" s="187">
        <v>-24025674</v>
      </c>
      <c r="AF372" s="187">
        <v>-711483</v>
      </c>
      <c r="AG372" s="140"/>
      <c r="AH372" s="188">
        <v>9644956</v>
      </c>
      <c r="AI372" s="156"/>
      <c r="AJ372" s="192">
        <v>8933473</v>
      </c>
      <c r="AK372" s="163"/>
      <c r="AL372" s="192">
        <v>53463948</v>
      </c>
      <c r="AM372" s="125">
        <v>53738558</v>
      </c>
      <c r="AN372" s="125">
        <v>-30592121</v>
      </c>
      <c r="AO372" s="158">
        <v>1.119385484234407E-7</v>
      </c>
      <c r="AQ372" s="142">
        <v>9889903</v>
      </c>
      <c r="AR372" s="142">
        <v>1101810</v>
      </c>
      <c r="AS372" s="142">
        <v>-951692</v>
      </c>
      <c r="AT372" s="142">
        <v>33355777</v>
      </c>
      <c r="AU372" s="142">
        <v>0</v>
      </c>
      <c r="AV372" s="142">
        <v>0</v>
      </c>
      <c r="AW372" s="142">
        <v>0</v>
      </c>
      <c r="AX372" s="190"/>
    </row>
    <row r="373" spans="1:50" ht="12.75" customHeight="1" x14ac:dyDescent="0.3">
      <c r="A373" s="116"/>
      <c r="B373" s="125"/>
      <c r="C373" s="191" t="s">
        <v>1245</v>
      </c>
      <c r="D373" s="125"/>
      <c r="E373" s="117"/>
      <c r="F373" s="125"/>
      <c r="H373" s="165" t="s">
        <v>242</v>
      </c>
      <c r="I373" s="117"/>
      <c r="J373" s="187">
        <v>3391829</v>
      </c>
      <c r="K373" s="166"/>
      <c r="L373" s="125">
        <v>171772</v>
      </c>
      <c r="M373" s="125"/>
      <c r="N373" s="125">
        <v>567050</v>
      </c>
      <c r="O373" s="125"/>
      <c r="P373" s="187">
        <v>0</v>
      </c>
      <c r="Q373" s="125"/>
      <c r="R373" s="187">
        <v>1375984</v>
      </c>
      <c r="S373" s="187"/>
      <c r="T373" s="125">
        <v>2114806</v>
      </c>
      <c r="U373" s="187"/>
      <c r="V373" s="187">
        <v>-574692</v>
      </c>
      <c r="W373" s="125"/>
      <c r="X373" s="187">
        <v>-563022</v>
      </c>
      <c r="Y373" s="140"/>
      <c r="Z373" s="187">
        <v>-1535</v>
      </c>
      <c r="AA373" s="140"/>
      <c r="AB373" s="187">
        <v>-90096</v>
      </c>
      <c r="AC373" s="187"/>
      <c r="AD373" s="187">
        <v>-1229345</v>
      </c>
      <c r="AF373" s="187">
        <v>-39528</v>
      </c>
      <c r="AG373" s="140"/>
      <c r="AH373" s="188">
        <v>296466</v>
      </c>
      <c r="AI373" s="156"/>
      <c r="AJ373" s="192">
        <v>256938</v>
      </c>
      <c r="AK373" s="163"/>
      <c r="AL373" s="192">
        <v>2796619</v>
      </c>
      <c r="AM373" s="125">
        <v>2165331</v>
      </c>
      <c r="AN373" s="125">
        <v>-1705709</v>
      </c>
      <c r="AO373" s="158">
        <v>0</v>
      </c>
      <c r="AQ373" s="142">
        <v>142625</v>
      </c>
      <c r="AR373" s="142">
        <v>119884</v>
      </c>
      <c r="AS373" s="142">
        <v>1290640</v>
      </c>
      <c r="AT373" s="142">
        <v>57451</v>
      </c>
      <c r="AU373" s="142">
        <v>-132763</v>
      </c>
      <c r="AV373" s="142">
        <v>63498</v>
      </c>
      <c r="AW373" s="142">
        <v>-22500</v>
      </c>
      <c r="AX373" s="190"/>
    </row>
    <row r="374" spans="1:50" ht="12.75" customHeight="1" x14ac:dyDescent="0.3">
      <c r="A374" s="116"/>
      <c r="B374" s="125"/>
      <c r="C374" s="191" t="s">
        <v>1002</v>
      </c>
      <c r="D374" s="125"/>
      <c r="E374" s="117"/>
      <c r="F374" s="125"/>
      <c r="H374" s="165" t="s">
        <v>243</v>
      </c>
      <c r="I374" s="117"/>
      <c r="J374" s="187">
        <v>40700868</v>
      </c>
      <c r="K374" s="166"/>
      <c r="L374" s="125">
        <v>2061211</v>
      </c>
      <c r="M374" s="125"/>
      <c r="N374" s="125">
        <v>6804415</v>
      </c>
      <c r="O374" s="125"/>
      <c r="P374" s="187">
        <v>0</v>
      </c>
      <c r="Q374" s="125"/>
      <c r="R374" s="187">
        <v>11841943</v>
      </c>
      <c r="S374" s="187"/>
      <c r="T374" s="125">
        <v>20707569</v>
      </c>
      <c r="U374" s="187"/>
      <c r="V374" s="187">
        <v>-6896127</v>
      </c>
      <c r="W374" s="125"/>
      <c r="X374" s="187">
        <v>-6756087</v>
      </c>
      <c r="Y374" s="140"/>
      <c r="Z374" s="187">
        <v>-18424</v>
      </c>
      <c r="AA374" s="140"/>
      <c r="AB374" s="187">
        <v>-587634</v>
      </c>
      <c r="AC374" s="187"/>
      <c r="AD374" s="187">
        <v>-14258272</v>
      </c>
      <c r="AF374" s="187">
        <v>-474322</v>
      </c>
      <c r="AG374" s="140"/>
      <c r="AH374" s="188">
        <v>1887557</v>
      </c>
      <c r="AI374" s="156"/>
      <c r="AJ374" s="192">
        <v>1413235</v>
      </c>
      <c r="AK374" s="163"/>
      <c r="AL374" s="192">
        <v>33558824</v>
      </c>
      <c r="AM374" s="125">
        <v>19577520</v>
      </c>
      <c r="AN374" s="125">
        <v>-19907803</v>
      </c>
      <c r="AO374" s="158">
        <v>-7.0759640116470363E-7</v>
      </c>
      <c r="AQ374" s="142">
        <v>5628188</v>
      </c>
      <c r="AR374" s="142">
        <v>233560</v>
      </c>
      <c r="AS374" s="142">
        <v>7524003</v>
      </c>
      <c r="AT374" s="142">
        <v>242528</v>
      </c>
      <c r="AU374" s="142">
        <v>-848275</v>
      </c>
      <c r="AV374" s="142">
        <v>54554</v>
      </c>
      <c r="AW374" s="142">
        <v>-454506</v>
      </c>
      <c r="AX374" s="190"/>
    </row>
    <row r="375" spans="1:50" ht="12.75" customHeight="1" x14ac:dyDescent="0.3">
      <c r="A375" s="116"/>
      <c r="B375" s="125"/>
      <c r="C375" s="191" t="s">
        <v>1283</v>
      </c>
      <c r="D375" s="125"/>
      <c r="E375" s="117"/>
      <c r="F375" s="125"/>
      <c r="H375" s="165" t="s">
        <v>563</v>
      </c>
      <c r="I375" s="117"/>
      <c r="J375" s="187">
        <v>376910</v>
      </c>
      <c r="K375" s="166"/>
      <c r="L375" s="125">
        <v>19088</v>
      </c>
      <c r="M375" s="125"/>
      <c r="N375" s="125">
        <v>63012</v>
      </c>
      <c r="O375" s="125"/>
      <c r="P375" s="187">
        <v>0</v>
      </c>
      <c r="Q375" s="125"/>
      <c r="R375" s="187">
        <v>51332</v>
      </c>
      <c r="S375" s="187"/>
      <c r="T375" s="125">
        <v>133432</v>
      </c>
      <c r="U375" s="187"/>
      <c r="V375" s="187">
        <v>-63861</v>
      </c>
      <c r="W375" s="125"/>
      <c r="X375" s="187">
        <v>-62565</v>
      </c>
      <c r="Y375" s="140"/>
      <c r="Z375" s="187">
        <v>-171</v>
      </c>
      <c r="AA375" s="140"/>
      <c r="AB375" s="187">
        <v>-95219</v>
      </c>
      <c r="AC375" s="187"/>
      <c r="AD375" s="187">
        <v>-221816</v>
      </c>
      <c r="AF375" s="187">
        <v>-4392</v>
      </c>
      <c r="AG375" s="140"/>
      <c r="AH375" s="188">
        <v>-29593</v>
      </c>
      <c r="AI375" s="156"/>
      <c r="AJ375" s="192">
        <v>-33985</v>
      </c>
      <c r="AK375" s="163"/>
      <c r="AL375" s="192">
        <v>328943</v>
      </c>
      <c r="AM375" s="125">
        <v>118682</v>
      </c>
      <c r="AN375" s="125">
        <v>-298747</v>
      </c>
      <c r="AO375" s="158">
        <v>5.8849492423127853E-5</v>
      </c>
      <c r="AQ375" s="142">
        <v>58638</v>
      </c>
      <c r="AR375" s="142">
        <v>-3757</v>
      </c>
      <c r="AS375" s="142">
        <v>-1908</v>
      </c>
      <c r="AT375" s="142">
        <v>-83767</v>
      </c>
      <c r="AU375" s="142">
        <v>-18495</v>
      </c>
      <c r="AV375" s="142">
        <v>2264</v>
      </c>
      <c r="AW375" s="142">
        <v>-8454</v>
      </c>
      <c r="AX375" s="190"/>
    </row>
    <row r="376" spans="1:50" ht="12.75" customHeight="1" x14ac:dyDescent="0.3">
      <c r="A376" s="116"/>
      <c r="B376" s="125"/>
      <c r="C376" s="191" t="s">
        <v>1285</v>
      </c>
      <c r="D376" s="125"/>
      <c r="E376" s="117"/>
      <c r="F376" s="125"/>
      <c r="H376" s="165" t="s">
        <v>818</v>
      </c>
      <c r="I376" s="117"/>
      <c r="J376" s="187">
        <v>38628134</v>
      </c>
      <c r="K376" s="166"/>
      <c r="L376" s="125">
        <v>1956242</v>
      </c>
      <c r="M376" s="125"/>
      <c r="N376" s="125">
        <v>6457893</v>
      </c>
      <c r="O376" s="125"/>
      <c r="P376" s="187">
        <v>0</v>
      </c>
      <c r="Q376" s="125"/>
      <c r="R376" s="187">
        <v>7586434</v>
      </c>
      <c r="S376" s="187"/>
      <c r="T376" s="125">
        <v>16000569</v>
      </c>
      <c r="U376" s="187"/>
      <c r="V376" s="187">
        <v>-6544935</v>
      </c>
      <c r="W376" s="125"/>
      <c r="X376" s="187">
        <v>-6412026</v>
      </c>
      <c r="Y376" s="140"/>
      <c r="Z376" s="187">
        <v>-17486</v>
      </c>
      <c r="AA376" s="140"/>
      <c r="AB376" s="187">
        <v>-4652135</v>
      </c>
      <c r="AC376" s="187"/>
      <c r="AD376" s="187">
        <v>-17626582</v>
      </c>
      <c r="AF376" s="187">
        <v>-450167</v>
      </c>
      <c r="AG376" s="140"/>
      <c r="AH376" s="188">
        <v>413635</v>
      </c>
      <c r="AI376" s="156"/>
      <c r="AJ376" s="192">
        <v>-36532</v>
      </c>
      <c r="AK376" s="163"/>
      <c r="AL376" s="192">
        <v>35368463</v>
      </c>
      <c r="AM376" s="125">
        <v>15514180</v>
      </c>
      <c r="AN376" s="125">
        <v>-21433656</v>
      </c>
      <c r="AO376" s="158">
        <v>0</v>
      </c>
      <c r="AQ376" s="142">
        <v>6663068</v>
      </c>
      <c r="AR376" s="142">
        <v>-557765</v>
      </c>
      <c r="AS376" s="142">
        <v>-204159</v>
      </c>
      <c r="AT376" s="142">
        <v>2321017</v>
      </c>
      <c r="AU376" s="142">
        <v>-603492</v>
      </c>
      <c r="AV376" s="142">
        <v>317541</v>
      </c>
      <c r="AW376" s="142">
        <v>-459953</v>
      </c>
      <c r="AX376" s="190"/>
    </row>
    <row r="377" spans="1:50" ht="12.75" customHeight="1" x14ac:dyDescent="0.3">
      <c r="A377" s="116"/>
      <c r="B377" s="125"/>
      <c r="C377" s="191" t="s">
        <v>1326</v>
      </c>
      <c r="D377" s="125"/>
      <c r="E377" s="117"/>
      <c r="F377" s="125"/>
      <c r="H377" s="165" t="s">
        <v>819</v>
      </c>
      <c r="I377" s="117"/>
      <c r="J377" s="187">
        <v>76314083</v>
      </c>
      <c r="K377" s="166"/>
      <c r="L377" s="125">
        <v>3864769</v>
      </c>
      <c r="M377" s="125"/>
      <c r="N377" s="125">
        <v>12758270</v>
      </c>
      <c r="O377" s="125"/>
      <c r="P377" s="187">
        <v>0</v>
      </c>
      <c r="Q377" s="125"/>
      <c r="R377" s="187">
        <v>19496756</v>
      </c>
      <c r="S377" s="187"/>
      <c r="T377" s="125">
        <v>36119795</v>
      </c>
      <c r="U377" s="187"/>
      <c r="V377" s="187">
        <v>-12930231</v>
      </c>
      <c r="W377" s="125"/>
      <c r="X377" s="187">
        <v>-12667656</v>
      </c>
      <c r="Y377" s="140"/>
      <c r="Z377" s="187">
        <v>-34545</v>
      </c>
      <c r="AA377" s="140"/>
      <c r="AB377" s="187">
        <v>-3471920</v>
      </c>
      <c r="AC377" s="187"/>
      <c r="AD377" s="187">
        <v>-29104352</v>
      </c>
      <c r="AF377" s="187">
        <v>-889353</v>
      </c>
      <c r="AG377" s="140"/>
      <c r="AH377" s="188">
        <v>3385445</v>
      </c>
      <c r="AI377" s="156"/>
      <c r="AJ377" s="192">
        <v>2496092</v>
      </c>
      <c r="AK377" s="163"/>
      <c r="AL377" s="192">
        <v>65308310</v>
      </c>
      <c r="AM377" s="125">
        <v>35973713</v>
      </c>
      <c r="AN377" s="125">
        <v>-39438148</v>
      </c>
      <c r="AO377" s="158">
        <v>0</v>
      </c>
      <c r="AQ377" s="142">
        <v>11824037</v>
      </c>
      <c r="AR377" s="142">
        <v>-591901</v>
      </c>
      <c r="AS377" s="142">
        <v>407770</v>
      </c>
      <c r="AT377" s="142">
        <v>12107344</v>
      </c>
      <c r="AU377" s="142">
        <v>-1981100</v>
      </c>
      <c r="AV377" s="142">
        <v>163004</v>
      </c>
      <c r="AW377" s="142">
        <v>-658200</v>
      </c>
      <c r="AX377" s="190"/>
    </row>
    <row r="378" spans="1:50" ht="12.75" customHeight="1" x14ac:dyDescent="0.3">
      <c r="A378" s="116"/>
      <c r="B378" s="125"/>
      <c r="C378" s="191" t="s">
        <v>1352</v>
      </c>
      <c r="D378" s="125"/>
      <c r="E378" s="117"/>
      <c r="F378" s="125"/>
      <c r="H378" s="165" t="s">
        <v>244</v>
      </c>
      <c r="I378" s="117"/>
      <c r="J378" s="187">
        <v>68023146</v>
      </c>
      <c r="K378" s="166"/>
      <c r="L378" s="125">
        <v>3444892</v>
      </c>
      <c r="M378" s="125"/>
      <c r="N378" s="125">
        <v>11372182</v>
      </c>
      <c r="O378" s="125"/>
      <c r="P378" s="187">
        <v>0</v>
      </c>
      <c r="Q378" s="125"/>
      <c r="R378" s="187">
        <v>17713157</v>
      </c>
      <c r="S378" s="187"/>
      <c r="T378" s="125">
        <v>32530231</v>
      </c>
      <c r="U378" s="187"/>
      <c r="V378" s="187">
        <v>-11525461</v>
      </c>
      <c r="W378" s="125"/>
      <c r="X378" s="187">
        <v>-11291413</v>
      </c>
      <c r="Y378" s="140"/>
      <c r="Z378" s="187">
        <v>-30792</v>
      </c>
      <c r="AA378" s="140"/>
      <c r="AB378" s="187">
        <v>-4919890</v>
      </c>
      <c r="AC378" s="187"/>
      <c r="AD378" s="187">
        <v>-27767556</v>
      </c>
      <c r="AF378" s="187">
        <v>-792732</v>
      </c>
      <c r="AG378" s="140"/>
      <c r="AH378" s="188">
        <v>2701123</v>
      </c>
      <c r="AI378" s="156"/>
      <c r="AJ378" s="192">
        <v>1908391</v>
      </c>
      <c r="AK378" s="163"/>
      <c r="AL378" s="192">
        <v>58892564</v>
      </c>
      <c r="AM378" s="125">
        <v>32424543</v>
      </c>
      <c r="AN378" s="125">
        <v>-36640207</v>
      </c>
      <c r="AO378" s="158">
        <v>-1.0480032655781756E-6</v>
      </c>
      <c r="AQ378" s="142">
        <v>11569999</v>
      </c>
      <c r="AR378" s="142">
        <v>-1598164</v>
      </c>
      <c r="AS378" s="142">
        <v>704740</v>
      </c>
      <c r="AT378" s="142">
        <v>9768460</v>
      </c>
      <c r="AU378" s="142">
        <v>-1953526</v>
      </c>
      <c r="AV378" s="142">
        <v>36726</v>
      </c>
      <c r="AW378" s="142">
        <v>-438462</v>
      </c>
      <c r="AX378" s="190"/>
    </row>
    <row r="379" spans="1:50" ht="12.75" customHeight="1" x14ac:dyDescent="0.3">
      <c r="A379" s="116"/>
      <c r="B379" s="125"/>
      <c r="C379" s="191" t="s">
        <v>2431</v>
      </c>
      <c r="D379" s="125"/>
      <c r="E379" s="117"/>
      <c r="F379" s="125"/>
      <c r="H379" s="165" t="s">
        <v>821</v>
      </c>
      <c r="I379" s="117"/>
      <c r="J379" s="187">
        <v>0</v>
      </c>
      <c r="K379" s="166"/>
      <c r="L379" s="125">
        <v>0</v>
      </c>
      <c r="M379" s="125"/>
      <c r="N379" s="125">
        <v>0</v>
      </c>
      <c r="O379" s="125"/>
      <c r="P379" s="187">
        <v>0</v>
      </c>
      <c r="Q379" s="125"/>
      <c r="R379" s="187">
        <v>30681</v>
      </c>
      <c r="S379" s="187"/>
      <c r="T379" s="125">
        <v>30681</v>
      </c>
      <c r="U379" s="187"/>
      <c r="V379" s="187">
        <v>0</v>
      </c>
      <c r="W379" s="125"/>
      <c r="X379" s="187">
        <v>0</v>
      </c>
      <c r="Y379" s="140"/>
      <c r="Z379" s="187">
        <v>0</v>
      </c>
      <c r="AA379" s="140"/>
      <c r="AB379" s="187">
        <v>-56120</v>
      </c>
      <c r="AC379" s="187"/>
      <c r="AD379" s="187">
        <v>-56120</v>
      </c>
      <c r="AF379" s="187">
        <v>0</v>
      </c>
      <c r="AG379" s="140"/>
      <c r="AH379" s="188">
        <v>-463</v>
      </c>
      <c r="AI379" s="156"/>
      <c r="AJ379" s="192">
        <v>-463</v>
      </c>
      <c r="AK379" s="163"/>
      <c r="AL379" s="192">
        <v>0</v>
      </c>
      <c r="AM379" s="125">
        <v>57594</v>
      </c>
      <c r="AN379" s="125">
        <v>-83496</v>
      </c>
      <c r="AO379" s="158">
        <v>0</v>
      </c>
      <c r="AQ379" s="142">
        <v>0</v>
      </c>
      <c r="AR379" s="142">
        <v>0</v>
      </c>
      <c r="AS379" s="142">
        <v>0</v>
      </c>
      <c r="AT379" s="142">
        <v>0</v>
      </c>
      <c r="AU379" s="142">
        <v>-83496</v>
      </c>
      <c r="AV379" s="142">
        <v>57594</v>
      </c>
      <c r="AW379" s="142">
        <v>0</v>
      </c>
      <c r="AX379" s="190"/>
    </row>
    <row r="380" spans="1:50" ht="12.75" customHeight="1" x14ac:dyDescent="0.3">
      <c r="A380" s="116"/>
      <c r="B380" s="125"/>
      <c r="C380" s="191" t="s">
        <v>1442</v>
      </c>
      <c r="D380" s="125"/>
      <c r="E380" s="117"/>
      <c r="F380" s="125"/>
      <c r="H380" s="165" t="s">
        <v>823</v>
      </c>
      <c r="I380" s="117"/>
      <c r="J380" s="187">
        <v>12813316</v>
      </c>
      <c r="K380" s="166"/>
      <c r="L380" s="125">
        <v>648904</v>
      </c>
      <c r="M380" s="125"/>
      <c r="N380" s="125">
        <v>2142144</v>
      </c>
      <c r="O380" s="125"/>
      <c r="P380" s="187">
        <v>0</v>
      </c>
      <c r="Q380" s="125"/>
      <c r="R380" s="187">
        <v>2527322</v>
      </c>
      <c r="S380" s="187"/>
      <c r="T380" s="125">
        <v>5318370</v>
      </c>
      <c r="U380" s="187"/>
      <c r="V380" s="187">
        <v>-2171016</v>
      </c>
      <c r="W380" s="125"/>
      <c r="X380" s="187">
        <v>-2126930</v>
      </c>
      <c r="Y380" s="140"/>
      <c r="Z380" s="187">
        <v>-5800</v>
      </c>
      <c r="AA380" s="140"/>
      <c r="AB380" s="187">
        <v>-298345</v>
      </c>
      <c r="AC380" s="187"/>
      <c r="AD380" s="187">
        <v>-4602091</v>
      </c>
      <c r="AF380" s="187">
        <v>-149325</v>
      </c>
      <c r="AG380" s="140"/>
      <c r="AH380" s="188">
        <v>261414</v>
      </c>
      <c r="AI380" s="156"/>
      <c r="AJ380" s="192">
        <v>112089</v>
      </c>
      <c r="AK380" s="163"/>
      <c r="AL380" s="192">
        <v>10857231</v>
      </c>
      <c r="AM380" s="125">
        <v>4901097</v>
      </c>
      <c r="AN380" s="125">
        <v>-6359614</v>
      </c>
      <c r="AO380" s="158">
        <v>-8.9214820365959195E-6</v>
      </c>
      <c r="AQ380" s="142">
        <v>2648203</v>
      </c>
      <c r="AR380" s="142">
        <v>38545</v>
      </c>
      <c r="AS380" s="142">
        <v>72506</v>
      </c>
      <c r="AT380" s="142">
        <v>234745</v>
      </c>
      <c r="AU380" s="142">
        <v>-215656</v>
      </c>
      <c r="AV380" s="142">
        <v>-12224</v>
      </c>
      <c r="AW380" s="142">
        <v>-112482</v>
      </c>
      <c r="AX380" s="190"/>
    </row>
    <row r="381" spans="1:50" ht="12.75" customHeight="1" x14ac:dyDescent="0.3">
      <c r="A381" s="116"/>
      <c r="B381" s="125"/>
      <c r="C381" s="191" t="s">
        <v>3795</v>
      </c>
      <c r="D381" s="125"/>
      <c r="E381" s="117"/>
      <c r="F381" s="125"/>
      <c r="H381" s="165" t="s">
        <v>3807</v>
      </c>
      <c r="I381" s="117"/>
      <c r="J381" s="187">
        <v>0</v>
      </c>
      <c r="K381" s="166"/>
      <c r="L381" s="125">
        <v>0</v>
      </c>
      <c r="M381" s="125"/>
      <c r="N381" s="125">
        <v>0</v>
      </c>
      <c r="O381" s="125"/>
      <c r="P381" s="187">
        <v>0</v>
      </c>
      <c r="Q381" s="125"/>
      <c r="R381" s="187">
        <v>57306</v>
      </c>
      <c r="S381" s="187"/>
      <c r="T381" s="125">
        <v>57306</v>
      </c>
      <c r="U381" s="187"/>
      <c r="V381" s="187">
        <v>0</v>
      </c>
      <c r="W381" s="125"/>
      <c r="X381" s="187">
        <v>0</v>
      </c>
      <c r="Y381" s="140"/>
      <c r="Z381" s="187">
        <v>0</v>
      </c>
      <c r="AA381" s="140"/>
      <c r="AB381" s="187">
        <v>-103693</v>
      </c>
      <c r="AC381" s="187"/>
      <c r="AD381" s="187">
        <v>-103693</v>
      </c>
      <c r="AF381" s="187">
        <v>0</v>
      </c>
      <c r="AG381" s="140"/>
      <c r="AH381" s="188">
        <v>61</v>
      </c>
      <c r="AI381" s="156"/>
      <c r="AJ381" s="192">
        <v>61</v>
      </c>
      <c r="AK381" s="163"/>
      <c r="AL381" s="192">
        <v>0</v>
      </c>
      <c r="AM381" s="125">
        <v>84511</v>
      </c>
      <c r="AN381" s="125">
        <v>-130837</v>
      </c>
      <c r="AO381" s="158">
        <v>0</v>
      </c>
      <c r="AQ381" s="142">
        <v>0</v>
      </c>
      <c r="AR381" s="142">
        <v>0</v>
      </c>
      <c r="AS381" s="142">
        <v>-130837</v>
      </c>
      <c r="AT381" s="142">
        <v>7236</v>
      </c>
      <c r="AU381" s="142">
        <v>77275</v>
      </c>
      <c r="AV381" s="142">
        <v>0</v>
      </c>
      <c r="AW381" s="142">
        <v>0</v>
      </c>
      <c r="AX381" s="190"/>
    </row>
    <row r="382" spans="1:50" ht="12.75" customHeight="1" x14ac:dyDescent="0.3">
      <c r="A382" s="116"/>
      <c r="B382" s="125"/>
      <c r="C382" s="191" t="s">
        <v>1444</v>
      </c>
      <c r="D382" s="125"/>
      <c r="E382" s="117"/>
      <c r="F382" s="125"/>
      <c r="H382" s="165" t="s">
        <v>245</v>
      </c>
      <c r="I382" s="117"/>
      <c r="J382" s="187">
        <v>63500946</v>
      </c>
      <c r="K382" s="166"/>
      <c r="L382" s="125">
        <v>3215874</v>
      </c>
      <c r="M382" s="125"/>
      <c r="N382" s="125">
        <v>10616156</v>
      </c>
      <c r="O382" s="125"/>
      <c r="P382" s="187">
        <v>0</v>
      </c>
      <c r="Q382" s="125"/>
      <c r="R382" s="187">
        <v>16334041</v>
      </c>
      <c r="S382" s="187"/>
      <c r="T382" s="125">
        <v>30166071</v>
      </c>
      <c r="U382" s="187"/>
      <c r="V382" s="187">
        <v>-10759244</v>
      </c>
      <c r="W382" s="125"/>
      <c r="X382" s="187">
        <v>-10540756</v>
      </c>
      <c r="Y382" s="140"/>
      <c r="Z382" s="187">
        <v>-28745</v>
      </c>
      <c r="AA382" s="140"/>
      <c r="AB382" s="187">
        <v>-1578847</v>
      </c>
      <c r="AC382" s="187"/>
      <c r="AD382" s="187">
        <v>-22907592</v>
      </c>
      <c r="AF382" s="187">
        <v>-740031</v>
      </c>
      <c r="AG382" s="140"/>
      <c r="AH382" s="188">
        <v>3597866</v>
      </c>
      <c r="AI382" s="156"/>
      <c r="AJ382" s="192">
        <v>2857835</v>
      </c>
      <c r="AK382" s="163"/>
      <c r="AL382" s="192">
        <v>53628420</v>
      </c>
      <c r="AM382" s="125">
        <v>30372932</v>
      </c>
      <c r="AN382" s="125">
        <v>-31768545</v>
      </c>
      <c r="AO382" s="158">
        <v>3.499152330347973E-7</v>
      </c>
      <c r="AQ382" s="142">
        <v>10453403</v>
      </c>
      <c r="AR382" s="142">
        <v>483124</v>
      </c>
      <c r="AS382" s="142">
        <v>-561230</v>
      </c>
      <c r="AT382" s="142">
        <v>7955526</v>
      </c>
      <c r="AU382" s="142">
        <v>-924252</v>
      </c>
      <c r="AV382" s="142">
        <v>2060921</v>
      </c>
      <c r="AW382" s="142">
        <v>-551451</v>
      </c>
      <c r="AX382" s="190"/>
    </row>
    <row r="383" spans="1:50" ht="12.75" customHeight="1" x14ac:dyDescent="0.3">
      <c r="A383" s="116"/>
      <c r="B383" s="125"/>
      <c r="C383" s="191" t="s">
        <v>1481</v>
      </c>
      <c r="D383" s="125"/>
      <c r="E383" s="117"/>
      <c r="F383" s="125"/>
      <c r="H383" s="165" t="s">
        <v>246</v>
      </c>
      <c r="I383" s="117"/>
      <c r="J383" s="187">
        <v>0</v>
      </c>
      <c r="K383" s="166"/>
      <c r="L383" s="125">
        <v>0</v>
      </c>
      <c r="M383" s="125"/>
      <c r="N383" s="125">
        <v>0</v>
      </c>
      <c r="O383" s="125"/>
      <c r="P383" s="187">
        <v>0</v>
      </c>
      <c r="Q383" s="125"/>
      <c r="R383" s="187">
        <v>11568782</v>
      </c>
      <c r="S383" s="187"/>
      <c r="T383" s="125">
        <v>11568782</v>
      </c>
      <c r="U383" s="187"/>
      <c r="V383" s="187">
        <v>0</v>
      </c>
      <c r="W383" s="125"/>
      <c r="X383" s="187">
        <v>0</v>
      </c>
      <c r="Y383" s="140"/>
      <c r="Z383" s="187">
        <v>0</v>
      </c>
      <c r="AA383" s="140"/>
      <c r="AB383" s="187">
        <v>-40755937</v>
      </c>
      <c r="AC383" s="187"/>
      <c r="AD383" s="187">
        <v>-40755937</v>
      </c>
      <c r="AF383" s="187">
        <v>0</v>
      </c>
      <c r="AG383" s="140"/>
      <c r="AH383" s="188">
        <v>-3741116</v>
      </c>
      <c r="AI383" s="156"/>
      <c r="AJ383" s="192">
        <v>-3741116</v>
      </c>
      <c r="AK383" s="163"/>
      <c r="AL383" s="192">
        <v>33394352</v>
      </c>
      <c r="AM383" s="125">
        <v>20297116</v>
      </c>
      <c r="AN383" s="125">
        <v>-19831034</v>
      </c>
      <c r="AO383" s="158">
        <v>2.6729991799238516E-7</v>
      </c>
      <c r="AQ383" s="142">
        <v>4530697</v>
      </c>
      <c r="AR383" s="142">
        <v>379738</v>
      </c>
      <c r="AS383" s="142">
        <v>7651022</v>
      </c>
      <c r="AT383" s="142">
        <v>1538609</v>
      </c>
      <c r="AU383" s="142">
        <v>-786562</v>
      </c>
      <c r="AV383" s="142">
        <v>331253</v>
      </c>
      <c r="AW383" s="142">
        <v>-530633</v>
      </c>
      <c r="AX383" s="190"/>
    </row>
    <row r="384" spans="1:50" ht="12.75" customHeight="1" x14ac:dyDescent="0.3">
      <c r="A384" s="116"/>
      <c r="B384" s="125"/>
      <c r="C384" s="191" t="s">
        <v>1491</v>
      </c>
      <c r="D384" s="125"/>
      <c r="E384" s="117"/>
      <c r="F384" s="125"/>
      <c r="H384" s="165" t="s">
        <v>247</v>
      </c>
      <c r="I384" s="117"/>
      <c r="J384" s="187">
        <v>0</v>
      </c>
      <c r="K384" s="166"/>
      <c r="L384" s="125">
        <v>0</v>
      </c>
      <c r="M384" s="125"/>
      <c r="N384" s="125">
        <v>0</v>
      </c>
      <c r="O384" s="125"/>
      <c r="P384" s="187">
        <v>0</v>
      </c>
      <c r="Q384" s="125"/>
      <c r="R384" s="187">
        <v>17449300</v>
      </c>
      <c r="S384" s="187"/>
      <c r="T384" s="125">
        <v>17449300</v>
      </c>
      <c r="U384" s="187"/>
      <c r="V384" s="187">
        <v>0</v>
      </c>
      <c r="W384" s="125"/>
      <c r="X384" s="187">
        <v>0</v>
      </c>
      <c r="Y384" s="140"/>
      <c r="Z384" s="187">
        <v>0</v>
      </c>
      <c r="AA384" s="140"/>
      <c r="AB384" s="187">
        <v>-50008509</v>
      </c>
      <c r="AC384" s="187"/>
      <c r="AD384" s="187">
        <v>-50008509</v>
      </c>
      <c r="AF384" s="187">
        <v>0</v>
      </c>
      <c r="AG384" s="140"/>
      <c r="AH384" s="188">
        <v>-3906035</v>
      </c>
      <c r="AI384" s="156"/>
      <c r="AJ384" s="192">
        <v>-3906035</v>
      </c>
      <c r="AK384" s="163"/>
      <c r="AL384" s="192">
        <v>0</v>
      </c>
      <c r="AM384" s="125">
        <v>22394780</v>
      </c>
      <c r="AN384" s="125">
        <v>-58860024</v>
      </c>
      <c r="AO384" s="158">
        <v>0</v>
      </c>
      <c r="AQ384" s="142">
        <v>-56789200</v>
      </c>
      <c r="AR384" s="142">
        <v>-446702</v>
      </c>
      <c r="AS384" s="142">
        <v>20623646</v>
      </c>
      <c r="AT384" s="142">
        <v>1428637</v>
      </c>
      <c r="AU384" s="142">
        <v>-1624122</v>
      </c>
      <c r="AV384" s="142">
        <v>64270</v>
      </c>
      <c r="AW384" s="142">
        <v>278227</v>
      </c>
      <c r="AX384" s="190"/>
    </row>
    <row r="385" spans="1:50" ht="12.75" customHeight="1" x14ac:dyDescent="0.3">
      <c r="A385" s="116"/>
      <c r="B385" s="125"/>
      <c r="C385" s="191" t="s">
        <v>1506</v>
      </c>
      <c r="D385" s="125"/>
      <c r="E385" s="117"/>
      <c r="F385" s="125"/>
      <c r="H385" s="165" t="s">
        <v>248</v>
      </c>
      <c r="I385" s="117"/>
      <c r="J385" s="187">
        <v>0</v>
      </c>
      <c r="K385" s="166"/>
      <c r="L385" s="125">
        <v>0</v>
      </c>
      <c r="M385" s="125"/>
      <c r="N385" s="125">
        <v>0</v>
      </c>
      <c r="O385" s="125"/>
      <c r="P385" s="187">
        <v>0</v>
      </c>
      <c r="Q385" s="125"/>
      <c r="R385" s="187">
        <v>32179936</v>
      </c>
      <c r="S385" s="187"/>
      <c r="T385" s="125">
        <v>32179936</v>
      </c>
      <c r="U385" s="187"/>
      <c r="V385" s="187">
        <v>0</v>
      </c>
      <c r="W385" s="125"/>
      <c r="X385" s="187">
        <v>0</v>
      </c>
      <c r="Y385" s="140"/>
      <c r="Z385" s="187">
        <v>0</v>
      </c>
      <c r="AA385" s="140"/>
      <c r="AB385" s="187">
        <v>-137711722</v>
      </c>
      <c r="AC385" s="187"/>
      <c r="AD385" s="187">
        <v>-137711722</v>
      </c>
      <c r="AF385" s="187">
        <v>0</v>
      </c>
      <c r="AG385" s="140"/>
      <c r="AH385" s="188">
        <v>-16850814</v>
      </c>
      <c r="AI385" s="156"/>
      <c r="AJ385" s="192">
        <v>-16850814</v>
      </c>
      <c r="AK385" s="163"/>
      <c r="AL385" s="192">
        <v>0</v>
      </c>
      <c r="AM385" s="125">
        <v>41219566</v>
      </c>
      <c r="AN385" s="125">
        <v>-163602166</v>
      </c>
      <c r="AO385" s="158">
        <v>0</v>
      </c>
      <c r="AQ385" s="142">
        <v>-157906101</v>
      </c>
      <c r="AR385" s="142">
        <v>3149129</v>
      </c>
      <c r="AS385" s="142">
        <v>31620110</v>
      </c>
      <c r="AT385" s="142">
        <v>5150112</v>
      </c>
      <c r="AU385" s="142">
        <v>-3952687</v>
      </c>
      <c r="AV385" s="142">
        <v>1300215</v>
      </c>
      <c r="AW385" s="142">
        <v>-1743378</v>
      </c>
      <c r="AX385" s="190"/>
    </row>
    <row r="386" spans="1:50" ht="12.75" customHeight="1" x14ac:dyDescent="0.3">
      <c r="A386" s="116"/>
      <c r="B386" s="125"/>
      <c r="C386" s="191" t="s">
        <v>1004</v>
      </c>
      <c r="D386" s="125"/>
      <c r="E386" s="117"/>
      <c r="F386" s="125"/>
      <c r="H386" s="165" t="s">
        <v>249</v>
      </c>
      <c r="I386" s="117"/>
      <c r="J386" s="187">
        <v>19785159</v>
      </c>
      <c r="K386" s="166"/>
      <c r="L386" s="125">
        <v>1001979</v>
      </c>
      <c r="M386" s="125"/>
      <c r="N386" s="125">
        <v>3307704</v>
      </c>
      <c r="O386" s="125"/>
      <c r="P386" s="187">
        <v>0</v>
      </c>
      <c r="Q386" s="125"/>
      <c r="R386" s="187">
        <v>4518271</v>
      </c>
      <c r="S386" s="187"/>
      <c r="T386" s="125">
        <v>8827954</v>
      </c>
      <c r="U386" s="187"/>
      <c r="V386" s="187">
        <v>-3352286</v>
      </c>
      <c r="W386" s="125"/>
      <c r="X386" s="187">
        <v>-3284212</v>
      </c>
      <c r="Y386" s="140"/>
      <c r="Z386" s="187">
        <v>-8956</v>
      </c>
      <c r="AA386" s="140"/>
      <c r="AB386" s="187">
        <v>-1169363</v>
      </c>
      <c r="AC386" s="187"/>
      <c r="AD386" s="187">
        <v>-7814817</v>
      </c>
      <c r="AF386" s="187">
        <v>-230573</v>
      </c>
      <c r="AG386" s="140"/>
      <c r="AH386" s="188">
        <v>601833</v>
      </c>
      <c r="AI386" s="156"/>
      <c r="AJ386" s="192">
        <v>371260</v>
      </c>
      <c r="AK386" s="163"/>
      <c r="AL386" s="192">
        <v>17272977</v>
      </c>
      <c r="AM386" s="125">
        <v>8599560</v>
      </c>
      <c r="AN386" s="125">
        <v>-10238138</v>
      </c>
      <c r="AO386" s="158">
        <v>2.6935301406022732E-6</v>
      </c>
      <c r="AQ386" s="142">
        <v>1656073</v>
      </c>
      <c r="AR386" s="142">
        <v>408974</v>
      </c>
      <c r="AS386" s="142">
        <v>3296649</v>
      </c>
      <c r="AT386" s="142">
        <v>203824</v>
      </c>
      <c r="AU386" s="142">
        <v>-453352</v>
      </c>
      <c r="AV386" s="142">
        <v>-49782</v>
      </c>
      <c r="AW386" s="142">
        <v>-158860</v>
      </c>
      <c r="AX386" s="190"/>
    </row>
    <row r="387" spans="1:50" ht="12.75" customHeight="1" x14ac:dyDescent="0.3">
      <c r="A387" s="116"/>
      <c r="B387" s="125"/>
      <c r="C387" s="191" t="s">
        <v>1529</v>
      </c>
      <c r="D387" s="125"/>
      <c r="E387" s="117"/>
      <c r="F387" s="125"/>
      <c r="H387" s="165" t="s">
        <v>250</v>
      </c>
      <c r="I387" s="117"/>
      <c r="J387" s="187">
        <v>68588420</v>
      </c>
      <c r="K387" s="166"/>
      <c r="L387" s="125">
        <v>3473519</v>
      </c>
      <c r="M387" s="125"/>
      <c r="N387" s="125">
        <v>11466685</v>
      </c>
      <c r="O387" s="125"/>
      <c r="P387" s="187">
        <v>0</v>
      </c>
      <c r="Q387" s="125"/>
      <c r="R387" s="187">
        <v>17688453</v>
      </c>
      <c r="S387" s="187"/>
      <c r="T387" s="125">
        <v>32628657</v>
      </c>
      <c r="U387" s="187"/>
      <c r="V387" s="187">
        <v>-11621238</v>
      </c>
      <c r="W387" s="125"/>
      <c r="X387" s="187">
        <v>-11385245</v>
      </c>
      <c r="Y387" s="140"/>
      <c r="Z387" s="187">
        <v>-31048</v>
      </c>
      <c r="AA387" s="140"/>
      <c r="AB387" s="187">
        <v>-2131615</v>
      </c>
      <c r="AC387" s="187"/>
      <c r="AD387" s="187">
        <v>-25169146</v>
      </c>
      <c r="AF387" s="187">
        <v>-799320</v>
      </c>
      <c r="AG387" s="140"/>
      <c r="AH387" s="188">
        <v>3255753</v>
      </c>
      <c r="AI387" s="156"/>
      <c r="AJ387" s="192">
        <v>2456433</v>
      </c>
      <c r="AK387" s="163"/>
      <c r="AL387" s="192">
        <v>58892564</v>
      </c>
      <c r="AM387" s="125">
        <v>32295110</v>
      </c>
      <c r="AN387" s="125">
        <v>-33845764</v>
      </c>
      <c r="AO387" s="158">
        <v>-8.1418870370166819E-7</v>
      </c>
      <c r="AQ387" s="142">
        <v>11214005</v>
      </c>
      <c r="AR387" s="142">
        <v>265244</v>
      </c>
      <c r="AS387" s="142">
        <v>6861648</v>
      </c>
      <c r="AT387" s="142">
        <v>2496115</v>
      </c>
      <c r="AU387" s="142">
        <v>-614816</v>
      </c>
      <c r="AV387" s="142">
        <v>1113480</v>
      </c>
      <c r="AW387" s="142">
        <v>-580893</v>
      </c>
      <c r="AX387" s="190"/>
    </row>
    <row r="388" spans="1:50" ht="12.75" customHeight="1" x14ac:dyDescent="0.3">
      <c r="A388" s="116"/>
      <c r="B388" s="125"/>
      <c r="C388" s="191" t="s">
        <v>1205</v>
      </c>
      <c r="D388" s="125"/>
      <c r="E388" s="117"/>
      <c r="F388" s="125"/>
      <c r="H388" s="165" t="s">
        <v>825</v>
      </c>
      <c r="I388" s="117"/>
      <c r="J388" s="187">
        <v>2449644</v>
      </c>
      <c r="K388" s="166"/>
      <c r="L388" s="125">
        <v>124057</v>
      </c>
      <c r="M388" s="125"/>
      <c r="N388" s="125">
        <v>409534</v>
      </c>
      <c r="O388" s="125"/>
      <c r="P388" s="187">
        <v>0</v>
      </c>
      <c r="Q388" s="125"/>
      <c r="R388" s="187">
        <v>137309</v>
      </c>
      <c r="S388" s="187"/>
      <c r="T388" s="125">
        <v>670900</v>
      </c>
      <c r="U388" s="187"/>
      <c r="V388" s="187">
        <v>-415054</v>
      </c>
      <c r="W388" s="125"/>
      <c r="X388" s="187">
        <v>-406625</v>
      </c>
      <c r="Y388" s="140"/>
      <c r="Z388" s="187">
        <v>-1109</v>
      </c>
      <c r="AA388" s="140"/>
      <c r="AB388" s="187">
        <v>-145236</v>
      </c>
      <c r="AC388" s="187"/>
      <c r="AD388" s="187">
        <v>-968024</v>
      </c>
      <c r="AF388" s="187">
        <v>-28548</v>
      </c>
      <c r="AG388" s="140"/>
      <c r="AH388" s="188">
        <v>1983</v>
      </c>
      <c r="AI388" s="156"/>
      <c r="AJ388" s="192">
        <v>-26565</v>
      </c>
      <c r="AK388" s="163"/>
      <c r="AL388" s="192">
        <v>2138582</v>
      </c>
      <c r="AM388" s="125">
        <v>575855</v>
      </c>
      <c r="AN388" s="125">
        <v>-1273849</v>
      </c>
      <c r="AO388" s="158">
        <v>-3.7643515904385468E-5</v>
      </c>
      <c r="AQ388" s="142">
        <v>25347</v>
      </c>
      <c r="AR388" s="142">
        <v>-28256</v>
      </c>
      <c r="AS388" s="142">
        <v>-14310</v>
      </c>
      <c r="AT388" s="142">
        <v>107670</v>
      </c>
      <c r="AU388" s="142">
        <v>-9074</v>
      </c>
      <c r="AV388" s="142">
        <v>67191</v>
      </c>
      <c r="AW388" s="142">
        <v>-36578</v>
      </c>
      <c r="AX388" s="190"/>
    </row>
    <row r="389" spans="1:50" ht="12.75" customHeight="1" x14ac:dyDescent="0.3">
      <c r="A389" s="116"/>
      <c r="B389" s="125"/>
      <c r="C389" s="191" t="s">
        <v>1206</v>
      </c>
      <c r="D389" s="125"/>
      <c r="E389" s="117"/>
      <c r="F389" s="125"/>
      <c r="H389" s="165" t="s">
        <v>251</v>
      </c>
      <c r="I389" s="117"/>
      <c r="J389" s="187">
        <v>5087653</v>
      </c>
      <c r="K389" s="166"/>
      <c r="L389" s="125">
        <v>257654</v>
      </c>
      <c r="M389" s="125"/>
      <c r="N389" s="125">
        <v>850559</v>
      </c>
      <c r="O389" s="125"/>
      <c r="P389" s="187">
        <v>0</v>
      </c>
      <c r="Q389" s="125"/>
      <c r="R389" s="187">
        <v>1362761</v>
      </c>
      <c r="S389" s="187"/>
      <c r="T389" s="125">
        <v>2470974</v>
      </c>
      <c r="U389" s="187"/>
      <c r="V389" s="187">
        <v>-862023</v>
      </c>
      <c r="W389" s="125"/>
      <c r="X389" s="187">
        <v>-844518</v>
      </c>
      <c r="Y389" s="140"/>
      <c r="Z389" s="187">
        <v>-2303</v>
      </c>
      <c r="AA389" s="140"/>
      <c r="AB389" s="187">
        <v>-442625</v>
      </c>
      <c r="AC389" s="187"/>
      <c r="AD389" s="187">
        <v>-2151469</v>
      </c>
      <c r="AF389" s="187">
        <v>-59291</v>
      </c>
      <c r="AG389" s="140"/>
      <c r="AH389" s="188">
        <v>59641</v>
      </c>
      <c r="AI389" s="156"/>
      <c r="AJ389" s="192">
        <v>350</v>
      </c>
      <c r="AK389" s="163"/>
      <c r="AL389" s="192">
        <v>4441636</v>
      </c>
      <c r="AM389" s="125">
        <v>2432849</v>
      </c>
      <c r="AN389" s="125">
        <v>-2890361</v>
      </c>
      <c r="AO389" s="158">
        <v>5.7142857142857143E-3</v>
      </c>
      <c r="AQ389" s="142">
        <v>1148185</v>
      </c>
      <c r="AR389" s="142">
        <v>263938</v>
      </c>
      <c r="AS389" s="142">
        <v>-21943</v>
      </c>
      <c r="AT389" s="142">
        <v>165121</v>
      </c>
      <c r="AU389" s="142">
        <v>-308833</v>
      </c>
      <c r="AV389" s="142">
        <v>75422</v>
      </c>
      <c r="AW389" s="142">
        <v>-97141</v>
      </c>
      <c r="AX389" s="190"/>
    </row>
    <row r="390" spans="1:50" ht="12.75" customHeight="1" x14ac:dyDescent="0.3">
      <c r="A390" s="116"/>
      <c r="B390" s="125"/>
      <c r="C390" s="191" t="s">
        <v>1246</v>
      </c>
      <c r="D390" s="125"/>
      <c r="E390" s="117"/>
      <c r="F390" s="125"/>
      <c r="H390" s="165" t="s">
        <v>826</v>
      </c>
      <c r="I390" s="117"/>
      <c r="J390" s="187">
        <v>2261100</v>
      </c>
      <c r="K390" s="166"/>
      <c r="L390" s="125">
        <v>114509</v>
      </c>
      <c r="M390" s="125"/>
      <c r="N390" s="125">
        <v>378013</v>
      </c>
      <c r="O390" s="125"/>
      <c r="P390" s="187">
        <v>0</v>
      </c>
      <c r="Q390" s="125"/>
      <c r="R390" s="187">
        <v>917242</v>
      </c>
      <c r="S390" s="187"/>
      <c r="T390" s="125">
        <v>1409764</v>
      </c>
      <c r="U390" s="187"/>
      <c r="V390" s="187">
        <v>-383108</v>
      </c>
      <c r="W390" s="125"/>
      <c r="X390" s="187">
        <v>-375328</v>
      </c>
      <c r="Y390" s="140"/>
      <c r="Z390" s="187">
        <v>-1024</v>
      </c>
      <c r="AA390" s="140"/>
      <c r="AB390" s="187">
        <v>-766372</v>
      </c>
      <c r="AC390" s="187"/>
      <c r="AD390" s="187">
        <v>-1525832</v>
      </c>
      <c r="AF390" s="187">
        <v>-26351</v>
      </c>
      <c r="AG390" s="140"/>
      <c r="AH390" s="188">
        <v>-348605</v>
      </c>
      <c r="AI390" s="156"/>
      <c r="AJ390" s="192">
        <v>-374956</v>
      </c>
      <c r="AK390" s="163"/>
      <c r="AL390" s="192">
        <v>1316074</v>
      </c>
      <c r="AM390" s="125">
        <v>530998</v>
      </c>
      <c r="AN390" s="125">
        <v>-2025422</v>
      </c>
      <c r="AO390" s="158">
        <v>2.6669795922721599E-6</v>
      </c>
      <c r="AQ390" s="142">
        <v>-477433</v>
      </c>
      <c r="AR390" s="142">
        <v>-22539</v>
      </c>
      <c r="AS390" s="142">
        <v>-142285</v>
      </c>
      <c r="AT390" s="142">
        <v>289454</v>
      </c>
      <c r="AU390" s="142">
        <v>-318254</v>
      </c>
      <c r="AV390" s="142">
        <v>10372</v>
      </c>
      <c r="AW390" s="142">
        <v>-335279</v>
      </c>
      <c r="AX390" s="190"/>
    </row>
    <row r="391" spans="1:50" ht="12.75" customHeight="1" x14ac:dyDescent="0.3">
      <c r="A391" s="116"/>
      <c r="B391" s="125"/>
      <c r="C391" s="191" t="s">
        <v>1342</v>
      </c>
      <c r="D391" s="125"/>
      <c r="E391" s="117"/>
      <c r="F391" s="125"/>
      <c r="H391" s="165" t="s">
        <v>252</v>
      </c>
      <c r="I391" s="117"/>
      <c r="J391" s="187">
        <v>3014919</v>
      </c>
      <c r="K391" s="166"/>
      <c r="L391" s="125">
        <v>152684</v>
      </c>
      <c r="M391" s="125"/>
      <c r="N391" s="125">
        <v>504037</v>
      </c>
      <c r="O391" s="125"/>
      <c r="P391" s="187">
        <v>0</v>
      </c>
      <c r="Q391" s="125"/>
      <c r="R391" s="187">
        <v>797716</v>
      </c>
      <c r="S391" s="187"/>
      <c r="T391" s="125">
        <v>1454437</v>
      </c>
      <c r="U391" s="187"/>
      <c r="V391" s="187">
        <v>-510831</v>
      </c>
      <c r="W391" s="125"/>
      <c r="X391" s="187">
        <v>-500458</v>
      </c>
      <c r="Y391" s="140"/>
      <c r="Z391" s="187">
        <v>-1365</v>
      </c>
      <c r="AA391" s="140"/>
      <c r="AB391" s="187">
        <v>-1207688</v>
      </c>
      <c r="AC391" s="187"/>
      <c r="AD391" s="187">
        <v>-2220342</v>
      </c>
      <c r="AF391" s="187">
        <v>-35135</v>
      </c>
      <c r="AG391" s="140"/>
      <c r="AH391" s="188">
        <v>-171700</v>
      </c>
      <c r="AI391" s="156"/>
      <c r="AJ391" s="192">
        <v>-206835</v>
      </c>
      <c r="AK391" s="163"/>
      <c r="AL391" s="192">
        <v>3125562</v>
      </c>
      <c r="AM391" s="125">
        <v>1487522</v>
      </c>
      <c r="AN391" s="125">
        <v>-2427454</v>
      </c>
      <c r="AO391" s="158">
        <v>4.8347716779075106E-6</v>
      </c>
      <c r="AQ391" s="142">
        <v>913441</v>
      </c>
      <c r="AR391" s="142">
        <v>-187663</v>
      </c>
      <c r="AS391" s="142">
        <v>-148008</v>
      </c>
      <c r="AT391" s="142">
        <v>-255795</v>
      </c>
      <c r="AU391" s="142">
        <v>25068</v>
      </c>
      <c r="AV391" s="142">
        <v>-41260</v>
      </c>
      <c r="AW391" s="142">
        <v>-61915</v>
      </c>
      <c r="AX391" s="190"/>
    </row>
    <row r="392" spans="1:50" ht="12.75" customHeight="1" x14ac:dyDescent="0.3">
      <c r="A392" s="116"/>
      <c r="B392" s="125"/>
      <c r="C392" s="191" t="s">
        <v>968</v>
      </c>
      <c r="D392" s="125"/>
      <c r="E392" s="117"/>
      <c r="F392" s="125"/>
      <c r="H392" s="165" t="s">
        <v>827</v>
      </c>
      <c r="I392" s="117"/>
      <c r="J392" s="187">
        <v>9421487</v>
      </c>
      <c r="K392" s="166"/>
      <c r="L392" s="125">
        <v>477132</v>
      </c>
      <c r="M392" s="125"/>
      <c r="N392" s="125">
        <v>1575094</v>
      </c>
      <c r="O392" s="125"/>
      <c r="P392" s="187">
        <v>0</v>
      </c>
      <c r="Q392" s="125"/>
      <c r="R392" s="187">
        <v>2065603</v>
      </c>
      <c r="S392" s="187"/>
      <c r="T392" s="125">
        <v>4117829</v>
      </c>
      <c r="U392" s="187"/>
      <c r="V392" s="187">
        <v>-1596324</v>
      </c>
      <c r="W392" s="125"/>
      <c r="X392" s="187">
        <v>-1563907</v>
      </c>
      <c r="Y392" s="140"/>
      <c r="Z392" s="187">
        <v>-4265</v>
      </c>
      <c r="AA392" s="140"/>
      <c r="AB392" s="187">
        <v>-1118539</v>
      </c>
      <c r="AC392" s="187"/>
      <c r="AD392" s="187">
        <v>-4283035</v>
      </c>
      <c r="AF392" s="187">
        <v>-109797</v>
      </c>
      <c r="AG392" s="140"/>
      <c r="AH392" s="188">
        <v>-156732</v>
      </c>
      <c r="AI392" s="156"/>
      <c r="AJ392" s="192">
        <v>-266529</v>
      </c>
      <c r="AK392" s="163"/>
      <c r="AL392" s="192">
        <v>7238254</v>
      </c>
      <c r="AM392" s="125">
        <v>2812924</v>
      </c>
      <c r="AN392" s="125">
        <v>-5671126</v>
      </c>
      <c r="AO392" s="158">
        <v>0</v>
      </c>
      <c r="AQ392" s="142">
        <v>1112813</v>
      </c>
      <c r="AR392" s="142">
        <v>-707374</v>
      </c>
      <c r="AS392" s="142">
        <v>84089</v>
      </c>
      <c r="AT392" s="142">
        <v>344606</v>
      </c>
      <c r="AU392" s="142">
        <v>-546533</v>
      </c>
      <c r="AV392" s="142">
        <v>-303111</v>
      </c>
      <c r="AW392" s="142">
        <v>-101218</v>
      </c>
      <c r="AX392" s="190"/>
    </row>
    <row r="393" spans="1:50" ht="12.75" customHeight="1" x14ac:dyDescent="0.3">
      <c r="A393" s="116"/>
      <c r="B393" s="125"/>
      <c r="C393" s="191" t="s">
        <v>1410</v>
      </c>
      <c r="D393" s="125"/>
      <c r="E393" s="117"/>
      <c r="F393" s="125"/>
      <c r="H393" s="165" t="s">
        <v>253</v>
      </c>
      <c r="I393" s="117"/>
      <c r="J393" s="187">
        <v>4710744</v>
      </c>
      <c r="K393" s="166"/>
      <c r="L393" s="125">
        <v>238566</v>
      </c>
      <c r="M393" s="125"/>
      <c r="N393" s="125">
        <v>787547</v>
      </c>
      <c r="O393" s="125"/>
      <c r="P393" s="187">
        <v>0</v>
      </c>
      <c r="Q393" s="125"/>
      <c r="R393" s="187">
        <v>1241214</v>
      </c>
      <c r="S393" s="187"/>
      <c r="T393" s="125">
        <v>2267327</v>
      </c>
      <c r="U393" s="187"/>
      <c r="V393" s="187">
        <v>-798162</v>
      </c>
      <c r="W393" s="125"/>
      <c r="X393" s="187">
        <v>-781954</v>
      </c>
      <c r="Y393" s="140"/>
      <c r="Z393" s="187">
        <v>-2132</v>
      </c>
      <c r="AA393" s="140"/>
      <c r="AB393" s="187">
        <v>-403028</v>
      </c>
      <c r="AC393" s="187"/>
      <c r="AD393" s="187">
        <v>-1985276</v>
      </c>
      <c r="AF393" s="187">
        <v>-54898</v>
      </c>
      <c r="AG393" s="140"/>
      <c r="AH393" s="188">
        <v>31172</v>
      </c>
      <c r="AI393" s="156"/>
      <c r="AJ393" s="192">
        <v>-23726</v>
      </c>
      <c r="AK393" s="163"/>
      <c r="AL393" s="192">
        <v>4112542</v>
      </c>
      <c r="AM393" s="125">
        <v>2203582</v>
      </c>
      <c r="AN393" s="125">
        <v>-2665076</v>
      </c>
      <c r="AO393" s="158">
        <v>0</v>
      </c>
      <c r="AQ393" s="142">
        <v>733363</v>
      </c>
      <c r="AR393" s="142">
        <v>730730</v>
      </c>
      <c r="AS393" s="142">
        <v>-19079</v>
      </c>
      <c r="AT393" s="142">
        <v>-52410</v>
      </c>
      <c r="AU393" s="142">
        <v>-219288</v>
      </c>
      <c r="AV393" s="142">
        <v>17111</v>
      </c>
      <c r="AW393" s="142">
        <v>-94304</v>
      </c>
      <c r="AX393" s="190"/>
    </row>
    <row r="394" spans="1:50" ht="12.75" customHeight="1" x14ac:dyDescent="0.3">
      <c r="A394" s="116"/>
      <c r="B394" s="125"/>
      <c r="C394" s="191" t="s">
        <v>1415</v>
      </c>
      <c r="D394" s="125"/>
      <c r="E394" s="117"/>
      <c r="F394" s="125"/>
      <c r="H394" s="165" t="s">
        <v>254</v>
      </c>
      <c r="I394" s="117"/>
      <c r="J394" s="187">
        <v>5841293</v>
      </c>
      <c r="K394" s="166"/>
      <c r="L394" s="125">
        <v>295820</v>
      </c>
      <c r="M394" s="125"/>
      <c r="N394" s="125">
        <v>976554</v>
      </c>
      <c r="O394" s="125"/>
      <c r="P394" s="187">
        <v>0</v>
      </c>
      <c r="Q394" s="125"/>
      <c r="R394" s="187">
        <v>1056231</v>
      </c>
      <c r="S394" s="187"/>
      <c r="T394" s="125">
        <v>2328605</v>
      </c>
      <c r="U394" s="187"/>
      <c r="V394" s="187">
        <v>-989716</v>
      </c>
      <c r="W394" s="125"/>
      <c r="X394" s="187">
        <v>-969618</v>
      </c>
      <c r="Y394" s="140"/>
      <c r="Z394" s="187">
        <v>-2644</v>
      </c>
      <c r="AA394" s="140"/>
      <c r="AB394" s="187">
        <v>-911653</v>
      </c>
      <c r="AC394" s="187"/>
      <c r="AD394" s="187">
        <v>-2873631</v>
      </c>
      <c r="AF394" s="187">
        <v>-68074</v>
      </c>
      <c r="AG394" s="140"/>
      <c r="AH394" s="188">
        <v>-141141</v>
      </c>
      <c r="AI394" s="156"/>
      <c r="AJ394" s="192">
        <v>-209215</v>
      </c>
      <c r="AK394" s="163"/>
      <c r="AL394" s="192">
        <v>5264144</v>
      </c>
      <c r="AM394" s="125">
        <v>2198783</v>
      </c>
      <c r="AN394" s="125">
        <v>-3680978</v>
      </c>
      <c r="AO394" s="158">
        <v>-4.7797720048753671E-6</v>
      </c>
      <c r="AQ394" s="142">
        <v>938788</v>
      </c>
      <c r="AR394" s="142">
        <v>-371734</v>
      </c>
      <c r="AS394" s="142">
        <v>98399</v>
      </c>
      <c r="AT394" s="142">
        <v>236937</v>
      </c>
      <c r="AU394" s="142">
        <v>-203641</v>
      </c>
      <c r="AV394" s="142">
        <v>-32316</v>
      </c>
      <c r="AW394" s="142">
        <v>-154844</v>
      </c>
      <c r="AX394" s="190"/>
    </row>
    <row r="395" spans="1:50" ht="12.75" customHeight="1" x14ac:dyDescent="0.3">
      <c r="A395" s="116"/>
      <c r="B395" s="125"/>
      <c r="C395" s="191" t="s">
        <v>1471</v>
      </c>
      <c r="D395" s="125"/>
      <c r="E395" s="117"/>
      <c r="F395" s="125"/>
      <c r="H395" s="165" t="s">
        <v>255</v>
      </c>
      <c r="I395" s="117"/>
      <c r="J395" s="187">
        <v>1319094</v>
      </c>
      <c r="K395" s="166"/>
      <c r="L395" s="125">
        <v>66803</v>
      </c>
      <c r="M395" s="125"/>
      <c r="N395" s="125">
        <v>220528</v>
      </c>
      <c r="O395" s="125"/>
      <c r="P395" s="187">
        <v>0</v>
      </c>
      <c r="Q395" s="125"/>
      <c r="R395" s="187">
        <v>209568</v>
      </c>
      <c r="S395" s="187"/>
      <c r="T395" s="125">
        <v>496899</v>
      </c>
      <c r="U395" s="187"/>
      <c r="V395" s="187">
        <v>-223500</v>
      </c>
      <c r="W395" s="125"/>
      <c r="X395" s="187">
        <v>-218961</v>
      </c>
      <c r="Y395" s="140"/>
      <c r="Z395" s="187">
        <v>-597</v>
      </c>
      <c r="AA395" s="140"/>
      <c r="AB395" s="187">
        <v>-723465</v>
      </c>
      <c r="AC395" s="187"/>
      <c r="AD395" s="187">
        <v>-1166523</v>
      </c>
      <c r="AF395" s="187">
        <v>-15373</v>
      </c>
      <c r="AG395" s="140"/>
      <c r="AH395" s="188">
        <v>-87438</v>
      </c>
      <c r="AI395" s="156"/>
      <c r="AJ395" s="192">
        <v>-102811</v>
      </c>
      <c r="AK395" s="163"/>
      <c r="AL395" s="192">
        <v>1316074</v>
      </c>
      <c r="AM395" s="125">
        <v>531558</v>
      </c>
      <c r="AN395" s="125">
        <v>-1341069</v>
      </c>
      <c r="AO395" s="158">
        <v>-9.7265856766299319E-6</v>
      </c>
      <c r="AQ395" s="142">
        <v>56747</v>
      </c>
      <c r="AR395" s="142">
        <v>-328290</v>
      </c>
      <c r="AS395" s="142">
        <v>120342</v>
      </c>
      <c r="AT395" s="142">
        <v>-124226</v>
      </c>
      <c r="AU395" s="142">
        <v>-157571</v>
      </c>
      <c r="AV395" s="142">
        <v>123297</v>
      </c>
      <c r="AW395" s="142">
        <v>-1350</v>
      </c>
      <c r="AX395" s="190"/>
    </row>
    <row r="396" spans="1:50" ht="12.75" customHeight="1" x14ac:dyDescent="0.3">
      <c r="A396" s="116"/>
      <c r="B396" s="125"/>
      <c r="C396" s="191" t="s">
        <v>985</v>
      </c>
      <c r="D396" s="125"/>
      <c r="E396" s="117"/>
      <c r="F396" s="125"/>
      <c r="H396" s="165" t="s">
        <v>828</v>
      </c>
      <c r="I396" s="117"/>
      <c r="J396" s="187">
        <v>5276019</v>
      </c>
      <c r="K396" s="166"/>
      <c r="L396" s="125">
        <v>267193</v>
      </c>
      <c r="M396" s="125"/>
      <c r="N396" s="125">
        <v>882050</v>
      </c>
      <c r="O396" s="125"/>
      <c r="P396" s="187">
        <v>0</v>
      </c>
      <c r="Q396" s="125"/>
      <c r="R396" s="187">
        <v>699511</v>
      </c>
      <c r="S396" s="187"/>
      <c r="T396" s="125">
        <v>1848754</v>
      </c>
      <c r="U396" s="187"/>
      <c r="V396" s="187">
        <v>-893939</v>
      </c>
      <c r="W396" s="125"/>
      <c r="X396" s="187">
        <v>-875786</v>
      </c>
      <c r="Y396" s="140"/>
      <c r="Z396" s="187">
        <v>-2388</v>
      </c>
      <c r="AA396" s="140"/>
      <c r="AB396" s="187">
        <v>-621376</v>
      </c>
      <c r="AC396" s="187"/>
      <c r="AD396" s="187">
        <v>-2393489</v>
      </c>
      <c r="AF396" s="187">
        <v>-61486</v>
      </c>
      <c r="AG396" s="140"/>
      <c r="AH396" s="188">
        <v>-207000</v>
      </c>
      <c r="AI396" s="156"/>
      <c r="AJ396" s="192">
        <v>-268486</v>
      </c>
      <c r="AK396" s="163"/>
      <c r="AL396" s="192">
        <v>4441636</v>
      </c>
      <c r="AM396" s="125">
        <v>1609573</v>
      </c>
      <c r="AN396" s="125">
        <v>-3393388</v>
      </c>
      <c r="AO396" s="158">
        <v>0</v>
      </c>
      <c r="AQ396" s="142">
        <v>792002</v>
      </c>
      <c r="AR396" s="142">
        <v>-206447</v>
      </c>
      <c r="AS396" s="142">
        <v>-157549</v>
      </c>
      <c r="AT396" s="142">
        <v>12169</v>
      </c>
      <c r="AU396" s="142">
        <v>-441683</v>
      </c>
      <c r="AV396" s="142">
        <v>25219</v>
      </c>
      <c r="AW396" s="142">
        <v>-125265</v>
      </c>
      <c r="AX396" s="190"/>
    </row>
    <row r="397" spans="1:50" ht="12.75" customHeight="1" x14ac:dyDescent="0.3">
      <c r="A397" s="116"/>
      <c r="B397" s="125"/>
      <c r="C397" s="191" t="s">
        <v>1132</v>
      </c>
      <c r="D397" s="125"/>
      <c r="E397" s="117"/>
      <c r="F397" s="125"/>
      <c r="H397" s="165" t="s">
        <v>256</v>
      </c>
      <c r="I397" s="117"/>
      <c r="J397" s="187">
        <v>188365</v>
      </c>
      <c r="K397" s="166"/>
      <c r="L397" s="125">
        <v>9539</v>
      </c>
      <c r="M397" s="125"/>
      <c r="N397" s="125">
        <v>31491</v>
      </c>
      <c r="O397" s="125"/>
      <c r="P397" s="187">
        <v>0</v>
      </c>
      <c r="Q397" s="125"/>
      <c r="R397" s="187">
        <v>31223</v>
      </c>
      <c r="S397" s="187"/>
      <c r="T397" s="125">
        <v>72253</v>
      </c>
      <c r="U397" s="187"/>
      <c r="V397" s="187">
        <v>-31916</v>
      </c>
      <c r="W397" s="125"/>
      <c r="X397" s="187">
        <v>-31267</v>
      </c>
      <c r="Y397" s="140"/>
      <c r="Z397" s="187">
        <v>-85</v>
      </c>
      <c r="AA397" s="140"/>
      <c r="AB397" s="187">
        <v>-70789</v>
      </c>
      <c r="AC397" s="187"/>
      <c r="AD397" s="187">
        <v>-134057</v>
      </c>
      <c r="AF397" s="187">
        <v>-2195</v>
      </c>
      <c r="AG397" s="140"/>
      <c r="AH397" s="188">
        <v>-29685</v>
      </c>
      <c r="AI397" s="156"/>
      <c r="AJ397" s="192">
        <v>-31880</v>
      </c>
      <c r="AK397" s="163"/>
      <c r="AL397" s="192">
        <v>164472</v>
      </c>
      <c r="AM397" s="125">
        <v>66935</v>
      </c>
      <c r="AN397" s="125">
        <v>-189375</v>
      </c>
      <c r="AO397" s="158">
        <v>0</v>
      </c>
      <c r="AQ397" s="142">
        <v>29320</v>
      </c>
      <c r="AR397" s="142">
        <v>-1959</v>
      </c>
      <c r="AS397" s="142">
        <v>-954</v>
      </c>
      <c r="AT397" s="142">
        <v>7236</v>
      </c>
      <c r="AU397" s="142">
        <v>-89634</v>
      </c>
      <c r="AV397" s="142">
        <v>1489</v>
      </c>
      <c r="AW397" s="142">
        <v>-5645</v>
      </c>
      <c r="AX397" s="190"/>
    </row>
    <row r="398" spans="1:50" ht="12.75" customHeight="1" x14ac:dyDescent="0.3">
      <c r="A398" s="116"/>
      <c r="B398" s="125"/>
      <c r="C398" s="191" t="s">
        <v>1172</v>
      </c>
      <c r="D398" s="125"/>
      <c r="E398" s="117"/>
      <c r="F398" s="125"/>
      <c r="H398" s="165" t="s">
        <v>257</v>
      </c>
      <c r="I398" s="117"/>
      <c r="J398" s="187">
        <v>13943866</v>
      </c>
      <c r="K398" s="166"/>
      <c r="L398" s="125">
        <v>706158</v>
      </c>
      <c r="M398" s="125"/>
      <c r="N398" s="125">
        <v>2331150</v>
      </c>
      <c r="O398" s="125"/>
      <c r="P398" s="187">
        <v>0</v>
      </c>
      <c r="Q398" s="125"/>
      <c r="R398" s="187">
        <v>2675496</v>
      </c>
      <c r="S398" s="187"/>
      <c r="T398" s="125">
        <v>5712804</v>
      </c>
      <c r="U398" s="187"/>
      <c r="V398" s="187">
        <v>-2362570</v>
      </c>
      <c r="W398" s="125"/>
      <c r="X398" s="187">
        <v>-2314594</v>
      </c>
      <c r="Y398" s="140"/>
      <c r="Z398" s="187">
        <v>-6312</v>
      </c>
      <c r="AA398" s="140"/>
      <c r="AB398" s="187">
        <v>-1257560</v>
      </c>
      <c r="AC398" s="187"/>
      <c r="AD398" s="187">
        <v>-5941036</v>
      </c>
      <c r="AF398" s="187">
        <v>-162500</v>
      </c>
      <c r="AG398" s="140"/>
      <c r="AH398" s="188">
        <v>151913</v>
      </c>
      <c r="AI398" s="156"/>
      <c r="AJ398" s="192">
        <v>-10587</v>
      </c>
      <c r="AK398" s="163"/>
      <c r="AL398" s="192">
        <v>12337776</v>
      </c>
      <c r="AM398" s="125">
        <v>5438930</v>
      </c>
      <c r="AN398" s="125">
        <v>-7643825</v>
      </c>
      <c r="AO398" s="158">
        <v>1.8891092849721356E-4</v>
      </c>
      <c r="AQ398" s="142">
        <v>2200089</v>
      </c>
      <c r="AR398" s="142">
        <v>-141605</v>
      </c>
      <c r="AS398" s="142">
        <v>451657</v>
      </c>
      <c r="AT398" s="142">
        <v>509727</v>
      </c>
      <c r="AU398" s="142">
        <v>-521552</v>
      </c>
      <c r="AV398" s="142">
        <v>110297</v>
      </c>
      <c r="AW398" s="142">
        <v>-140601</v>
      </c>
      <c r="AX398" s="190"/>
    </row>
    <row r="399" spans="1:50" ht="12.75" customHeight="1" x14ac:dyDescent="0.3">
      <c r="A399" s="116"/>
      <c r="B399" s="125"/>
      <c r="C399" s="191" t="s">
        <v>1269</v>
      </c>
      <c r="D399" s="125"/>
      <c r="E399" s="117"/>
      <c r="F399" s="125"/>
      <c r="H399" s="165" t="s">
        <v>258</v>
      </c>
      <c r="I399" s="117"/>
      <c r="J399" s="187">
        <v>1507459</v>
      </c>
      <c r="K399" s="166"/>
      <c r="L399" s="125">
        <v>76342</v>
      </c>
      <c r="M399" s="125"/>
      <c r="N399" s="125">
        <v>252019</v>
      </c>
      <c r="O399" s="125"/>
      <c r="P399" s="187">
        <v>0</v>
      </c>
      <c r="Q399" s="125"/>
      <c r="R399" s="187">
        <v>222614</v>
      </c>
      <c r="S399" s="187"/>
      <c r="T399" s="125">
        <v>550975</v>
      </c>
      <c r="U399" s="187"/>
      <c r="V399" s="187">
        <v>-255415</v>
      </c>
      <c r="W399" s="125"/>
      <c r="X399" s="187">
        <v>-250229</v>
      </c>
      <c r="Y399" s="140"/>
      <c r="Z399" s="187">
        <v>-682</v>
      </c>
      <c r="AA399" s="140"/>
      <c r="AB399" s="187">
        <v>-112994</v>
      </c>
      <c r="AC399" s="187"/>
      <c r="AD399" s="187">
        <v>-619320</v>
      </c>
      <c r="AF399" s="187">
        <v>-17568</v>
      </c>
      <c r="AG399" s="140"/>
      <c r="AH399" s="188">
        <v>493</v>
      </c>
      <c r="AI399" s="156"/>
      <c r="AJ399" s="192">
        <v>-17075</v>
      </c>
      <c r="AK399" s="163"/>
      <c r="AL399" s="192">
        <v>1316074</v>
      </c>
      <c r="AM399" s="125">
        <v>499796</v>
      </c>
      <c r="AN399" s="125">
        <v>-815520</v>
      </c>
      <c r="AO399" s="158">
        <v>-5.8565153733528551E-5</v>
      </c>
      <c r="AQ399" s="142">
        <v>234745</v>
      </c>
      <c r="AR399" s="142">
        <v>-15189</v>
      </c>
      <c r="AS399" s="142">
        <v>-7633</v>
      </c>
      <c r="AT399" s="142">
        <v>-40566</v>
      </c>
      <c r="AU399" s="142">
        <v>27917</v>
      </c>
      <c r="AV399" s="142">
        <v>5962</v>
      </c>
      <c r="AW399" s="142">
        <v>-22500</v>
      </c>
      <c r="AX399" s="190"/>
    </row>
    <row r="400" spans="1:50" ht="12.75" customHeight="1" x14ac:dyDescent="0.3">
      <c r="A400" s="116"/>
      <c r="B400" s="125"/>
      <c r="C400" s="191" t="s">
        <v>1406</v>
      </c>
      <c r="D400" s="125"/>
      <c r="E400" s="117"/>
      <c r="F400" s="125"/>
      <c r="H400" s="165" t="s">
        <v>259</v>
      </c>
      <c r="I400" s="117"/>
      <c r="J400" s="187">
        <v>6406568</v>
      </c>
      <c r="K400" s="166"/>
      <c r="L400" s="125">
        <v>324447</v>
      </c>
      <c r="M400" s="125"/>
      <c r="N400" s="125">
        <v>1071057</v>
      </c>
      <c r="O400" s="125"/>
      <c r="P400" s="187">
        <v>0</v>
      </c>
      <c r="Q400" s="125"/>
      <c r="R400" s="187">
        <v>1076934</v>
      </c>
      <c r="S400" s="187"/>
      <c r="T400" s="125">
        <v>2472438</v>
      </c>
      <c r="U400" s="187"/>
      <c r="V400" s="187">
        <v>-1085493</v>
      </c>
      <c r="W400" s="125"/>
      <c r="X400" s="187">
        <v>-1063450</v>
      </c>
      <c r="Y400" s="140"/>
      <c r="Z400" s="187">
        <v>-2900</v>
      </c>
      <c r="AA400" s="140"/>
      <c r="AB400" s="187">
        <v>-436656</v>
      </c>
      <c r="AC400" s="187"/>
      <c r="AD400" s="187">
        <v>-2588499</v>
      </c>
      <c r="AF400" s="187">
        <v>-74661</v>
      </c>
      <c r="AG400" s="140"/>
      <c r="AH400" s="188">
        <v>60970</v>
      </c>
      <c r="AI400" s="156"/>
      <c r="AJ400" s="192">
        <v>-13691</v>
      </c>
      <c r="AK400" s="163"/>
      <c r="AL400" s="192">
        <v>5593087</v>
      </c>
      <c r="AM400" s="125">
        <v>2305233</v>
      </c>
      <c r="AN400" s="125">
        <v>-3413865</v>
      </c>
      <c r="AO400" s="158">
        <v>-7.3040683660799066E-5</v>
      </c>
      <c r="AQ400" s="142">
        <v>997238</v>
      </c>
      <c r="AR400" s="142">
        <v>-64188</v>
      </c>
      <c r="AS400" s="142">
        <v>-32435</v>
      </c>
      <c r="AT400" s="142">
        <v>244172</v>
      </c>
      <c r="AU400" s="142">
        <v>-126370</v>
      </c>
      <c r="AV400" s="142">
        <v>81384</v>
      </c>
      <c r="AW400" s="142">
        <v>-90062</v>
      </c>
      <c r="AX400" s="190"/>
    </row>
    <row r="401" spans="1:50" ht="12.75" customHeight="1" x14ac:dyDescent="0.3">
      <c r="A401" s="116"/>
      <c r="B401" s="125"/>
      <c r="C401" s="191" t="s">
        <v>1158</v>
      </c>
      <c r="D401" s="125"/>
      <c r="E401" s="117"/>
      <c r="F401" s="125"/>
      <c r="H401" s="165" t="s">
        <v>260</v>
      </c>
      <c r="I401" s="117"/>
      <c r="J401" s="187">
        <v>4899109</v>
      </c>
      <c r="K401" s="166"/>
      <c r="L401" s="125">
        <v>248105</v>
      </c>
      <c r="M401" s="125"/>
      <c r="N401" s="125">
        <v>819038</v>
      </c>
      <c r="O401" s="125"/>
      <c r="P401" s="187">
        <v>0</v>
      </c>
      <c r="Q401" s="125"/>
      <c r="R401" s="187">
        <v>1501249</v>
      </c>
      <c r="S401" s="187"/>
      <c r="T401" s="125">
        <v>2568392</v>
      </c>
      <c r="U401" s="187"/>
      <c r="V401" s="187">
        <v>-830078</v>
      </c>
      <c r="W401" s="125"/>
      <c r="X401" s="187">
        <v>-813221</v>
      </c>
      <c r="Y401" s="140"/>
      <c r="Z401" s="187">
        <v>-2218</v>
      </c>
      <c r="AA401" s="140"/>
      <c r="AB401" s="187">
        <v>-619345</v>
      </c>
      <c r="AC401" s="187"/>
      <c r="AD401" s="187">
        <v>-2264862</v>
      </c>
      <c r="AF401" s="187">
        <v>-57094</v>
      </c>
      <c r="AG401" s="140"/>
      <c r="AH401" s="188">
        <v>32066</v>
      </c>
      <c r="AI401" s="156"/>
      <c r="AJ401" s="192">
        <v>-25028</v>
      </c>
      <c r="AK401" s="163"/>
      <c r="AL401" s="192">
        <v>4441636</v>
      </c>
      <c r="AM401" s="125">
        <v>2561691</v>
      </c>
      <c r="AN401" s="125">
        <v>-2867141</v>
      </c>
      <c r="AO401" s="158">
        <v>3.995525011986575E-5</v>
      </c>
      <c r="AQ401" s="142">
        <v>1504180</v>
      </c>
      <c r="AR401" s="142">
        <v>112207</v>
      </c>
      <c r="AS401" s="142">
        <v>-151823</v>
      </c>
      <c r="AT401" s="142">
        <v>165121</v>
      </c>
      <c r="AU401" s="142">
        <v>-58432</v>
      </c>
      <c r="AV401" s="142">
        <v>-97301</v>
      </c>
      <c r="AW401" s="142">
        <v>-97141</v>
      </c>
      <c r="AX401" s="190"/>
    </row>
    <row r="402" spans="1:50" ht="12.75" customHeight="1" x14ac:dyDescent="0.3">
      <c r="A402" s="116"/>
      <c r="B402" s="125"/>
      <c r="C402" s="191" t="s">
        <v>955</v>
      </c>
      <c r="D402" s="125"/>
      <c r="E402" s="117"/>
      <c r="F402" s="125"/>
      <c r="H402" s="165" t="s">
        <v>829</v>
      </c>
      <c r="I402" s="117"/>
      <c r="J402" s="187">
        <v>12624772</v>
      </c>
      <c r="K402" s="166"/>
      <c r="L402" s="125">
        <v>639355</v>
      </c>
      <c r="M402" s="125"/>
      <c r="N402" s="125">
        <v>2110623</v>
      </c>
      <c r="O402" s="125"/>
      <c r="P402" s="187">
        <v>0</v>
      </c>
      <c r="Q402" s="125"/>
      <c r="R402" s="187">
        <v>4968901</v>
      </c>
      <c r="S402" s="187"/>
      <c r="T402" s="125">
        <v>7718879</v>
      </c>
      <c r="U402" s="187"/>
      <c r="V402" s="187">
        <v>-2139071</v>
      </c>
      <c r="W402" s="125"/>
      <c r="X402" s="187">
        <v>-2095632</v>
      </c>
      <c r="Y402" s="140"/>
      <c r="Z402" s="187">
        <v>-5715</v>
      </c>
      <c r="AA402" s="140"/>
      <c r="AB402" s="187">
        <v>-2347142</v>
      </c>
      <c r="AC402" s="187"/>
      <c r="AD402" s="187">
        <v>-6587560</v>
      </c>
      <c r="AF402" s="187">
        <v>-147127</v>
      </c>
      <c r="AG402" s="140"/>
      <c r="AH402" s="188">
        <v>-140564</v>
      </c>
      <c r="AI402" s="156"/>
      <c r="AJ402" s="192">
        <v>-287691</v>
      </c>
      <c r="AK402" s="163"/>
      <c r="AL402" s="192">
        <v>8883271</v>
      </c>
      <c r="AM402" s="125">
        <v>5055624</v>
      </c>
      <c r="AN402" s="125">
        <v>-8279428</v>
      </c>
      <c r="AO402" s="158">
        <v>6.951903257314271E-6</v>
      </c>
      <c r="AQ402" s="142">
        <v>2652364</v>
      </c>
      <c r="AR402" s="142">
        <v>376144</v>
      </c>
      <c r="AS402" s="142">
        <v>-2658824</v>
      </c>
      <c r="AT402" s="142">
        <v>466748</v>
      </c>
      <c r="AU402" s="142">
        <v>-150743</v>
      </c>
      <c r="AV402" s="142">
        <v>-238067</v>
      </c>
      <c r="AW402" s="142">
        <v>-306906</v>
      </c>
      <c r="AX402" s="190"/>
    </row>
    <row r="403" spans="1:50" ht="12.75" customHeight="1" x14ac:dyDescent="0.3">
      <c r="A403" s="116"/>
      <c r="B403" s="125"/>
      <c r="C403" s="191" t="s">
        <v>1400</v>
      </c>
      <c r="D403" s="125"/>
      <c r="E403" s="117"/>
      <c r="F403" s="125"/>
      <c r="H403" s="165" t="s">
        <v>261</v>
      </c>
      <c r="I403" s="117"/>
      <c r="J403" s="187">
        <v>5464384</v>
      </c>
      <c r="K403" s="166"/>
      <c r="L403" s="125">
        <v>276732</v>
      </c>
      <c r="M403" s="125"/>
      <c r="N403" s="125">
        <v>913542</v>
      </c>
      <c r="O403" s="125"/>
      <c r="P403" s="187">
        <v>0</v>
      </c>
      <c r="Q403" s="125"/>
      <c r="R403" s="187">
        <v>832702</v>
      </c>
      <c r="S403" s="187"/>
      <c r="T403" s="125">
        <v>2022976</v>
      </c>
      <c r="U403" s="187"/>
      <c r="V403" s="187">
        <v>-925855</v>
      </c>
      <c r="W403" s="125"/>
      <c r="X403" s="187">
        <v>-907053</v>
      </c>
      <c r="Y403" s="140"/>
      <c r="Z403" s="187">
        <v>-2474</v>
      </c>
      <c r="AA403" s="140"/>
      <c r="AB403" s="187">
        <v>-855687</v>
      </c>
      <c r="AC403" s="187"/>
      <c r="AD403" s="187">
        <v>-2691069</v>
      </c>
      <c r="AF403" s="187">
        <v>-63681</v>
      </c>
      <c r="AG403" s="140"/>
      <c r="AH403" s="188">
        <v>-203355</v>
      </c>
      <c r="AI403" s="156"/>
      <c r="AJ403" s="192">
        <v>-267036</v>
      </c>
      <c r="AK403" s="163"/>
      <c r="AL403" s="192">
        <v>4770579</v>
      </c>
      <c r="AM403" s="125">
        <v>1846521</v>
      </c>
      <c r="AN403" s="125">
        <v>-3616528</v>
      </c>
      <c r="AO403" s="158">
        <v>3.7448134333947483E-6</v>
      </c>
      <c r="AQ403" s="142">
        <v>672644</v>
      </c>
      <c r="AR403" s="142">
        <v>98977</v>
      </c>
      <c r="AS403" s="142">
        <v>-550872</v>
      </c>
      <c r="AT403" s="142">
        <v>236937</v>
      </c>
      <c r="AU403" s="142">
        <v>-203641</v>
      </c>
      <c r="AV403" s="142">
        <v>-89134</v>
      </c>
      <c r="AW403" s="142">
        <v>-128071</v>
      </c>
      <c r="AX403" s="190"/>
    </row>
    <row r="404" spans="1:50" ht="12.75" customHeight="1" x14ac:dyDescent="0.3">
      <c r="A404" s="116"/>
      <c r="B404" s="125"/>
      <c r="C404" s="191" t="s">
        <v>1031</v>
      </c>
      <c r="D404" s="125"/>
      <c r="E404" s="117"/>
      <c r="F404" s="125"/>
      <c r="H404" s="165" t="s">
        <v>830</v>
      </c>
      <c r="I404" s="117"/>
      <c r="J404" s="187">
        <v>6029838</v>
      </c>
      <c r="K404" s="166"/>
      <c r="L404" s="125">
        <v>305369</v>
      </c>
      <c r="M404" s="125"/>
      <c r="N404" s="125">
        <v>1008075</v>
      </c>
      <c r="O404" s="125"/>
      <c r="P404" s="187">
        <v>0</v>
      </c>
      <c r="Q404" s="125"/>
      <c r="R404" s="187">
        <v>1500485</v>
      </c>
      <c r="S404" s="187"/>
      <c r="T404" s="125">
        <v>2813929</v>
      </c>
      <c r="U404" s="187"/>
      <c r="V404" s="187">
        <v>-1021662</v>
      </c>
      <c r="W404" s="125"/>
      <c r="X404" s="187">
        <v>-1000915</v>
      </c>
      <c r="Y404" s="140"/>
      <c r="Z404" s="187">
        <v>-2730</v>
      </c>
      <c r="AA404" s="140"/>
      <c r="AB404" s="187">
        <v>-71299</v>
      </c>
      <c r="AC404" s="187"/>
      <c r="AD404" s="187">
        <v>-2096606</v>
      </c>
      <c r="AF404" s="187">
        <v>-70271</v>
      </c>
      <c r="AG404" s="140"/>
      <c r="AH404" s="188">
        <v>293792</v>
      </c>
      <c r="AI404" s="156"/>
      <c r="AJ404" s="192">
        <v>223521</v>
      </c>
      <c r="AK404" s="163"/>
      <c r="AL404" s="192">
        <v>4770579</v>
      </c>
      <c r="AM404" s="125">
        <v>2330573</v>
      </c>
      <c r="AN404" s="125">
        <v>-2804660</v>
      </c>
      <c r="AO404" s="158">
        <v>0</v>
      </c>
      <c r="AQ404" s="142">
        <v>672644</v>
      </c>
      <c r="AR404" s="142">
        <v>-56675</v>
      </c>
      <c r="AS404" s="142">
        <v>102214</v>
      </c>
      <c r="AT404" s="142">
        <v>306232</v>
      </c>
      <c r="AU404" s="142">
        <v>411520</v>
      </c>
      <c r="AV404" s="142">
        <v>-41260</v>
      </c>
      <c r="AW404" s="142">
        <v>-61915</v>
      </c>
      <c r="AX404" s="190"/>
    </row>
    <row r="405" spans="1:50" ht="12.75" customHeight="1" x14ac:dyDescent="0.3">
      <c r="A405" s="116"/>
      <c r="B405" s="125"/>
      <c r="C405" s="191" t="s">
        <v>1221</v>
      </c>
      <c r="D405" s="125"/>
      <c r="E405" s="117"/>
      <c r="F405" s="125"/>
      <c r="H405" s="165" t="s">
        <v>262</v>
      </c>
      <c r="I405" s="117"/>
      <c r="J405" s="187">
        <v>3391829</v>
      </c>
      <c r="K405" s="166"/>
      <c r="L405" s="125">
        <v>171772</v>
      </c>
      <c r="M405" s="125"/>
      <c r="N405" s="125">
        <v>567050</v>
      </c>
      <c r="O405" s="125"/>
      <c r="P405" s="187">
        <v>0</v>
      </c>
      <c r="Q405" s="125"/>
      <c r="R405" s="187">
        <v>527645</v>
      </c>
      <c r="S405" s="187"/>
      <c r="T405" s="125">
        <v>1266467</v>
      </c>
      <c r="U405" s="187"/>
      <c r="V405" s="187">
        <v>-574692</v>
      </c>
      <c r="W405" s="125"/>
      <c r="X405" s="187">
        <v>-563022</v>
      </c>
      <c r="Y405" s="140"/>
      <c r="Z405" s="187">
        <v>-1535</v>
      </c>
      <c r="AA405" s="140"/>
      <c r="AB405" s="187">
        <v>-114961</v>
      </c>
      <c r="AC405" s="187"/>
      <c r="AD405" s="187">
        <v>-1254210</v>
      </c>
      <c r="AF405" s="187">
        <v>-39528</v>
      </c>
      <c r="AG405" s="140"/>
      <c r="AH405" s="188">
        <v>26002</v>
      </c>
      <c r="AI405" s="156"/>
      <c r="AJ405" s="192">
        <v>-13526</v>
      </c>
      <c r="AK405" s="163"/>
      <c r="AL405" s="192">
        <v>2631997</v>
      </c>
      <c r="AM405" s="125">
        <v>791041</v>
      </c>
      <c r="AN405" s="125">
        <v>-1639709</v>
      </c>
      <c r="AO405" s="158">
        <v>0</v>
      </c>
      <c r="AQ405" s="142">
        <v>291302</v>
      </c>
      <c r="AR405" s="142">
        <v>-32175</v>
      </c>
      <c r="AS405" s="142">
        <v>-16217</v>
      </c>
      <c r="AT405" s="142">
        <v>24010</v>
      </c>
      <c r="AU405" s="142">
        <v>-111070</v>
      </c>
      <c r="AV405" s="142">
        <v>13413</v>
      </c>
      <c r="AW405" s="142">
        <v>-21068</v>
      </c>
      <c r="AX405" s="190"/>
    </row>
    <row r="406" spans="1:50" ht="12.75" customHeight="1" x14ac:dyDescent="0.3">
      <c r="A406" s="116"/>
      <c r="B406" s="125"/>
      <c r="C406" s="191" t="s">
        <v>1234</v>
      </c>
      <c r="D406" s="125"/>
      <c r="E406" s="117"/>
      <c r="F406" s="125"/>
      <c r="H406" s="165" t="s">
        <v>831</v>
      </c>
      <c r="I406" s="117"/>
      <c r="J406" s="187">
        <v>14320596</v>
      </c>
      <c r="K406" s="166"/>
      <c r="L406" s="125">
        <v>725237</v>
      </c>
      <c r="M406" s="125"/>
      <c r="N406" s="125">
        <v>2394133</v>
      </c>
      <c r="O406" s="125"/>
      <c r="P406" s="187">
        <v>0</v>
      </c>
      <c r="Q406" s="125"/>
      <c r="R406" s="187">
        <v>3134342</v>
      </c>
      <c r="S406" s="187"/>
      <c r="T406" s="125">
        <v>6253712</v>
      </c>
      <c r="U406" s="187"/>
      <c r="V406" s="187">
        <v>-2426402</v>
      </c>
      <c r="W406" s="125"/>
      <c r="X406" s="187">
        <v>-2377129</v>
      </c>
      <c r="Y406" s="140"/>
      <c r="Z406" s="187">
        <v>-6482</v>
      </c>
      <c r="AA406" s="140"/>
      <c r="AB406" s="187">
        <v>-1669634</v>
      </c>
      <c r="AC406" s="187"/>
      <c r="AD406" s="187">
        <v>-6479647</v>
      </c>
      <c r="AF406" s="187">
        <v>-166890</v>
      </c>
      <c r="AG406" s="140"/>
      <c r="AH406" s="188">
        <v>27502</v>
      </c>
      <c r="AI406" s="156"/>
      <c r="AJ406" s="192">
        <v>-139388</v>
      </c>
      <c r="AK406" s="163"/>
      <c r="AL406" s="192">
        <v>12502398</v>
      </c>
      <c r="AM406" s="125">
        <v>5933574</v>
      </c>
      <c r="AN406" s="125">
        <v>-8486810</v>
      </c>
      <c r="AO406" s="158">
        <v>-7.1742187275805663E-6</v>
      </c>
      <c r="AQ406" s="142">
        <v>2763589</v>
      </c>
      <c r="AR406" s="142">
        <v>-604641</v>
      </c>
      <c r="AS406" s="142">
        <v>973909</v>
      </c>
      <c r="AT406" s="142">
        <v>-1973</v>
      </c>
      <c r="AU406" s="142">
        <v>-700819</v>
      </c>
      <c r="AV406" s="142">
        <v>-170872</v>
      </c>
      <c r="AW406" s="142">
        <v>-77171</v>
      </c>
      <c r="AX406" s="190"/>
    </row>
    <row r="407" spans="1:50" ht="12.75" customHeight="1" x14ac:dyDescent="0.3">
      <c r="A407" s="116"/>
      <c r="B407" s="125"/>
      <c r="C407" s="191" t="s">
        <v>1253</v>
      </c>
      <c r="D407" s="125"/>
      <c r="E407" s="117"/>
      <c r="F407" s="125"/>
      <c r="H407" s="165" t="s">
        <v>832</v>
      </c>
      <c r="I407" s="117"/>
      <c r="J407" s="187">
        <v>53137274</v>
      </c>
      <c r="K407" s="166"/>
      <c r="L407" s="125">
        <v>2691028</v>
      </c>
      <c r="M407" s="125"/>
      <c r="N407" s="125">
        <v>8883546</v>
      </c>
      <c r="O407" s="125"/>
      <c r="P407" s="187">
        <v>0</v>
      </c>
      <c r="Q407" s="125"/>
      <c r="R407" s="187">
        <v>9532065</v>
      </c>
      <c r="S407" s="187"/>
      <c r="T407" s="125">
        <v>21106639</v>
      </c>
      <c r="U407" s="187"/>
      <c r="V407" s="187">
        <v>-9003282</v>
      </c>
      <c r="W407" s="125"/>
      <c r="X407" s="187">
        <v>-8820452</v>
      </c>
      <c r="Y407" s="140"/>
      <c r="Z407" s="187">
        <v>-24053</v>
      </c>
      <c r="AA407" s="140"/>
      <c r="AB407" s="187">
        <v>-5046021</v>
      </c>
      <c r="AC407" s="187"/>
      <c r="AD407" s="187">
        <v>-22893808</v>
      </c>
      <c r="AF407" s="187">
        <v>-619254</v>
      </c>
      <c r="AG407" s="140"/>
      <c r="AH407" s="188">
        <v>598393</v>
      </c>
      <c r="AI407" s="156"/>
      <c r="AJ407" s="192">
        <v>-20861</v>
      </c>
      <c r="AK407" s="163"/>
      <c r="AL407" s="192">
        <v>46883731</v>
      </c>
      <c r="AM407" s="125">
        <v>20036048</v>
      </c>
      <c r="AN407" s="125">
        <v>-29469465</v>
      </c>
      <c r="AO407" s="158">
        <v>-9.5872681079526388E-5</v>
      </c>
      <c r="AQ407" s="142">
        <v>8538563</v>
      </c>
      <c r="AR407" s="142">
        <v>-225066</v>
      </c>
      <c r="AS407" s="142">
        <v>-1184608</v>
      </c>
      <c r="AT407" s="142">
        <v>2369365</v>
      </c>
      <c r="AU407" s="142">
        <v>-1597932</v>
      </c>
      <c r="AV407" s="142">
        <v>892882</v>
      </c>
      <c r="AW407" s="142">
        <v>-469504</v>
      </c>
      <c r="AX407" s="190"/>
    </row>
    <row r="408" spans="1:50" ht="12.75" customHeight="1" x14ac:dyDescent="0.3">
      <c r="A408" s="116"/>
      <c r="B408" s="125"/>
      <c r="C408" s="191" t="s">
        <v>1287</v>
      </c>
      <c r="D408" s="125"/>
      <c r="E408" s="117"/>
      <c r="F408" s="125"/>
      <c r="H408" s="165" t="s">
        <v>263</v>
      </c>
      <c r="I408" s="117"/>
      <c r="J408" s="187">
        <v>9798397</v>
      </c>
      <c r="K408" s="166"/>
      <c r="L408" s="125">
        <v>496220</v>
      </c>
      <c r="M408" s="125"/>
      <c r="N408" s="125">
        <v>1638106</v>
      </c>
      <c r="O408" s="125"/>
      <c r="P408" s="187">
        <v>0</v>
      </c>
      <c r="Q408" s="125"/>
      <c r="R408" s="187">
        <v>2416212</v>
      </c>
      <c r="S408" s="187"/>
      <c r="T408" s="125">
        <v>4550538</v>
      </c>
      <c r="U408" s="187"/>
      <c r="V408" s="187">
        <v>-1660185</v>
      </c>
      <c r="W408" s="125"/>
      <c r="X408" s="187">
        <v>-1626472</v>
      </c>
      <c r="Y408" s="140"/>
      <c r="Z408" s="187">
        <v>-4435</v>
      </c>
      <c r="AA408" s="140"/>
      <c r="AB408" s="187">
        <v>-1065215</v>
      </c>
      <c r="AC408" s="187"/>
      <c r="AD408" s="187">
        <v>-4356307</v>
      </c>
      <c r="AF408" s="187">
        <v>-114189</v>
      </c>
      <c r="AG408" s="140"/>
      <c r="AH408" s="188">
        <v>209340</v>
      </c>
      <c r="AI408" s="156"/>
      <c r="AJ408" s="192">
        <v>95151</v>
      </c>
      <c r="AK408" s="163"/>
      <c r="AL408" s="192">
        <v>8718799</v>
      </c>
      <c r="AM408" s="125">
        <v>4485207</v>
      </c>
      <c r="AN408" s="125">
        <v>-5528388</v>
      </c>
      <c r="AO408" s="158">
        <v>0</v>
      </c>
      <c r="AQ408" s="142">
        <v>2088865</v>
      </c>
      <c r="AR408" s="142">
        <v>372388</v>
      </c>
      <c r="AS408" s="142">
        <v>-568043</v>
      </c>
      <c r="AT408" s="142">
        <v>170165</v>
      </c>
      <c r="AU408" s="142">
        <v>173737</v>
      </c>
      <c r="AV408" s="142">
        <v>148574</v>
      </c>
      <c r="AW408" s="142">
        <v>-126640</v>
      </c>
      <c r="AX408" s="190"/>
    </row>
    <row r="409" spans="1:50" ht="12.75" customHeight="1" x14ac:dyDescent="0.3">
      <c r="A409" s="116"/>
      <c r="B409" s="125"/>
      <c r="C409" s="191" t="s">
        <v>1357</v>
      </c>
      <c r="D409" s="125"/>
      <c r="E409" s="117"/>
      <c r="F409" s="125"/>
      <c r="H409" s="165" t="s">
        <v>833</v>
      </c>
      <c r="I409" s="117"/>
      <c r="J409" s="187">
        <v>101186896</v>
      </c>
      <c r="K409" s="166"/>
      <c r="L409" s="125">
        <v>5124401</v>
      </c>
      <c r="M409" s="125"/>
      <c r="N409" s="125">
        <v>16916533</v>
      </c>
      <c r="O409" s="125"/>
      <c r="P409" s="187">
        <v>0</v>
      </c>
      <c r="Q409" s="125"/>
      <c r="R409" s="187">
        <v>13205511</v>
      </c>
      <c r="S409" s="187"/>
      <c r="T409" s="125">
        <v>35246445</v>
      </c>
      <c r="U409" s="187"/>
      <c r="V409" s="187">
        <v>-17144540</v>
      </c>
      <c r="W409" s="125"/>
      <c r="X409" s="187">
        <v>-16796386</v>
      </c>
      <c r="Y409" s="140"/>
      <c r="Z409" s="187">
        <v>-45804</v>
      </c>
      <c r="AA409" s="140"/>
      <c r="AB409" s="187">
        <v>-10764458</v>
      </c>
      <c r="AC409" s="187"/>
      <c r="AD409" s="187">
        <v>-44751188</v>
      </c>
      <c r="AF409" s="187">
        <v>-1179218</v>
      </c>
      <c r="AG409" s="140"/>
      <c r="AH409" s="188">
        <v>-2633696</v>
      </c>
      <c r="AI409" s="156"/>
      <c r="AJ409" s="192">
        <v>-3812914</v>
      </c>
      <c r="AK409" s="163"/>
      <c r="AL409" s="192">
        <v>86035792</v>
      </c>
      <c r="AM409" s="125">
        <v>31038205</v>
      </c>
      <c r="AN409" s="125">
        <v>-62119301</v>
      </c>
      <c r="AO409" s="158">
        <v>5.2453320478772929E-7</v>
      </c>
      <c r="AQ409" s="142">
        <v>12315846</v>
      </c>
      <c r="AR409" s="142">
        <v>-4909477</v>
      </c>
      <c r="AS409" s="142">
        <v>-1324029</v>
      </c>
      <c r="AT409" s="142">
        <v>3609969</v>
      </c>
      <c r="AU409" s="142">
        <v>-5807679</v>
      </c>
      <c r="AV409" s="142">
        <v>-347711</v>
      </c>
      <c r="AW409" s="142">
        <v>-2032135</v>
      </c>
      <c r="AX409" s="190"/>
    </row>
    <row r="410" spans="1:50" ht="12.75" customHeight="1" x14ac:dyDescent="0.3">
      <c r="A410" s="116"/>
      <c r="B410" s="125"/>
      <c r="C410" s="191" t="s">
        <v>954</v>
      </c>
      <c r="D410" s="125"/>
      <c r="E410" s="117"/>
      <c r="F410" s="125"/>
      <c r="H410" s="165" t="s">
        <v>834</v>
      </c>
      <c r="I410" s="117"/>
      <c r="J410" s="187">
        <v>6971843</v>
      </c>
      <c r="K410" s="166"/>
      <c r="L410" s="125">
        <v>353075</v>
      </c>
      <c r="M410" s="125"/>
      <c r="N410" s="125">
        <v>1165560</v>
      </c>
      <c r="O410" s="125"/>
      <c r="P410" s="187">
        <v>0</v>
      </c>
      <c r="Q410" s="125"/>
      <c r="R410" s="187">
        <v>1428589</v>
      </c>
      <c r="S410" s="187"/>
      <c r="T410" s="125">
        <v>2947224</v>
      </c>
      <c r="U410" s="187"/>
      <c r="V410" s="187">
        <v>-1181270</v>
      </c>
      <c r="W410" s="125"/>
      <c r="X410" s="187">
        <v>-1157282</v>
      </c>
      <c r="Y410" s="140"/>
      <c r="Z410" s="187">
        <v>-3156</v>
      </c>
      <c r="AA410" s="140"/>
      <c r="AB410" s="187">
        <v>-157304</v>
      </c>
      <c r="AC410" s="187"/>
      <c r="AD410" s="187">
        <v>-2499012</v>
      </c>
      <c r="AF410" s="187">
        <v>-81249</v>
      </c>
      <c r="AG410" s="140"/>
      <c r="AH410" s="188">
        <v>30433</v>
      </c>
      <c r="AI410" s="156"/>
      <c r="AJ410" s="192">
        <v>-50816</v>
      </c>
      <c r="AK410" s="163"/>
      <c r="AL410" s="192">
        <v>5593087</v>
      </c>
      <c r="AM410" s="125">
        <v>2351583</v>
      </c>
      <c r="AN410" s="125">
        <v>-3512935</v>
      </c>
      <c r="AO410" s="158">
        <v>0</v>
      </c>
      <c r="AQ410" s="142">
        <v>641243</v>
      </c>
      <c r="AR410" s="142">
        <v>398848</v>
      </c>
      <c r="AS410" s="142">
        <v>99352</v>
      </c>
      <c r="AT410" s="142">
        <v>229701</v>
      </c>
      <c r="AU410" s="142">
        <v>-197420</v>
      </c>
      <c r="AV410" s="142">
        <v>-33088</v>
      </c>
      <c r="AW410" s="142">
        <v>-181617</v>
      </c>
      <c r="AX410" s="190"/>
    </row>
    <row r="411" spans="1:50" ht="12.75" customHeight="1" x14ac:dyDescent="0.3">
      <c r="A411" s="116"/>
      <c r="B411" s="125"/>
      <c r="C411" s="191" t="s">
        <v>1390</v>
      </c>
      <c r="D411" s="125"/>
      <c r="E411" s="117"/>
      <c r="F411" s="125"/>
      <c r="H411" s="165" t="s">
        <v>835</v>
      </c>
      <c r="I411" s="117"/>
      <c r="J411" s="187">
        <v>4899109</v>
      </c>
      <c r="K411" s="166"/>
      <c r="L411" s="125">
        <v>248105</v>
      </c>
      <c r="M411" s="125"/>
      <c r="N411" s="125">
        <v>819038</v>
      </c>
      <c r="O411" s="125"/>
      <c r="P411" s="187">
        <v>0</v>
      </c>
      <c r="Q411" s="125"/>
      <c r="R411" s="187">
        <v>897263</v>
      </c>
      <c r="S411" s="187"/>
      <c r="T411" s="125">
        <v>1964406</v>
      </c>
      <c r="U411" s="187"/>
      <c r="V411" s="187">
        <v>-830078</v>
      </c>
      <c r="W411" s="125"/>
      <c r="X411" s="187">
        <v>-813221</v>
      </c>
      <c r="Y411" s="140"/>
      <c r="Z411" s="187">
        <v>-2218</v>
      </c>
      <c r="AA411" s="140"/>
      <c r="AB411" s="187">
        <v>-409828</v>
      </c>
      <c r="AC411" s="187"/>
      <c r="AD411" s="187">
        <v>-2055345</v>
      </c>
      <c r="AF411" s="187">
        <v>-57094</v>
      </c>
      <c r="AG411" s="140"/>
      <c r="AH411" s="188">
        <v>147654</v>
      </c>
      <c r="AI411" s="156"/>
      <c r="AJ411" s="192">
        <v>90560</v>
      </c>
      <c r="AK411" s="163"/>
      <c r="AL411" s="192">
        <v>4277164</v>
      </c>
      <c r="AM411" s="125">
        <v>1918450</v>
      </c>
      <c r="AN411" s="125">
        <v>-2667252</v>
      </c>
      <c r="AO411" s="158">
        <v>-2.2084805653710246E-5</v>
      </c>
      <c r="AQ411" s="142">
        <v>406688</v>
      </c>
      <c r="AR411" s="142">
        <v>-52756</v>
      </c>
      <c r="AS411" s="142">
        <v>496357</v>
      </c>
      <c r="AT411" s="142">
        <v>74336</v>
      </c>
      <c r="AU411" s="142">
        <v>-237699</v>
      </c>
      <c r="AV411" s="142">
        <v>189775</v>
      </c>
      <c r="AW411" s="142">
        <v>-5536</v>
      </c>
      <c r="AX411" s="190"/>
    </row>
    <row r="412" spans="1:50" ht="12.75" customHeight="1" x14ac:dyDescent="0.3">
      <c r="A412" s="116"/>
      <c r="B412" s="125"/>
      <c r="C412" s="191" t="s">
        <v>1500</v>
      </c>
      <c r="D412" s="125"/>
      <c r="E412" s="117"/>
      <c r="F412" s="125"/>
      <c r="H412" s="165" t="s">
        <v>836</v>
      </c>
      <c r="I412" s="117"/>
      <c r="J412" s="187">
        <v>19973524</v>
      </c>
      <c r="K412" s="166"/>
      <c r="L412" s="125">
        <v>1011518</v>
      </c>
      <c r="M412" s="125"/>
      <c r="N412" s="125">
        <v>3339195</v>
      </c>
      <c r="O412" s="125"/>
      <c r="P412" s="187">
        <v>0</v>
      </c>
      <c r="Q412" s="125"/>
      <c r="R412" s="187">
        <v>5301460</v>
      </c>
      <c r="S412" s="187"/>
      <c r="T412" s="125">
        <v>9652173</v>
      </c>
      <c r="U412" s="187"/>
      <c r="V412" s="187">
        <v>-3384202</v>
      </c>
      <c r="W412" s="125"/>
      <c r="X412" s="187">
        <v>-3315479</v>
      </c>
      <c r="Y412" s="140"/>
      <c r="Z412" s="187">
        <v>-9041</v>
      </c>
      <c r="AA412" s="140"/>
      <c r="AB412" s="187">
        <v>-2034345</v>
      </c>
      <c r="AC412" s="187"/>
      <c r="AD412" s="187">
        <v>-8743067</v>
      </c>
      <c r="AF412" s="187">
        <v>-232769</v>
      </c>
      <c r="AG412" s="140"/>
      <c r="AH412" s="188">
        <v>342491</v>
      </c>
      <c r="AI412" s="156"/>
      <c r="AJ412" s="192">
        <v>109722</v>
      </c>
      <c r="AK412" s="163"/>
      <c r="AL412" s="192">
        <v>17437449</v>
      </c>
      <c r="AM412" s="125">
        <v>9328863</v>
      </c>
      <c r="AN412" s="125">
        <v>-11361765</v>
      </c>
      <c r="AO412" s="158">
        <v>0</v>
      </c>
      <c r="AQ412" s="142">
        <v>5779892</v>
      </c>
      <c r="AR412" s="142">
        <v>-327472</v>
      </c>
      <c r="AS412" s="142">
        <v>-480139</v>
      </c>
      <c r="AT412" s="142">
        <v>486042</v>
      </c>
      <c r="AU412" s="142">
        <v>-681977</v>
      </c>
      <c r="AV412" s="142">
        <v>-154537</v>
      </c>
      <c r="AW412" s="142">
        <v>-50314</v>
      </c>
      <c r="AX412" s="190"/>
    </row>
    <row r="413" spans="1:50" ht="12.75" customHeight="1" x14ac:dyDescent="0.3">
      <c r="A413" s="116"/>
      <c r="B413" s="125"/>
      <c r="C413" s="191" t="s">
        <v>1070</v>
      </c>
      <c r="D413" s="125"/>
      <c r="E413" s="117"/>
      <c r="F413" s="125"/>
      <c r="H413" s="165" t="s">
        <v>264</v>
      </c>
      <c r="I413" s="117"/>
      <c r="J413" s="187">
        <v>942185</v>
      </c>
      <c r="K413" s="166"/>
      <c r="L413" s="125">
        <v>47715</v>
      </c>
      <c r="M413" s="125"/>
      <c r="N413" s="125">
        <v>157515</v>
      </c>
      <c r="O413" s="125"/>
      <c r="P413" s="187">
        <v>0</v>
      </c>
      <c r="Q413" s="125"/>
      <c r="R413" s="187">
        <v>153877</v>
      </c>
      <c r="S413" s="187"/>
      <c r="T413" s="125">
        <v>359107</v>
      </c>
      <c r="U413" s="187"/>
      <c r="V413" s="187">
        <v>-159638</v>
      </c>
      <c r="W413" s="125"/>
      <c r="X413" s="187">
        <v>-156397</v>
      </c>
      <c r="Y413" s="140"/>
      <c r="Z413" s="187">
        <v>-426</v>
      </c>
      <c r="AA413" s="140"/>
      <c r="AB413" s="187">
        <v>-72339</v>
      </c>
      <c r="AC413" s="187"/>
      <c r="AD413" s="187">
        <v>-388800</v>
      </c>
      <c r="AF413" s="187">
        <v>-10980</v>
      </c>
      <c r="AG413" s="140"/>
      <c r="AH413" s="188">
        <v>286</v>
      </c>
      <c r="AI413" s="156"/>
      <c r="AJ413" s="192">
        <v>-10694</v>
      </c>
      <c r="AK413" s="163"/>
      <c r="AL413" s="192">
        <v>822508</v>
      </c>
      <c r="AM413" s="125">
        <v>330622</v>
      </c>
      <c r="AN413" s="125">
        <v>-515009</v>
      </c>
      <c r="AO413" s="158">
        <v>9.3510379652141394E-5</v>
      </c>
      <c r="AQ413" s="142">
        <v>146597</v>
      </c>
      <c r="AR413" s="142">
        <v>-9309</v>
      </c>
      <c r="AS413" s="142">
        <v>-4769</v>
      </c>
      <c r="AT413" s="142">
        <v>35854</v>
      </c>
      <c r="AU413" s="142">
        <v>-30858</v>
      </c>
      <c r="AV413" s="142">
        <v>3695</v>
      </c>
      <c r="AW413" s="142">
        <v>-14074</v>
      </c>
      <c r="AX413" s="190"/>
    </row>
    <row r="414" spans="1:50" ht="12.75" customHeight="1" x14ac:dyDescent="0.3">
      <c r="A414" s="116"/>
      <c r="B414" s="125"/>
      <c r="C414" s="191" t="s">
        <v>944</v>
      </c>
      <c r="D414" s="125"/>
      <c r="E414" s="117"/>
      <c r="F414" s="125"/>
      <c r="H414" s="165" t="s">
        <v>837</v>
      </c>
      <c r="I414" s="117"/>
      <c r="J414" s="187">
        <v>11305856</v>
      </c>
      <c r="K414" s="166"/>
      <c r="L414" s="125">
        <v>572562</v>
      </c>
      <c r="M414" s="125"/>
      <c r="N414" s="125">
        <v>1890125</v>
      </c>
      <c r="O414" s="125"/>
      <c r="P414" s="187">
        <v>0</v>
      </c>
      <c r="Q414" s="125"/>
      <c r="R414" s="187">
        <v>1498950</v>
      </c>
      <c r="S414" s="187"/>
      <c r="T414" s="125">
        <v>3961637</v>
      </c>
      <c r="U414" s="187"/>
      <c r="V414" s="187">
        <v>-1915601</v>
      </c>
      <c r="W414" s="125"/>
      <c r="X414" s="187">
        <v>-1876701</v>
      </c>
      <c r="Y414" s="140"/>
      <c r="Z414" s="187">
        <v>-5118</v>
      </c>
      <c r="AA414" s="140"/>
      <c r="AB414" s="187">
        <v>-558198</v>
      </c>
      <c r="AC414" s="187"/>
      <c r="AD414" s="187">
        <v>-4355618</v>
      </c>
      <c r="AF414" s="187">
        <v>-131757</v>
      </c>
      <c r="AG414" s="140"/>
      <c r="AH414" s="188">
        <v>55991</v>
      </c>
      <c r="AI414" s="156"/>
      <c r="AJ414" s="192">
        <v>-75766</v>
      </c>
      <c r="AK414" s="163"/>
      <c r="AL414" s="192">
        <v>9376686</v>
      </c>
      <c r="AM414" s="125">
        <v>3320266</v>
      </c>
      <c r="AN414" s="125">
        <v>-6011066</v>
      </c>
      <c r="AO414" s="158">
        <v>0</v>
      </c>
      <c r="AQ414" s="142">
        <v>1137970</v>
      </c>
      <c r="AR414" s="142">
        <v>-424490</v>
      </c>
      <c r="AS414" s="142">
        <v>202386</v>
      </c>
      <c r="AT414" s="142">
        <v>332873</v>
      </c>
      <c r="AU414" s="142">
        <v>-293015</v>
      </c>
      <c r="AV414" s="142">
        <v>-12224</v>
      </c>
      <c r="AW414" s="142">
        <v>-82899</v>
      </c>
      <c r="AX414" s="190"/>
    </row>
    <row r="415" spans="1:50" ht="12.75" customHeight="1" x14ac:dyDescent="0.3">
      <c r="A415" s="116"/>
      <c r="B415" s="125"/>
      <c r="C415" s="191" t="s">
        <v>1429</v>
      </c>
      <c r="D415" s="125"/>
      <c r="E415" s="117"/>
      <c r="F415" s="125"/>
      <c r="H415" s="165" t="s">
        <v>265</v>
      </c>
      <c r="I415" s="117"/>
      <c r="J415" s="187">
        <v>16958785</v>
      </c>
      <c r="K415" s="166"/>
      <c r="L415" s="125">
        <v>858843</v>
      </c>
      <c r="M415" s="125"/>
      <c r="N415" s="125">
        <v>2835188</v>
      </c>
      <c r="O415" s="125"/>
      <c r="P415" s="187">
        <v>0</v>
      </c>
      <c r="Q415" s="125"/>
      <c r="R415" s="187">
        <v>3087385</v>
      </c>
      <c r="S415" s="187"/>
      <c r="T415" s="125">
        <v>6781416</v>
      </c>
      <c r="U415" s="187"/>
      <c r="V415" s="187">
        <v>-2873401</v>
      </c>
      <c r="W415" s="125"/>
      <c r="X415" s="187">
        <v>-2815051</v>
      </c>
      <c r="Y415" s="140"/>
      <c r="Z415" s="187">
        <v>-7677</v>
      </c>
      <c r="AA415" s="140"/>
      <c r="AB415" s="187">
        <v>-892785</v>
      </c>
      <c r="AC415" s="187"/>
      <c r="AD415" s="187">
        <v>-6588914</v>
      </c>
      <c r="AF415" s="187">
        <v>-197635</v>
      </c>
      <c r="AG415" s="140"/>
      <c r="AH415" s="188">
        <v>437644</v>
      </c>
      <c r="AI415" s="156"/>
      <c r="AJ415" s="192">
        <v>240009</v>
      </c>
      <c r="AK415" s="163"/>
      <c r="AL415" s="192">
        <v>14476358</v>
      </c>
      <c r="AM415" s="125">
        <v>6403954</v>
      </c>
      <c r="AN415" s="125">
        <v>-8891694</v>
      </c>
      <c r="AO415" s="158">
        <v>0</v>
      </c>
      <c r="AQ415" s="142">
        <v>2403434</v>
      </c>
      <c r="AR415" s="142">
        <v>143238</v>
      </c>
      <c r="AS415" s="142">
        <v>-213834</v>
      </c>
      <c r="AT415" s="142">
        <v>1024059</v>
      </c>
      <c r="AU415" s="142">
        <v>-601764</v>
      </c>
      <c r="AV415" s="142">
        <v>290416</v>
      </c>
      <c r="AW415" s="142">
        <v>-50398</v>
      </c>
      <c r="AX415" s="190"/>
    </row>
    <row r="416" spans="1:50" ht="12.75" customHeight="1" x14ac:dyDescent="0.3">
      <c r="A416" s="116"/>
      <c r="B416" s="125"/>
      <c r="C416" s="191" t="s">
        <v>1398</v>
      </c>
      <c r="D416" s="125"/>
      <c r="E416" s="117"/>
      <c r="F416" s="125"/>
      <c r="H416" s="165" t="s">
        <v>266</v>
      </c>
      <c r="I416" s="117"/>
      <c r="J416" s="187">
        <v>0</v>
      </c>
      <c r="K416" s="166"/>
      <c r="L416" s="125">
        <v>0</v>
      </c>
      <c r="M416" s="125"/>
      <c r="N416" s="125">
        <v>0</v>
      </c>
      <c r="O416" s="125"/>
      <c r="P416" s="187">
        <v>0</v>
      </c>
      <c r="Q416" s="125"/>
      <c r="R416" s="187">
        <v>978232</v>
      </c>
      <c r="S416" s="187"/>
      <c r="T416" s="125">
        <v>978232</v>
      </c>
      <c r="U416" s="187"/>
      <c r="V416" s="187">
        <v>0</v>
      </c>
      <c r="W416" s="125"/>
      <c r="X416" s="187">
        <v>0</v>
      </c>
      <c r="Y416" s="140"/>
      <c r="Z416" s="187">
        <v>0</v>
      </c>
      <c r="AA416" s="140"/>
      <c r="AB416" s="187">
        <v>-17782744</v>
      </c>
      <c r="AC416" s="187"/>
      <c r="AD416" s="187">
        <v>-17782744</v>
      </c>
      <c r="AF416" s="187">
        <v>0</v>
      </c>
      <c r="AG416" s="140"/>
      <c r="AH416" s="188">
        <v>-388488</v>
      </c>
      <c r="AI416" s="156"/>
      <c r="AJ416" s="192">
        <v>-388488</v>
      </c>
      <c r="AK416" s="163"/>
      <c r="AL416" s="192">
        <v>0</v>
      </c>
      <c r="AM416" s="125">
        <v>9264254</v>
      </c>
      <c r="AN416" s="125">
        <v>-26457254</v>
      </c>
      <c r="AO416" s="158">
        <v>0</v>
      </c>
      <c r="AQ416" s="142">
        <v>0</v>
      </c>
      <c r="AR416" s="142">
        <v>0</v>
      </c>
      <c r="AS416" s="142">
        <v>0</v>
      </c>
      <c r="AT416" s="142">
        <v>0</v>
      </c>
      <c r="AU416" s="142">
        <v>-26457254</v>
      </c>
      <c r="AV416" s="142">
        <v>1258303</v>
      </c>
      <c r="AW416" s="142">
        <v>8005951</v>
      </c>
      <c r="AX416" s="190"/>
    </row>
    <row r="417" spans="1:50" ht="12.75" customHeight="1" x14ac:dyDescent="0.3">
      <c r="A417" s="116"/>
      <c r="B417" s="125"/>
      <c r="C417" s="191" t="s">
        <v>1332</v>
      </c>
      <c r="D417" s="125"/>
      <c r="E417" s="117"/>
      <c r="F417" s="125"/>
      <c r="H417" s="165" t="s">
        <v>267</v>
      </c>
      <c r="I417" s="117"/>
      <c r="J417" s="187">
        <v>1130550</v>
      </c>
      <c r="K417" s="166"/>
      <c r="L417" s="125">
        <v>57254</v>
      </c>
      <c r="M417" s="125"/>
      <c r="N417" s="125">
        <v>189007</v>
      </c>
      <c r="O417" s="125"/>
      <c r="P417" s="187">
        <v>0</v>
      </c>
      <c r="Q417" s="125"/>
      <c r="R417" s="187">
        <v>233460</v>
      </c>
      <c r="S417" s="187"/>
      <c r="T417" s="125">
        <v>479721</v>
      </c>
      <c r="U417" s="187"/>
      <c r="V417" s="187">
        <v>-191554</v>
      </c>
      <c r="W417" s="125"/>
      <c r="X417" s="187">
        <v>-187664</v>
      </c>
      <c r="Y417" s="140"/>
      <c r="Z417" s="187">
        <v>-512</v>
      </c>
      <c r="AA417" s="140"/>
      <c r="AB417" s="187">
        <v>-1268003</v>
      </c>
      <c r="AC417" s="187"/>
      <c r="AD417" s="187">
        <v>-1647733</v>
      </c>
      <c r="AF417" s="187">
        <v>-13175</v>
      </c>
      <c r="AG417" s="140"/>
      <c r="AH417" s="188">
        <v>-141784</v>
      </c>
      <c r="AI417" s="156"/>
      <c r="AJ417" s="192">
        <v>-154959</v>
      </c>
      <c r="AK417" s="163"/>
      <c r="AL417" s="192">
        <v>1480545</v>
      </c>
      <c r="AM417" s="125">
        <v>598182</v>
      </c>
      <c r="AN417" s="125">
        <v>-1600346</v>
      </c>
      <c r="AO417" s="158">
        <v>-6.4533199104279195E-6</v>
      </c>
      <c r="AQ417" s="142">
        <v>-270117</v>
      </c>
      <c r="AR417" s="142">
        <v>-333843</v>
      </c>
      <c r="AS417" s="142">
        <v>248314</v>
      </c>
      <c r="AT417" s="142">
        <v>-11951</v>
      </c>
      <c r="AU417" s="142">
        <v>-163620</v>
      </c>
      <c r="AV417" s="142">
        <v>67191</v>
      </c>
      <c r="AW417" s="142">
        <v>22616</v>
      </c>
      <c r="AX417" s="190"/>
    </row>
    <row r="418" spans="1:50" ht="12.75" customHeight="1" x14ac:dyDescent="0.3">
      <c r="A418" s="116"/>
      <c r="B418" s="125"/>
      <c r="C418" s="191" t="s">
        <v>1368</v>
      </c>
      <c r="D418" s="125"/>
      <c r="E418" s="117"/>
      <c r="F418" s="125"/>
      <c r="H418" s="165" t="s">
        <v>268</v>
      </c>
      <c r="I418" s="117"/>
      <c r="J418" s="187">
        <v>32786840</v>
      </c>
      <c r="K418" s="166"/>
      <c r="L418" s="125">
        <v>1660422</v>
      </c>
      <c r="M418" s="125"/>
      <c r="N418" s="125">
        <v>5481339</v>
      </c>
      <c r="O418" s="125"/>
      <c r="P418" s="187">
        <v>0</v>
      </c>
      <c r="Q418" s="125"/>
      <c r="R418" s="187">
        <v>5055859</v>
      </c>
      <c r="S418" s="187"/>
      <c r="T418" s="125">
        <v>12197620</v>
      </c>
      <c r="U418" s="187"/>
      <c r="V418" s="187">
        <v>-5555218</v>
      </c>
      <c r="W418" s="125"/>
      <c r="X418" s="187">
        <v>-5442409</v>
      </c>
      <c r="Y418" s="140"/>
      <c r="Z418" s="187">
        <v>-14842</v>
      </c>
      <c r="AA418" s="140"/>
      <c r="AB418" s="187">
        <v>-2334492</v>
      </c>
      <c r="AC418" s="187"/>
      <c r="AD418" s="187">
        <v>-13346961</v>
      </c>
      <c r="AF418" s="187">
        <v>-382093</v>
      </c>
      <c r="AG418" s="140"/>
      <c r="AH418" s="188">
        <v>-64218</v>
      </c>
      <c r="AI418" s="156"/>
      <c r="AJ418" s="192">
        <v>-446311</v>
      </c>
      <c r="AK418" s="163"/>
      <c r="AL418" s="192">
        <v>27636793</v>
      </c>
      <c r="AM418" s="125">
        <v>11038487</v>
      </c>
      <c r="AN418" s="125">
        <v>-18630642</v>
      </c>
      <c r="AO418" s="158">
        <v>0</v>
      </c>
      <c r="AQ418" s="142">
        <v>4394315</v>
      </c>
      <c r="AR418" s="142">
        <v>-634040</v>
      </c>
      <c r="AS418" s="142">
        <v>-557552</v>
      </c>
      <c r="AT418" s="142">
        <v>1656035</v>
      </c>
      <c r="AU418" s="142">
        <v>-1729051</v>
      </c>
      <c r="AV418" s="142">
        <v>133669</v>
      </c>
      <c r="AW418" s="142">
        <v>-388152</v>
      </c>
      <c r="AX418" s="190"/>
    </row>
    <row r="419" spans="1:50" ht="12.75" customHeight="1" x14ac:dyDescent="0.3">
      <c r="A419" s="116"/>
      <c r="B419" s="125"/>
      <c r="C419" s="191" t="s">
        <v>966</v>
      </c>
      <c r="D419" s="125"/>
      <c r="E419" s="117"/>
      <c r="F419" s="125"/>
      <c r="H419" s="165" t="s">
        <v>839</v>
      </c>
      <c r="I419" s="117"/>
      <c r="J419" s="187">
        <v>4710744</v>
      </c>
      <c r="K419" s="166"/>
      <c r="L419" s="125">
        <v>238566</v>
      </c>
      <c r="M419" s="125"/>
      <c r="N419" s="125">
        <v>787547</v>
      </c>
      <c r="O419" s="125"/>
      <c r="P419" s="187">
        <v>0</v>
      </c>
      <c r="Q419" s="125"/>
      <c r="R419" s="187">
        <v>862590</v>
      </c>
      <c r="S419" s="187"/>
      <c r="T419" s="125">
        <v>1888703</v>
      </c>
      <c r="U419" s="187"/>
      <c r="V419" s="187">
        <v>-798162</v>
      </c>
      <c r="W419" s="125"/>
      <c r="X419" s="187">
        <v>-781954</v>
      </c>
      <c r="Y419" s="140"/>
      <c r="Z419" s="187">
        <v>-2132</v>
      </c>
      <c r="AA419" s="140"/>
      <c r="AB419" s="187">
        <v>-366022</v>
      </c>
      <c r="AC419" s="187"/>
      <c r="AD419" s="187">
        <v>-1948270</v>
      </c>
      <c r="AF419" s="187">
        <v>-54898</v>
      </c>
      <c r="AG419" s="140"/>
      <c r="AH419" s="188">
        <v>146474</v>
      </c>
      <c r="AI419" s="156"/>
      <c r="AJ419" s="192">
        <v>91576</v>
      </c>
      <c r="AK419" s="163"/>
      <c r="AL419" s="192">
        <v>4112542</v>
      </c>
      <c r="AM419" s="125">
        <v>1795038</v>
      </c>
      <c r="AN419" s="125">
        <v>-2482848</v>
      </c>
      <c r="AO419" s="158">
        <v>0</v>
      </c>
      <c r="AQ419" s="142">
        <v>733363</v>
      </c>
      <c r="AR419" s="142">
        <v>-202853</v>
      </c>
      <c r="AS419" s="142">
        <v>106032</v>
      </c>
      <c r="AT419" s="142">
        <v>179486</v>
      </c>
      <c r="AU419" s="142">
        <v>12621</v>
      </c>
      <c r="AV419" s="142">
        <v>17111</v>
      </c>
      <c r="AW419" s="142">
        <v>24047</v>
      </c>
      <c r="AX419" s="190"/>
    </row>
    <row r="420" spans="1:50" ht="12.75" customHeight="1" x14ac:dyDescent="0.3">
      <c r="A420" s="116"/>
      <c r="B420" s="125"/>
      <c r="C420" s="191" t="s">
        <v>1166</v>
      </c>
      <c r="D420" s="125"/>
      <c r="E420" s="117"/>
      <c r="F420" s="125"/>
      <c r="H420" s="165" t="s">
        <v>269</v>
      </c>
      <c r="I420" s="117"/>
      <c r="J420" s="187">
        <v>14886050</v>
      </c>
      <c r="K420" s="166"/>
      <c r="L420" s="125">
        <v>753873</v>
      </c>
      <c r="M420" s="125"/>
      <c r="N420" s="125">
        <v>2488666</v>
      </c>
      <c r="O420" s="125"/>
      <c r="P420" s="187">
        <v>0</v>
      </c>
      <c r="Q420" s="125"/>
      <c r="R420" s="187">
        <v>3494129</v>
      </c>
      <c r="S420" s="187"/>
      <c r="T420" s="125">
        <v>6736668</v>
      </c>
      <c r="U420" s="187"/>
      <c r="V420" s="187">
        <v>-2522209</v>
      </c>
      <c r="W420" s="125"/>
      <c r="X420" s="187">
        <v>-2470990</v>
      </c>
      <c r="Y420" s="140"/>
      <c r="Z420" s="187">
        <v>-6738</v>
      </c>
      <c r="AA420" s="140"/>
      <c r="AB420" s="187">
        <v>-1942027</v>
      </c>
      <c r="AC420" s="187"/>
      <c r="AD420" s="187">
        <v>-6941964</v>
      </c>
      <c r="AF420" s="187">
        <v>-173480</v>
      </c>
      <c r="AG420" s="140"/>
      <c r="AH420" s="188">
        <v>123603</v>
      </c>
      <c r="AI420" s="156"/>
      <c r="AJ420" s="192">
        <v>-49877</v>
      </c>
      <c r="AK420" s="163"/>
      <c r="AL420" s="192">
        <v>13324907</v>
      </c>
      <c r="AM420" s="125">
        <v>6516288</v>
      </c>
      <c r="AN420" s="125">
        <v>-8716917</v>
      </c>
      <c r="AO420" s="158">
        <v>-2.0049321330472963E-5</v>
      </c>
      <c r="AQ420" s="142">
        <v>2554192</v>
      </c>
      <c r="AR420" s="142">
        <v>1249459</v>
      </c>
      <c r="AS420" s="142">
        <v>-1114147</v>
      </c>
      <c r="AT420" s="142">
        <v>371137</v>
      </c>
      <c r="AU420" s="142">
        <v>949</v>
      </c>
      <c r="AV420" s="142">
        <v>-57953</v>
      </c>
      <c r="AW420" s="142">
        <v>-157485</v>
      </c>
      <c r="AX420" s="190"/>
    </row>
    <row r="421" spans="1:50" ht="12.75" customHeight="1" x14ac:dyDescent="0.3">
      <c r="A421" s="116"/>
      <c r="B421" s="125"/>
      <c r="C421" s="191" t="s">
        <v>1166</v>
      </c>
      <c r="D421" s="125"/>
      <c r="E421" s="117"/>
      <c r="F421" s="125"/>
      <c r="H421" s="165" t="s">
        <v>270</v>
      </c>
      <c r="I421" s="117"/>
      <c r="J421" s="187">
        <v>17900790</v>
      </c>
      <c r="K421" s="166"/>
      <c r="L421" s="125">
        <v>906549</v>
      </c>
      <c r="M421" s="125"/>
      <c r="N421" s="125">
        <v>2992673</v>
      </c>
      <c r="O421" s="125"/>
      <c r="P421" s="187">
        <v>0</v>
      </c>
      <c r="Q421" s="125"/>
      <c r="R421" s="187">
        <v>2536554</v>
      </c>
      <c r="S421" s="187"/>
      <c r="T421" s="125">
        <v>6435776</v>
      </c>
      <c r="U421" s="187"/>
      <c r="V421" s="187">
        <v>-3033010</v>
      </c>
      <c r="W421" s="125"/>
      <c r="X421" s="187">
        <v>-2971418</v>
      </c>
      <c r="Y421" s="140"/>
      <c r="Z421" s="187">
        <v>-8103</v>
      </c>
      <c r="AA421" s="140"/>
      <c r="AB421" s="187">
        <v>-1284949</v>
      </c>
      <c r="AC421" s="187"/>
      <c r="AD421" s="187">
        <v>-7297480</v>
      </c>
      <c r="AF421" s="187">
        <v>-208613</v>
      </c>
      <c r="AG421" s="140"/>
      <c r="AH421" s="188">
        <v>271910</v>
      </c>
      <c r="AI421" s="156"/>
      <c r="AJ421" s="192">
        <v>63297</v>
      </c>
      <c r="AK421" s="163"/>
      <c r="AL421" s="192">
        <v>15627960</v>
      </c>
      <c r="AM421" s="125">
        <v>6057673</v>
      </c>
      <c r="AN421" s="125">
        <v>-9591054</v>
      </c>
      <c r="AO421" s="158">
        <v>0</v>
      </c>
      <c r="AQ421" s="142">
        <v>1362689</v>
      </c>
      <c r="AR421" s="142">
        <v>272432</v>
      </c>
      <c r="AS421" s="142">
        <v>-95537</v>
      </c>
      <c r="AT421" s="142">
        <v>1208368</v>
      </c>
      <c r="AU421" s="142">
        <v>-669702</v>
      </c>
      <c r="AV421" s="142">
        <v>469096</v>
      </c>
      <c r="AW421" s="142">
        <v>-161669</v>
      </c>
      <c r="AX421" s="190"/>
    </row>
    <row r="422" spans="1:50" ht="12.75" customHeight="1" x14ac:dyDescent="0.3">
      <c r="A422" s="116"/>
      <c r="B422" s="125"/>
      <c r="C422" s="191" t="s">
        <v>1254</v>
      </c>
      <c r="D422" s="125"/>
      <c r="E422" s="117"/>
      <c r="F422" s="125"/>
      <c r="H422" s="165" t="s">
        <v>271</v>
      </c>
      <c r="I422" s="117"/>
      <c r="J422" s="187">
        <v>38628134</v>
      </c>
      <c r="K422" s="166"/>
      <c r="L422" s="125">
        <v>1956242</v>
      </c>
      <c r="M422" s="125"/>
      <c r="N422" s="125">
        <v>6457893</v>
      </c>
      <c r="O422" s="125"/>
      <c r="P422" s="187">
        <v>0</v>
      </c>
      <c r="Q422" s="125"/>
      <c r="R422" s="187">
        <v>9948965</v>
      </c>
      <c r="S422" s="187"/>
      <c r="T422" s="125">
        <v>18363100</v>
      </c>
      <c r="U422" s="187"/>
      <c r="V422" s="187">
        <v>-6544935</v>
      </c>
      <c r="W422" s="125"/>
      <c r="X422" s="187">
        <v>-6412026</v>
      </c>
      <c r="Y422" s="140"/>
      <c r="Z422" s="187">
        <v>-17486</v>
      </c>
      <c r="AA422" s="140"/>
      <c r="AB422" s="187">
        <v>-2480320</v>
      </c>
      <c r="AC422" s="187"/>
      <c r="AD422" s="187">
        <v>-15454767</v>
      </c>
      <c r="AF422" s="187">
        <v>-450167</v>
      </c>
      <c r="AG422" s="140"/>
      <c r="AH422" s="188">
        <v>1934068</v>
      </c>
      <c r="AI422" s="156"/>
      <c r="AJ422" s="192">
        <v>1483901</v>
      </c>
      <c r="AK422" s="163"/>
      <c r="AL422" s="192">
        <v>34052389</v>
      </c>
      <c r="AM422" s="125">
        <v>18552120</v>
      </c>
      <c r="AN422" s="125">
        <v>-19732891</v>
      </c>
      <c r="AO422" s="158">
        <v>0</v>
      </c>
      <c r="AQ422" s="142">
        <v>6606321</v>
      </c>
      <c r="AR422" s="142">
        <v>-540616</v>
      </c>
      <c r="AS422" s="142">
        <v>2681858</v>
      </c>
      <c r="AT422" s="142">
        <v>1510102</v>
      </c>
      <c r="AU422" s="142">
        <v>802723</v>
      </c>
      <c r="AV422" s="142">
        <v>969734</v>
      </c>
      <c r="AW422" s="142">
        <v>-313620</v>
      </c>
      <c r="AX422" s="190"/>
    </row>
    <row r="423" spans="1:50" ht="12.75" customHeight="1" x14ac:dyDescent="0.3">
      <c r="A423" s="116"/>
      <c r="B423" s="125"/>
      <c r="C423" s="191" t="s">
        <v>1288</v>
      </c>
      <c r="D423" s="125"/>
      <c r="E423" s="117"/>
      <c r="F423" s="125"/>
      <c r="H423" s="165" t="s">
        <v>272</v>
      </c>
      <c r="I423" s="117"/>
      <c r="J423" s="187">
        <v>7725663</v>
      </c>
      <c r="K423" s="166"/>
      <c r="L423" s="125">
        <v>391250</v>
      </c>
      <c r="M423" s="125"/>
      <c r="N423" s="125">
        <v>1291585</v>
      </c>
      <c r="O423" s="125"/>
      <c r="P423" s="187">
        <v>0</v>
      </c>
      <c r="Q423" s="125"/>
      <c r="R423" s="187">
        <v>932022</v>
      </c>
      <c r="S423" s="187"/>
      <c r="T423" s="125">
        <v>2614857</v>
      </c>
      <c r="U423" s="187"/>
      <c r="V423" s="187">
        <v>-1308993</v>
      </c>
      <c r="W423" s="125"/>
      <c r="X423" s="187">
        <v>-1282411</v>
      </c>
      <c r="Y423" s="140"/>
      <c r="Z423" s="187">
        <v>-3497</v>
      </c>
      <c r="AA423" s="140"/>
      <c r="AB423" s="187">
        <v>-771648</v>
      </c>
      <c r="AC423" s="187"/>
      <c r="AD423" s="187">
        <v>-3366549</v>
      </c>
      <c r="AF423" s="187">
        <v>-90034</v>
      </c>
      <c r="AG423" s="140"/>
      <c r="AH423" s="188">
        <v>-27752</v>
      </c>
      <c r="AI423" s="156"/>
      <c r="AJ423" s="192">
        <v>-117786</v>
      </c>
      <c r="AK423" s="163"/>
      <c r="AL423" s="192">
        <v>6744689</v>
      </c>
      <c r="AM423" s="125">
        <v>2364793</v>
      </c>
      <c r="AN423" s="125">
        <v>-4414699</v>
      </c>
      <c r="AO423" s="158">
        <v>-8.4899733414837073E-6</v>
      </c>
      <c r="AQ423" s="142">
        <v>668671</v>
      </c>
      <c r="AR423" s="142">
        <v>-83134</v>
      </c>
      <c r="AS423" s="142">
        <v>-172675</v>
      </c>
      <c r="AT423" s="142">
        <v>421134</v>
      </c>
      <c r="AU423" s="142">
        <v>-354991</v>
      </c>
      <c r="AV423" s="142">
        <v>90268</v>
      </c>
      <c r="AW423" s="142">
        <v>-64641</v>
      </c>
      <c r="AX423" s="190"/>
    </row>
    <row r="424" spans="1:50" ht="12.75" customHeight="1" x14ac:dyDescent="0.3">
      <c r="A424" s="116"/>
      <c r="B424" s="125"/>
      <c r="C424" s="191" t="s">
        <v>965</v>
      </c>
      <c r="D424" s="125"/>
      <c r="E424" s="117"/>
      <c r="F424" s="125"/>
      <c r="H424" s="165" t="s">
        <v>841</v>
      </c>
      <c r="I424" s="117"/>
      <c r="J424" s="187">
        <v>12059497</v>
      </c>
      <c r="K424" s="166"/>
      <c r="L424" s="125">
        <v>610728</v>
      </c>
      <c r="M424" s="125"/>
      <c r="N424" s="125">
        <v>2016120</v>
      </c>
      <c r="O424" s="125"/>
      <c r="P424" s="187">
        <v>0</v>
      </c>
      <c r="Q424" s="125"/>
      <c r="R424" s="187">
        <v>1576016</v>
      </c>
      <c r="S424" s="187"/>
      <c r="T424" s="125">
        <v>4202864</v>
      </c>
      <c r="U424" s="187"/>
      <c r="V424" s="187">
        <v>-2043294</v>
      </c>
      <c r="W424" s="125"/>
      <c r="X424" s="187">
        <v>-2001800</v>
      </c>
      <c r="Y424" s="140"/>
      <c r="Z424" s="187">
        <v>-5459</v>
      </c>
      <c r="AA424" s="140"/>
      <c r="AB424" s="187">
        <v>-1492089</v>
      </c>
      <c r="AC424" s="187"/>
      <c r="AD424" s="187">
        <v>-5542642</v>
      </c>
      <c r="AF424" s="187">
        <v>-140540</v>
      </c>
      <c r="AG424" s="140"/>
      <c r="AH424" s="188">
        <v>10760</v>
      </c>
      <c r="AI424" s="156"/>
      <c r="AJ424" s="192">
        <v>-129780</v>
      </c>
      <c r="AK424" s="163"/>
      <c r="AL424" s="192">
        <v>11021853</v>
      </c>
      <c r="AM424" s="125">
        <v>3865547</v>
      </c>
      <c r="AN424" s="125">
        <v>-6684087</v>
      </c>
      <c r="AO424" s="158">
        <v>7.7053475111727547E-6</v>
      </c>
      <c r="AQ424" s="142">
        <v>1253356</v>
      </c>
      <c r="AR424" s="142">
        <v>-445233</v>
      </c>
      <c r="AS424" s="142">
        <v>61192</v>
      </c>
      <c r="AT424" s="142">
        <v>614984</v>
      </c>
      <c r="AU424" s="142">
        <v>-20743</v>
      </c>
      <c r="AV424" s="142">
        <v>-7809</v>
      </c>
      <c r="AW424" s="142">
        <v>-99783</v>
      </c>
      <c r="AX424" s="190"/>
    </row>
    <row r="425" spans="1:50" ht="12.75" customHeight="1" x14ac:dyDescent="0.3">
      <c r="A425" s="116"/>
      <c r="B425" s="125"/>
      <c r="C425" s="191" t="s">
        <v>1338</v>
      </c>
      <c r="D425" s="125"/>
      <c r="E425" s="117"/>
      <c r="F425" s="125"/>
      <c r="H425" s="165" t="s">
        <v>842</v>
      </c>
      <c r="I425" s="117"/>
      <c r="J425" s="187">
        <v>1884369</v>
      </c>
      <c r="K425" s="166"/>
      <c r="L425" s="125">
        <v>95430</v>
      </c>
      <c r="M425" s="125"/>
      <c r="N425" s="125">
        <v>315031</v>
      </c>
      <c r="O425" s="125"/>
      <c r="P425" s="187">
        <v>0</v>
      </c>
      <c r="Q425" s="125"/>
      <c r="R425" s="187">
        <v>411911</v>
      </c>
      <c r="S425" s="187"/>
      <c r="T425" s="125">
        <v>822372</v>
      </c>
      <c r="U425" s="187"/>
      <c r="V425" s="187">
        <v>-319277</v>
      </c>
      <c r="W425" s="125"/>
      <c r="X425" s="187">
        <v>-312793</v>
      </c>
      <c r="Y425" s="140"/>
      <c r="Z425" s="187">
        <v>-853</v>
      </c>
      <c r="AA425" s="140"/>
      <c r="AB425" s="187">
        <v>-181441</v>
      </c>
      <c r="AC425" s="187"/>
      <c r="AD425" s="187">
        <v>-814364</v>
      </c>
      <c r="AF425" s="187">
        <v>-21960</v>
      </c>
      <c r="AG425" s="140"/>
      <c r="AH425" s="188">
        <v>-28453</v>
      </c>
      <c r="AI425" s="156"/>
      <c r="AJ425" s="192">
        <v>-50413</v>
      </c>
      <c r="AK425" s="163"/>
      <c r="AL425" s="192">
        <v>1645017</v>
      </c>
      <c r="AM425" s="125">
        <v>783619</v>
      </c>
      <c r="AN425" s="125">
        <v>-1114026</v>
      </c>
      <c r="AO425" s="158">
        <v>-1.9836153373137881E-5</v>
      </c>
      <c r="AQ425" s="142">
        <v>293383</v>
      </c>
      <c r="AR425" s="142">
        <v>136705</v>
      </c>
      <c r="AS425" s="142">
        <v>-8587</v>
      </c>
      <c r="AT425" s="142">
        <v>64580</v>
      </c>
      <c r="AU425" s="142">
        <v>-55491</v>
      </c>
      <c r="AV425" s="142">
        <v>-107021</v>
      </c>
      <c r="AW425" s="142">
        <v>-30929</v>
      </c>
      <c r="AX425" s="190"/>
    </row>
    <row r="426" spans="1:50" ht="12.75" customHeight="1" x14ac:dyDescent="0.3">
      <c r="A426" s="116"/>
      <c r="B426" s="125"/>
      <c r="C426" s="191" t="s">
        <v>1353</v>
      </c>
      <c r="D426" s="125"/>
      <c r="E426" s="117"/>
      <c r="F426" s="125"/>
      <c r="H426" s="165" t="s">
        <v>843</v>
      </c>
      <c r="I426" s="117"/>
      <c r="J426" s="187">
        <v>753640</v>
      </c>
      <c r="K426" s="166"/>
      <c r="L426" s="125">
        <v>38167</v>
      </c>
      <c r="M426" s="125"/>
      <c r="N426" s="125">
        <v>125994</v>
      </c>
      <c r="O426" s="125"/>
      <c r="P426" s="187">
        <v>0</v>
      </c>
      <c r="Q426" s="125"/>
      <c r="R426" s="187">
        <v>258720</v>
      </c>
      <c r="S426" s="187"/>
      <c r="T426" s="125">
        <v>422881</v>
      </c>
      <c r="U426" s="187"/>
      <c r="V426" s="187">
        <v>-127693</v>
      </c>
      <c r="W426" s="125"/>
      <c r="X426" s="187">
        <v>-125100</v>
      </c>
      <c r="Y426" s="140"/>
      <c r="Z426" s="187">
        <v>-341</v>
      </c>
      <c r="AA426" s="140"/>
      <c r="AB426" s="187">
        <v>-19755</v>
      </c>
      <c r="AC426" s="187"/>
      <c r="AD426" s="187">
        <v>-272889</v>
      </c>
      <c r="AF426" s="187">
        <v>-8783</v>
      </c>
      <c r="AG426" s="140"/>
      <c r="AH426" s="188">
        <v>27759</v>
      </c>
      <c r="AI426" s="156"/>
      <c r="AJ426" s="192">
        <v>18976</v>
      </c>
      <c r="AK426" s="163"/>
      <c r="AL426" s="192">
        <v>493565</v>
      </c>
      <c r="AM426" s="125">
        <v>198597</v>
      </c>
      <c r="AN426" s="125">
        <v>-309159</v>
      </c>
      <c r="AO426" s="158">
        <v>-1.0539629005059021E-4</v>
      </c>
      <c r="AQ426" s="142">
        <v>88147</v>
      </c>
      <c r="AR426" s="142">
        <v>-5717</v>
      </c>
      <c r="AS426" s="142">
        <v>-2861</v>
      </c>
      <c r="AT426" s="142">
        <v>21490</v>
      </c>
      <c r="AU426" s="142">
        <v>-18495</v>
      </c>
      <c r="AV426" s="142">
        <v>2264</v>
      </c>
      <c r="AW426" s="142">
        <v>-8454</v>
      </c>
      <c r="AX426" s="190"/>
    </row>
    <row r="427" spans="1:50" ht="12.75" customHeight="1" x14ac:dyDescent="0.3">
      <c r="A427" s="116"/>
      <c r="B427" s="125"/>
      <c r="C427" s="191" t="s">
        <v>1498</v>
      </c>
      <c r="D427" s="125"/>
      <c r="E427" s="117"/>
      <c r="F427" s="125"/>
      <c r="H427" s="165" t="s">
        <v>273</v>
      </c>
      <c r="I427" s="117"/>
      <c r="J427" s="187">
        <v>188365</v>
      </c>
      <c r="K427" s="166"/>
      <c r="L427" s="125">
        <v>9539</v>
      </c>
      <c r="M427" s="125"/>
      <c r="N427" s="125">
        <v>31491</v>
      </c>
      <c r="O427" s="125"/>
      <c r="P427" s="187">
        <v>0</v>
      </c>
      <c r="Q427" s="125"/>
      <c r="R427" s="187">
        <v>30845</v>
      </c>
      <c r="S427" s="187"/>
      <c r="T427" s="125">
        <v>71875</v>
      </c>
      <c r="U427" s="187"/>
      <c r="V427" s="187">
        <v>-31916</v>
      </c>
      <c r="W427" s="125"/>
      <c r="X427" s="187">
        <v>-31267</v>
      </c>
      <c r="Y427" s="140"/>
      <c r="Z427" s="187">
        <v>-85</v>
      </c>
      <c r="AA427" s="140"/>
      <c r="AB427" s="187">
        <v>-14618</v>
      </c>
      <c r="AC427" s="187"/>
      <c r="AD427" s="187">
        <v>-77886</v>
      </c>
      <c r="AF427" s="187">
        <v>-2195</v>
      </c>
      <c r="AG427" s="140"/>
      <c r="AH427" s="188">
        <v>56</v>
      </c>
      <c r="AI427" s="156"/>
      <c r="AJ427" s="192">
        <v>-2139</v>
      </c>
      <c r="AK427" s="163"/>
      <c r="AL427" s="192">
        <v>164472</v>
      </c>
      <c r="AM427" s="125">
        <v>66222</v>
      </c>
      <c r="AN427" s="125">
        <v>-103128</v>
      </c>
      <c r="AO427" s="158">
        <v>0</v>
      </c>
      <c r="AQ427" s="142">
        <v>29320</v>
      </c>
      <c r="AR427" s="142">
        <v>-1959</v>
      </c>
      <c r="AS427" s="142">
        <v>-954</v>
      </c>
      <c r="AT427" s="142">
        <v>7236</v>
      </c>
      <c r="AU427" s="142">
        <v>-6222</v>
      </c>
      <c r="AV427" s="142">
        <v>776</v>
      </c>
      <c r="AW427" s="142">
        <v>-2810</v>
      </c>
      <c r="AX427" s="190"/>
    </row>
    <row r="428" spans="1:50" ht="12.75" customHeight="1" x14ac:dyDescent="0.3">
      <c r="A428" s="116"/>
      <c r="B428" s="125"/>
      <c r="C428" s="191" t="s">
        <v>939</v>
      </c>
      <c r="D428" s="125"/>
      <c r="E428" s="117"/>
      <c r="F428" s="125"/>
      <c r="H428" s="165" t="s">
        <v>274</v>
      </c>
      <c r="I428" s="117"/>
      <c r="J428" s="187">
        <v>0</v>
      </c>
      <c r="K428" s="166"/>
      <c r="L428" s="125">
        <v>0</v>
      </c>
      <c r="M428" s="125"/>
      <c r="N428" s="125">
        <v>0</v>
      </c>
      <c r="O428" s="125"/>
      <c r="P428" s="187">
        <v>0</v>
      </c>
      <c r="Q428" s="125"/>
      <c r="R428" s="187">
        <v>229189</v>
      </c>
      <c r="S428" s="187"/>
      <c r="T428" s="125">
        <v>229189</v>
      </c>
      <c r="U428" s="187"/>
      <c r="V428" s="187">
        <v>0</v>
      </c>
      <c r="W428" s="125"/>
      <c r="X428" s="187">
        <v>0</v>
      </c>
      <c r="Y428" s="140"/>
      <c r="Z428" s="187">
        <v>0</v>
      </c>
      <c r="AA428" s="140"/>
      <c r="AB428" s="187">
        <v>-725945</v>
      </c>
      <c r="AC428" s="187"/>
      <c r="AD428" s="187">
        <v>-725945</v>
      </c>
      <c r="AF428" s="187">
        <v>0</v>
      </c>
      <c r="AG428" s="140"/>
      <c r="AH428" s="188">
        <v>-89215</v>
      </c>
      <c r="AI428" s="156"/>
      <c r="AJ428" s="192">
        <v>-89215</v>
      </c>
      <c r="AK428" s="163"/>
      <c r="AL428" s="192">
        <v>0</v>
      </c>
      <c r="AM428" s="125">
        <v>338059</v>
      </c>
      <c r="AN428" s="125">
        <v>-924030</v>
      </c>
      <c r="AO428" s="158">
        <v>0</v>
      </c>
      <c r="AQ428" s="142">
        <v>0</v>
      </c>
      <c r="AR428" s="142">
        <v>0</v>
      </c>
      <c r="AS428" s="142">
        <v>-915576</v>
      </c>
      <c r="AT428" s="142">
        <v>148347</v>
      </c>
      <c r="AU428" s="142">
        <v>129913</v>
      </c>
      <c r="AV428" s="142">
        <v>59799</v>
      </c>
      <c r="AW428" s="142">
        <v>-8454</v>
      </c>
      <c r="AX428" s="190"/>
    </row>
    <row r="429" spans="1:50" ht="12.75" customHeight="1" x14ac:dyDescent="0.3">
      <c r="A429" s="116"/>
      <c r="B429" s="125"/>
      <c r="C429" s="191" t="s">
        <v>939</v>
      </c>
      <c r="D429" s="125"/>
      <c r="E429" s="117"/>
      <c r="F429" s="125"/>
      <c r="H429" s="165" t="s">
        <v>844</v>
      </c>
      <c r="I429" s="117"/>
      <c r="J429" s="187">
        <v>0</v>
      </c>
      <c r="K429" s="166"/>
      <c r="L429" s="125">
        <v>0</v>
      </c>
      <c r="M429" s="125"/>
      <c r="N429" s="125">
        <v>0</v>
      </c>
      <c r="O429" s="125"/>
      <c r="P429" s="187">
        <v>0</v>
      </c>
      <c r="Q429" s="125"/>
      <c r="R429" s="187">
        <v>237936</v>
      </c>
      <c r="S429" s="187"/>
      <c r="T429" s="125">
        <v>237936</v>
      </c>
      <c r="U429" s="187"/>
      <c r="V429" s="187">
        <v>0</v>
      </c>
      <c r="W429" s="125"/>
      <c r="X429" s="187">
        <v>0</v>
      </c>
      <c r="Y429" s="140"/>
      <c r="Z429" s="187">
        <v>0</v>
      </c>
      <c r="AA429" s="140"/>
      <c r="AB429" s="187">
        <v>-3342888</v>
      </c>
      <c r="AC429" s="187"/>
      <c r="AD429" s="187">
        <v>-3342888</v>
      </c>
      <c r="AF429" s="187">
        <v>0</v>
      </c>
      <c r="AG429" s="140"/>
      <c r="AH429" s="188">
        <v>-804093</v>
      </c>
      <c r="AI429" s="156"/>
      <c r="AJ429" s="192">
        <v>-804093</v>
      </c>
      <c r="AK429" s="163"/>
      <c r="AL429" s="192">
        <v>0</v>
      </c>
      <c r="AM429" s="125">
        <v>359333</v>
      </c>
      <c r="AN429" s="125">
        <v>-4268378</v>
      </c>
      <c r="AO429" s="158">
        <v>0</v>
      </c>
      <c r="AQ429" s="142">
        <v>0</v>
      </c>
      <c r="AR429" s="142">
        <v>0</v>
      </c>
      <c r="AS429" s="142">
        <v>-4054679</v>
      </c>
      <c r="AT429" s="142">
        <v>222683</v>
      </c>
      <c r="AU429" s="142">
        <v>-191283</v>
      </c>
      <c r="AV429" s="142">
        <v>136650</v>
      </c>
      <c r="AW429" s="142">
        <v>-22416</v>
      </c>
      <c r="AX429" s="190"/>
    </row>
    <row r="430" spans="1:50" ht="12.75" customHeight="1" x14ac:dyDescent="0.3">
      <c r="A430" s="116"/>
      <c r="B430" s="125"/>
      <c r="C430" s="191" t="s">
        <v>1339</v>
      </c>
      <c r="D430" s="125"/>
      <c r="E430" s="117"/>
      <c r="F430" s="125"/>
      <c r="H430" s="165" t="s">
        <v>275</v>
      </c>
      <c r="I430" s="117"/>
      <c r="J430" s="187">
        <v>1130550</v>
      </c>
      <c r="K430" s="166"/>
      <c r="L430" s="125">
        <v>57254</v>
      </c>
      <c r="M430" s="125"/>
      <c r="N430" s="125">
        <v>189007</v>
      </c>
      <c r="O430" s="125"/>
      <c r="P430" s="187">
        <v>0</v>
      </c>
      <c r="Q430" s="125"/>
      <c r="R430" s="187">
        <v>215506</v>
      </c>
      <c r="S430" s="187"/>
      <c r="T430" s="125">
        <v>461767</v>
      </c>
      <c r="U430" s="187"/>
      <c r="V430" s="187">
        <v>-191554</v>
      </c>
      <c r="W430" s="125"/>
      <c r="X430" s="187">
        <v>-187664</v>
      </c>
      <c r="Y430" s="140"/>
      <c r="Z430" s="187">
        <v>-512</v>
      </c>
      <c r="AA430" s="140"/>
      <c r="AB430" s="187">
        <v>-61928</v>
      </c>
      <c r="AC430" s="187"/>
      <c r="AD430" s="187">
        <v>-441658</v>
      </c>
      <c r="AF430" s="187">
        <v>-13175</v>
      </c>
      <c r="AG430" s="140"/>
      <c r="AH430" s="188">
        <v>30058</v>
      </c>
      <c r="AI430" s="156"/>
      <c r="AJ430" s="192">
        <v>16883</v>
      </c>
      <c r="AK430" s="163"/>
      <c r="AL430" s="192">
        <v>986980</v>
      </c>
      <c r="AM430" s="125">
        <v>442483</v>
      </c>
      <c r="AN430" s="125">
        <v>-578250</v>
      </c>
      <c r="AO430" s="158">
        <v>1.1846235858555944E-4</v>
      </c>
      <c r="AQ430" s="142">
        <v>175916</v>
      </c>
      <c r="AR430" s="142">
        <v>-11270</v>
      </c>
      <c r="AS430" s="142">
        <v>-5723</v>
      </c>
      <c r="AT430" s="142">
        <v>43090</v>
      </c>
      <c r="AU430" s="142">
        <v>46417</v>
      </c>
      <c r="AV430" s="142">
        <v>3695</v>
      </c>
      <c r="AW430" s="142">
        <v>-14074</v>
      </c>
      <c r="AX430" s="190"/>
    </row>
    <row r="431" spans="1:50" ht="12.75" customHeight="1" x14ac:dyDescent="0.3">
      <c r="A431" s="116"/>
      <c r="B431" s="125"/>
      <c r="C431" s="191" t="s">
        <v>1405</v>
      </c>
      <c r="D431" s="125"/>
      <c r="E431" s="117"/>
      <c r="F431" s="125"/>
      <c r="H431" s="165" t="s">
        <v>276</v>
      </c>
      <c r="I431" s="117"/>
      <c r="J431" s="187">
        <v>1507459</v>
      </c>
      <c r="K431" s="166"/>
      <c r="L431" s="125">
        <v>76342</v>
      </c>
      <c r="M431" s="125"/>
      <c r="N431" s="125">
        <v>252019</v>
      </c>
      <c r="O431" s="125"/>
      <c r="P431" s="187">
        <v>0</v>
      </c>
      <c r="Q431" s="125"/>
      <c r="R431" s="187">
        <v>467131</v>
      </c>
      <c r="S431" s="187"/>
      <c r="T431" s="125">
        <v>795492</v>
      </c>
      <c r="U431" s="187"/>
      <c r="V431" s="187">
        <v>-255415</v>
      </c>
      <c r="W431" s="125"/>
      <c r="X431" s="187">
        <v>-250229</v>
      </c>
      <c r="Y431" s="140"/>
      <c r="Z431" s="187">
        <v>-682</v>
      </c>
      <c r="AA431" s="140"/>
      <c r="AB431" s="187">
        <v>-160654</v>
      </c>
      <c r="AC431" s="187"/>
      <c r="AD431" s="187">
        <v>-666980</v>
      </c>
      <c r="AF431" s="187">
        <v>-17568</v>
      </c>
      <c r="AG431" s="140"/>
      <c r="AH431" s="188">
        <v>86244</v>
      </c>
      <c r="AI431" s="156"/>
      <c r="AJ431" s="192">
        <v>68676</v>
      </c>
      <c r="AK431" s="163"/>
      <c r="AL431" s="192">
        <v>1316074</v>
      </c>
      <c r="AM431" s="125">
        <v>836915</v>
      </c>
      <c r="AN431" s="125">
        <v>-870031</v>
      </c>
      <c r="AO431" s="158">
        <v>1.4561127613722407E-5</v>
      </c>
      <c r="AQ431" s="142">
        <v>412742</v>
      </c>
      <c r="AR431" s="142">
        <v>-13230</v>
      </c>
      <c r="AS431" s="142">
        <v>-6677</v>
      </c>
      <c r="AT431" s="142">
        <v>148347</v>
      </c>
      <c r="AU431" s="142">
        <v>-120492</v>
      </c>
      <c r="AV431" s="142">
        <v>5186</v>
      </c>
      <c r="AW431" s="142">
        <v>39468</v>
      </c>
      <c r="AX431" s="190"/>
    </row>
    <row r="432" spans="1:50" ht="12.75" customHeight="1" x14ac:dyDescent="0.3">
      <c r="A432" s="116"/>
      <c r="B432" s="125"/>
      <c r="C432" s="191" t="s">
        <v>1154</v>
      </c>
      <c r="D432" s="125"/>
      <c r="E432" s="117"/>
      <c r="F432" s="125"/>
      <c r="H432" s="165" t="s">
        <v>277</v>
      </c>
      <c r="I432" s="117"/>
      <c r="J432" s="187">
        <v>2261100</v>
      </c>
      <c r="K432" s="166"/>
      <c r="L432" s="125">
        <v>114509</v>
      </c>
      <c r="M432" s="125"/>
      <c r="N432" s="125">
        <v>378013</v>
      </c>
      <c r="O432" s="125"/>
      <c r="P432" s="187">
        <v>0</v>
      </c>
      <c r="Q432" s="125"/>
      <c r="R432" s="187">
        <v>576959</v>
      </c>
      <c r="S432" s="187"/>
      <c r="T432" s="125">
        <v>1069481</v>
      </c>
      <c r="U432" s="187"/>
      <c r="V432" s="187">
        <v>-383108</v>
      </c>
      <c r="W432" s="125"/>
      <c r="X432" s="187">
        <v>-375328</v>
      </c>
      <c r="Y432" s="140"/>
      <c r="Z432" s="187">
        <v>-1024</v>
      </c>
      <c r="AA432" s="140"/>
      <c r="AB432" s="187">
        <v>-88404</v>
      </c>
      <c r="AC432" s="187"/>
      <c r="AD432" s="187">
        <v>-847864</v>
      </c>
      <c r="AF432" s="187">
        <v>-26351</v>
      </c>
      <c r="AG432" s="140"/>
      <c r="AH432" s="188">
        <v>53162</v>
      </c>
      <c r="AI432" s="156"/>
      <c r="AJ432" s="192">
        <v>26811</v>
      </c>
      <c r="AK432" s="163"/>
      <c r="AL432" s="192">
        <v>1480545</v>
      </c>
      <c r="AM432" s="125">
        <v>354294</v>
      </c>
      <c r="AN432" s="125">
        <v>-944795</v>
      </c>
      <c r="AO432" s="158">
        <v>-3.7298123904367609E-5</v>
      </c>
      <c r="AQ432" s="142">
        <v>86066</v>
      </c>
      <c r="AR432" s="142">
        <v>-18947</v>
      </c>
      <c r="AS432" s="142">
        <v>-9541</v>
      </c>
      <c r="AT432" s="142">
        <v>-26205</v>
      </c>
      <c r="AU432" s="142">
        <v>-67937</v>
      </c>
      <c r="AV432" s="142">
        <v>8167</v>
      </c>
      <c r="AW432" s="142">
        <v>-1350</v>
      </c>
      <c r="AX432" s="190"/>
    </row>
    <row r="433" spans="1:50" ht="14.4" x14ac:dyDescent="0.3">
      <c r="A433" s="116"/>
      <c r="B433" s="125"/>
      <c r="C433" s="191" t="s">
        <v>926</v>
      </c>
      <c r="D433" s="125"/>
      <c r="E433" s="117"/>
      <c r="F433" s="125"/>
      <c r="H433" s="165" t="s">
        <v>845</v>
      </c>
      <c r="I433" s="117"/>
      <c r="J433" s="187">
        <v>0</v>
      </c>
      <c r="K433" s="166"/>
      <c r="L433" s="125">
        <v>0</v>
      </c>
      <c r="M433" s="125"/>
      <c r="N433" s="125">
        <v>0</v>
      </c>
      <c r="O433" s="125"/>
      <c r="P433" s="187">
        <v>0</v>
      </c>
      <c r="Q433" s="125"/>
      <c r="R433" s="187">
        <v>153877</v>
      </c>
      <c r="S433" s="187"/>
      <c r="T433" s="125">
        <v>153877</v>
      </c>
      <c r="U433" s="187"/>
      <c r="V433" s="187">
        <v>0</v>
      </c>
      <c r="W433" s="125"/>
      <c r="X433" s="187">
        <v>0</v>
      </c>
      <c r="Y433" s="140"/>
      <c r="Z433" s="187">
        <v>0</v>
      </c>
      <c r="AA433" s="140"/>
      <c r="AB433" s="187">
        <v>-1023072</v>
      </c>
      <c r="AC433" s="187"/>
      <c r="AD433" s="187">
        <v>-1023072</v>
      </c>
      <c r="AF433" s="187">
        <v>0</v>
      </c>
      <c r="AG433" s="140"/>
      <c r="AH433" s="188">
        <v>-137701</v>
      </c>
      <c r="AI433" s="156"/>
      <c r="AJ433" s="192">
        <v>-137701</v>
      </c>
      <c r="AK433" s="163"/>
      <c r="AL433" s="192">
        <v>822508</v>
      </c>
      <c r="AM433" s="125">
        <v>330622</v>
      </c>
      <c r="AN433" s="125">
        <v>-515009</v>
      </c>
      <c r="AO433" s="158">
        <v>7.2621113862644427E-6</v>
      </c>
      <c r="AQ433" s="142">
        <v>146597</v>
      </c>
      <c r="AR433" s="142">
        <v>-9309</v>
      </c>
      <c r="AS433" s="142">
        <v>-4769</v>
      </c>
      <c r="AT433" s="142">
        <v>35854</v>
      </c>
      <c r="AU433" s="142">
        <v>-30858</v>
      </c>
      <c r="AV433" s="142">
        <v>3695</v>
      </c>
      <c r="AW433" s="142">
        <v>-14074</v>
      </c>
      <c r="AX433" s="190"/>
    </row>
    <row r="434" spans="1:50" ht="12.75" customHeight="1" x14ac:dyDescent="0.3">
      <c r="A434" s="116"/>
      <c r="B434" s="125"/>
      <c r="C434" s="191" t="s">
        <v>1182</v>
      </c>
      <c r="D434" s="125"/>
      <c r="E434" s="117"/>
      <c r="F434" s="125"/>
      <c r="H434" s="165" t="s">
        <v>846</v>
      </c>
      <c r="I434" s="117"/>
      <c r="J434" s="187">
        <v>5276019</v>
      </c>
      <c r="K434" s="166"/>
      <c r="L434" s="125">
        <v>267193</v>
      </c>
      <c r="M434" s="125"/>
      <c r="N434" s="125">
        <v>882050</v>
      </c>
      <c r="O434" s="125"/>
      <c r="P434" s="187">
        <v>0</v>
      </c>
      <c r="Q434" s="125"/>
      <c r="R434" s="187">
        <v>898543</v>
      </c>
      <c r="S434" s="187"/>
      <c r="T434" s="125">
        <v>2047786</v>
      </c>
      <c r="U434" s="187"/>
      <c r="V434" s="187">
        <v>-893939</v>
      </c>
      <c r="W434" s="125"/>
      <c r="X434" s="187">
        <v>-875786</v>
      </c>
      <c r="Y434" s="140"/>
      <c r="Z434" s="187">
        <v>-2388</v>
      </c>
      <c r="AA434" s="140"/>
      <c r="AB434" s="187">
        <v>-137535</v>
      </c>
      <c r="AC434" s="187"/>
      <c r="AD434" s="187">
        <v>-1909648</v>
      </c>
      <c r="AF434" s="187">
        <v>-61486</v>
      </c>
      <c r="AG434" s="140"/>
      <c r="AH434" s="188">
        <v>145178</v>
      </c>
      <c r="AI434" s="156"/>
      <c r="AJ434" s="192">
        <v>83692</v>
      </c>
      <c r="AK434" s="163"/>
      <c r="AL434" s="192">
        <v>4441636</v>
      </c>
      <c r="AM434" s="125">
        <v>1886265</v>
      </c>
      <c r="AN434" s="125">
        <v>-2635029</v>
      </c>
      <c r="AO434" s="158">
        <v>0</v>
      </c>
      <c r="AQ434" s="142">
        <v>792002</v>
      </c>
      <c r="AR434" s="142">
        <v>-50958</v>
      </c>
      <c r="AS434" s="142">
        <v>-25758</v>
      </c>
      <c r="AT434" s="142">
        <v>291978</v>
      </c>
      <c r="AU434" s="142">
        <v>6481</v>
      </c>
      <c r="AV434" s="142">
        <v>-95869</v>
      </c>
      <c r="AW434" s="142">
        <v>15621</v>
      </c>
      <c r="AX434" s="190"/>
    </row>
    <row r="435" spans="1:50" ht="12.75" customHeight="1" x14ac:dyDescent="0.3">
      <c r="A435" s="116"/>
      <c r="B435" s="125"/>
      <c r="C435" s="191" t="s">
        <v>984</v>
      </c>
      <c r="D435" s="125"/>
      <c r="E435" s="117"/>
      <c r="F435" s="125"/>
      <c r="H435" s="165" t="s">
        <v>847</v>
      </c>
      <c r="I435" s="117"/>
      <c r="J435" s="187">
        <v>13943866</v>
      </c>
      <c r="K435" s="166"/>
      <c r="L435" s="125">
        <v>706158</v>
      </c>
      <c r="M435" s="125"/>
      <c r="N435" s="125">
        <v>2331150</v>
      </c>
      <c r="O435" s="125"/>
      <c r="P435" s="187">
        <v>0</v>
      </c>
      <c r="Q435" s="125"/>
      <c r="R435" s="187">
        <v>3325701</v>
      </c>
      <c r="S435" s="187"/>
      <c r="T435" s="125">
        <v>6363009</v>
      </c>
      <c r="U435" s="187"/>
      <c r="V435" s="187">
        <v>-2362570</v>
      </c>
      <c r="W435" s="125"/>
      <c r="X435" s="187">
        <v>-2314594</v>
      </c>
      <c r="Y435" s="140"/>
      <c r="Z435" s="187">
        <v>-6312</v>
      </c>
      <c r="AA435" s="140"/>
      <c r="AB435" s="187">
        <v>-637233</v>
      </c>
      <c r="AC435" s="187"/>
      <c r="AD435" s="187">
        <v>-5320709</v>
      </c>
      <c r="AF435" s="187">
        <v>-162500</v>
      </c>
      <c r="AG435" s="140"/>
      <c r="AH435" s="188">
        <v>537081</v>
      </c>
      <c r="AI435" s="156"/>
      <c r="AJ435" s="192">
        <v>374581</v>
      </c>
      <c r="AK435" s="163"/>
      <c r="AL435" s="192">
        <v>10034723</v>
      </c>
      <c r="AM435" s="125">
        <v>3565373</v>
      </c>
      <c r="AN435" s="125">
        <v>-6417622</v>
      </c>
      <c r="AO435" s="158">
        <v>-2.6696495551029015E-6</v>
      </c>
      <c r="AQ435" s="142">
        <v>721257</v>
      </c>
      <c r="AR435" s="142">
        <v>-437720</v>
      </c>
      <c r="AS435" s="142">
        <v>-65827</v>
      </c>
      <c r="AT435" s="142">
        <v>691511</v>
      </c>
      <c r="AU435" s="142">
        <v>-329922</v>
      </c>
      <c r="AV435" s="142">
        <v>389982</v>
      </c>
      <c r="AW435" s="142">
        <v>-20899</v>
      </c>
      <c r="AX435" s="190"/>
    </row>
    <row r="436" spans="1:50" ht="12.75" customHeight="1" x14ac:dyDescent="0.3">
      <c r="A436" s="116"/>
      <c r="B436" s="125"/>
      <c r="C436" s="191" t="s">
        <v>1553</v>
      </c>
      <c r="D436" s="125"/>
      <c r="E436" s="117"/>
      <c r="F436" s="125"/>
      <c r="H436" s="165" t="s">
        <v>278</v>
      </c>
      <c r="I436" s="117"/>
      <c r="J436" s="187">
        <v>1130550</v>
      </c>
      <c r="K436" s="166"/>
      <c r="L436" s="125">
        <v>57254</v>
      </c>
      <c r="M436" s="125"/>
      <c r="N436" s="125">
        <v>189007</v>
      </c>
      <c r="O436" s="125"/>
      <c r="P436" s="187">
        <v>0</v>
      </c>
      <c r="Q436" s="125"/>
      <c r="R436" s="187">
        <v>432683</v>
      </c>
      <c r="S436" s="187"/>
      <c r="T436" s="125">
        <v>678944</v>
      </c>
      <c r="U436" s="187"/>
      <c r="V436" s="187">
        <v>-191554</v>
      </c>
      <c r="W436" s="125"/>
      <c r="X436" s="187">
        <v>-187664</v>
      </c>
      <c r="Y436" s="140"/>
      <c r="Z436" s="187">
        <v>-512</v>
      </c>
      <c r="AA436" s="140"/>
      <c r="AB436" s="187">
        <v>-198089</v>
      </c>
      <c r="AC436" s="187"/>
      <c r="AD436" s="187">
        <v>-577819</v>
      </c>
      <c r="AF436" s="187">
        <v>-13175</v>
      </c>
      <c r="AG436" s="140"/>
      <c r="AH436" s="188">
        <v>30093</v>
      </c>
      <c r="AI436" s="156"/>
      <c r="AJ436" s="192">
        <v>16918</v>
      </c>
      <c r="AK436" s="163"/>
      <c r="AL436" s="192">
        <v>986980</v>
      </c>
      <c r="AM436" s="125">
        <v>737705</v>
      </c>
      <c r="AN436" s="125">
        <v>-792421</v>
      </c>
      <c r="AO436" s="158">
        <v>1.1821728336682824E-4</v>
      </c>
      <c r="AQ436" s="142">
        <v>175916</v>
      </c>
      <c r="AR436" s="142">
        <v>144382</v>
      </c>
      <c r="AS436" s="142">
        <v>125931</v>
      </c>
      <c r="AT436" s="142">
        <v>-167312</v>
      </c>
      <c r="AU436" s="142">
        <v>-37079</v>
      </c>
      <c r="AV436" s="142">
        <v>118111</v>
      </c>
      <c r="AW436" s="142">
        <v>-40847</v>
      </c>
      <c r="AX436" s="190"/>
    </row>
    <row r="437" spans="1:50" ht="12.75" customHeight="1" x14ac:dyDescent="0.3">
      <c r="A437" s="116"/>
      <c r="B437" s="125"/>
      <c r="C437" s="191" t="s">
        <v>1230</v>
      </c>
      <c r="D437" s="125"/>
      <c r="E437" s="117"/>
      <c r="F437" s="125"/>
      <c r="H437" s="165" t="s">
        <v>279</v>
      </c>
      <c r="I437" s="117"/>
      <c r="J437" s="187">
        <v>753640</v>
      </c>
      <c r="K437" s="166"/>
      <c r="L437" s="125">
        <v>38167</v>
      </c>
      <c r="M437" s="125"/>
      <c r="N437" s="125">
        <v>125994</v>
      </c>
      <c r="O437" s="125"/>
      <c r="P437" s="187">
        <v>0</v>
      </c>
      <c r="Q437" s="125"/>
      <c r="R437" s="187">
        <v>123824</v>
      </c>
      <c r="S437" s="187"/>
      <c r="T437" s="125">
        <v>287985</v>
      </c>
      <c r="U437" s="187"/>
      <c r="V437" s="187">
        <v>-127693</v>
      </c>
      <c r="W437" s="125"/>
      <c r="X437" s="187">
        <v>-125100</v>
      </c>
      <c r="Y437" s="140"/>
      <c r="Z437" s="187">
        <v>-341</v>
      </c>
      <c r="AA437" s="140"/>
      <c r="AB437" s="187">
        <v>-57601</v>
      </c>
      <c r="AC437" s="187"/>
      <c r="AD437" s="187">
        <v>-310735</v>
      </c>
      <c r="AF437" s="187">
        <v>-8783</v>
      </c>
      <c r="AG437" s="140"/>
      <c r="AH437" s="188">
        <v>28672</v>
      </c>
      <c r="AI437" s="156"/>
      <c r="AJ437" s="192">
        <v>19889</v>
      </c>
      <c r="AK437" s="163"/>
      <c r="AL437" s="192">
        <v>658037</v>
      </c>
      <c r="AM437" s="125">
        <v>282856</v>
      </c>
      <c r="AN437" s="125">
        <v>-400777</v>
      </c>
      <c r="AO437" s="158">
        <v>0</v>
      </c>
      <c r="AQ437" s="142">
        <v>117278</v>
      </c>
      <c r="AR437" s="142">
        <v>-7513</v>
      </c>
      <c r="AS437" s="142">
        <v>-3815</v>
      </c>
      <c r="AT437" s="142">
        <v>28725</v>
      </c>
      <c r="AU437" s="142">
        <v>-24633</v>
      </c>
      <c r="AV437" s="142">
        <v>2922</v>
      </c>
      <c r="AW437" s="142">
        <v>18346</v>
      </c>
      <c r="AX437" s="190"/>
    </row>
    <row r="438" spans="1:50" ht="12.75" customHeight="1" x14ac:dyDescent="0.3">
      <c r="A438" s="116"/>
      <c r="B438" s="125"/>
      <c r="C438" s="191" t="s">
        <v>976</v>
      </c>
      <c r="D438" s="125"/>
      <c r="E438" s="117"/>
      <c r="F438" s="125"/>
      <c r="H438" s="165" t="s">
        <v>848</v>
      </c>
      <c r="I438" s="117"/>
      <c r="J438" s="187">
        <v>13001681</v>
      </c>
      <c r="K438" s="166"/>
      <c r="L438" s="125">
        <v>658443</v>
      </c>
      <c r="M438" s="125"/>
      <c r="N438" s="125">
        <v>2173635</v>
      </c>
      <c r="O438" s="125"/>
      <c r="P438" s="187">
        <v>0</v>
      </c>
      <c r="Q438" s="125"/>
      <c r="R438" s="187">
        <v>2828266</v>
      </c>
      <c r="S438" s="187"/>
      <c r="T438" s="125">
        <v>5660344</v>
      </c>
      <c r="U438" s="187"/>
      <c r="V438" s="187">
        <v>-2202932</v>
      </c>
      <c r="W438" s="125"/>
      <c r="X438" s="187">
        <v>-2158197</v>
      </c>
      <c r="Y438" s="140"/>
      <c r="Z438" s="187">
        <v>-5885</v>
      </c>
      <c r="AA438" s="140"/>
      <c r="AB438" s="187">
        <v>-1279691</v>
      </c>
      <c r="AC438" s="187"/>
      <c r="AD438" s="187">
        <v>-5646705</v>
      </c>
      <c r="AF438" s="187">
        <v>-151520</v>
      </c>
      <c r="AG438" s="140"/>
      <c r="AH438" s="188">
        <v>123254</v>
      </c>
      <c r="AI438" s="156"/>
      <c r="AJ438" s="192">
        <v>-28266</v>
      </c>
      <c r="AK438" s="163"/>
      <c r="AL438" s="192">
        <v>11679740</v>
      </c>
      <c r="AM438" s="125">
        <v>5476711</v>
      </c>
      <c r="AN438" s="125">
        <v>-7148943</v>
      </c>
      <c r="AO438" s="158">
        <v>0</v>
      </c>
      <c r="AQ438" s="142">
        <v>2616803</v>
      </c>
      <c r="AR438" s="142">
        <v>182764</v>
      </c>
      <c r="AS438" s="142">
        <v>198571</v>
      </c>
      <c r="AT438" s="142">
        <v>263578</v>
      </c>
      <c r="AU438" s="142">
        <v>-490782</v>
      </c>
      <c r="AV438" s="142">
        <v>163421</v>
      </c>
      <c r="AW438" s="142">
        <v>-182910</v>
      </c>
      <c r="AX438" s="190"/>
    </row>
    <row r="439" spans="1:50" ht="12.75" customHeight="1" x14ac:dyDescent="0.3">
      <c r="A439" s="116"/>
      <c r="B439" s="125"/>
      <c r="C439" s="191" t="s">
        <v>1433</v>
      </c>
      <c r="D439" s="125"/>
      <c r="E439" s="117"/>
      <c r="F439" s="125"/>
      <c r="H439" s="165" t="s">
        <v>849</v>
      </c>
      <c r="I439" s="117"/>
      <c r="J439" s="187">
        <v>1507459</v>
      </c>
      <c r="K439" s="166"/>
      <c r="L439" s="125">
        <v>76342</v>
      </c>
      <c r="M439" s="125"/>
      <c r="N439" s="125">
        <v>252019</v>
      </c>
      <c r="O439" s="125"/>
      <c r="P439" s="187">
        <v>0</v>
      </c>
      <c r="Q439" s="125"/>
      <c r="R439" s="187">
        <v>529095</v>
      </c>
      <c r="S439" s="187"/>
      <c r="T439" s="125">
        <v>857456</v>
      </c>
      <c r="U439" s="187"/>
      <c r="V439" s="187">
        <v>-255415</v>
      </c>
      <c r="W439" s="125"/>
      <c r="X439" s="187">
        <v>-250229</v>
      </c>
      <c r="Y439" s="140"/>
      <c r="Z439" s="187">
        <v>-682</v>
      </c>
      <c r="AA439" s="140"/>
      <c r="AB439" s="187">
        <v>-118211</v>
      </c>
      <c r="AC439" s="187"/>
      <c r="AD439" s="187">
        <v>-624537</v>
      </c>
      <c r="AF439" s="187">
        <v>-17568</v>
      </c>
      <c r="AG439" s="140"/>
      <c r="AH439" s="188">
        <v>56955</v>
      </c>
      <c r="AI439" s="156"/>
      <c r="AJ439" s="192">
        <v>39387</v>
      </c>
      <c r="AK439" s="163"/>
      <c r="AL439" s="192">
        <v>1151602</v>
      </c>
      <c r="AM439" s="125">
        <v>680692</v>
      </c>
      <c r="AN439" s="125">
        <v>-803161</v>
      </c>
      <c r="AO439" s="158">
        <v>0</v>
      </c>
      <c r="AQ439" s="142">
        <v>383422</v>
      </c>
      <c r="AR439" s="142">
        <v>-11270</v>
      </c>
      <c r="AS439" s="142">
        <v>-136559</v>
      </c>
      <c r="AT439" s="142">
        <v>50326</v>
      </c>
      <c r="AU439" s="142">
        <v>40192</v>
      </c>
      <c r="AV439" s="142">
        <v>4470</v>
      </c>
      <c r="AW439" s="142">
        <v>-16884</v>
      </c>
      <c r="AX439" s="190"/>
    </row>
    <row r="440" spans="1:50" ht="12.75" customHeight="1" x14ac:dyDescent="0.3">
      <c r="A440" s="116"/>
      <c r="B440" s="125"/>
      <c r="C440" s="191" t="s">
        <v>1147</v>
      </c>
      <c r="D440" s="125"/>
      <c r="E440" s="117"/>
      <c r="F440" s="125"/>
      <c r="H440" s="165" t="s">
        <v>850</v>
      </c>
      <c r="I440" s="117"/>
      <c r="J440" s="187">
        <v>5276019</v>
      </c>
      <c r="K440" s="166"/>
      <c r="L440" s="125">
        <v>267193</v>
      </c>
      <c r="M440" s="125"/>
      <c r="N440" s="125">
        <v>882050</v>
      </c>
      <c r="O440" s="125"/>
      <c r="P440" s="187">
        <v>0</v>
      </c>
      <c r="Q440" s="125"/>
      <c r="R440" s="187">
        <v>1652102</v>
      </c>
      <c r="S440" s="187"/>
      <c r="T440" s="125">
        <v>2801345</v>
      </c>
      <c r="U440" s="187"/>
      <c r="V440" s="187">
        <v>-893939</v>
      </c>
      <c r="W440" s="125"/>
      <c r="X440" s="187">
        <v>-875786</v>
      </c>
      <c r="Y440" s="140"/>
      <c r="Z440" s="187">
        <v>-2388</v>
      </c>
      <c r="AA440" s="140"/>
      <c r="AB440" s="187">
        <v>-739099</v>
      </c>
      <c r="AC440" s="187"/>
      <c r="AD440" s="187">
        <v>-2511212</v>
      </c>
      <c r="AF440" s="187">
        <v>-61486</v>
      </c>
      <c r="AG440" s="140"/>
      <c r="AH440" s="188">
        <v>292202</v>
      </c>
      <c r="AI440" s="156"/>
      <c r="AJ440" s="192">
        <v>230716</v>
      </c>
      <c r="AK440" s="163"/>
      <c r="AL440" s="192">
        <v>4277164</v>
      </c>
      <c r="AM440" s="125">
        <v>2684729</v>
      </c>
      <c r="AN440" s="125">
        <v>-3298945</v>
      </c>
      <c r="AO440" s="158">
        <v>-4.3343331195062332E-6</v>
      </c>
      <c r="AQ440" s="142">
        <v>584685</v>
      </c>
      <c r="AR440" s="142">
        <v>-828890</v>
      </c>
      <c r="AS440" s="142">
        <v>492542</v>
      </c>
      <c r="AT440" s="142">
        <v>691293</v>
      </c>
      <c r="AU440" s="142">
        <v>108476</v>
      </c>
      <c r="AV440" s="142">
        <v>-98794</v>
      </c>
      <c r="AW440" s="142">
        <v>56439</v>
      </c>
      <c r="AX440" s="190"/>
    </row>
    <row r="441" spans="1:50" ht="12.75" customHeight="1" x14ac:dyDescent="0.3">
      <c r="A441" s="116"/>
      <c r="B441" s="125"/>
      <c r="C441" s="191" t="s">
        <v>1428</v>
      </c>
      <c r="D441" s="125"/>
      <c r="E441" s="117"/>
      <c r="F441" s="125"/>
      <c r="H441" s="165" t="s">
        <v>280</v>
      </c>
      <c r="I441" s="117"/>
      <c r="J441" s="187">
        <v>0</v>
      </c>
      <c r="K441" s="166"/>
      <c r="L441" s="125">
        <v>0</v>
      </c>
      <c r="M441" s="125"/>
      <c r="N441" s="125">
        <v>0</v>
      </c>
      <c r="O441" s="125"/>
      <c r="P441" s="187">
        <v>0</v>
      </c>
      <c r="Q441" s="125"/>
      <c r="R441" s="187">
        <v>1205</v>
      </c>
      <c r="S441" s="187"/>
      <c r="T441" s="125">
        <v>1205</v>
      </c>
      <c r="U441" s="187"/>
      <c r="V441" s="187">
        <v>0</v>
      </c>
      <c r="W441" s="125"/>
      <c r="X441" s="187">
        <v>0</v>
      </c>
      <c r="Y441" s="140"/>
      <c r="Z441" s="187">
        <v>0</v>
      </c>
      <c r="AA441" s="140"/>
      <c r="AB441" s="187">
        <v>-168629</v>
      </c>
      <c r="AC441" s="187"/>
      <c r="AD441" s="187">
        <v>-168629</v>
      </c>
      <c r="AF441" s="187">
        <v>0</v>
      </c>
      <c r="AG441" s="140"/>
      <c r="AH441" s="188">
        <v>-89171</v>
      </c>
      <c r="AI441" s="156"/>
      <c r="AJ441" s="192">
        <v>-89171</v>
      </c>
      <c r="AK441" s="163"/>
      <c r="AL441" s="192">
        <v>0</v>
      </c>
      <c r="AM441" s="125">
        <v>2264</v>
      </c>
      <c r="AN441" s="125">
        <v>-258859</v>
      </c>
      <c r="AO441" s="158">
        <v>0</v>
      </c>
      <c r="AQ441" s="142">
        <v>0</v>
      </c>
      <c r="AR441" s="142">
        <v>0</v>
      </c>
      <c r="AS441" s="142">
        <v>0</v>
      </c>
      <c r="AT441" s="142">
        <v>0</v>
      </c>
      <c r="AU441" s="142">
        <v>-250405</v>
      </c>
      <c r="AV441" s="142">
        <v>2264</v>
      </c>
      <c r="AW441" s="142">
        <v>-8454</v>
      </c>
      <c r="AX441" s="190"/>
    </row>
    <row r="442" spans="1:50" ht="12.75" customHeight="1" x14ac:dyDescent="0.3">
      <c r="A442" s="116"/>
      <c r="B442" s="125"/>
      <c r="C442" s="191" t="s">
        <v>1228</v>
      </c>
      <c r="D442" s="125"/>
      <c r="E442" s="117"/>
      <c r="F442" s="125"/>
      <c r="H442" s="165" t="s">
        <v>281</v>
      </c>
      <c r="I442" s="117"/>
      <c r="J442" s="187">
        <v>753640</v>
      </c>
      <c r="K442" s="166"/>
      <c r="L442" s="125">
        <v>38167</v>
      </c>
      <c r="M442" s="125"/>
      <c r="N442" s="125">
        <v>125994</v>
      </c>
      <c r="O442" s="125"/>
      <c r="P442" s="187">
        <v>0</v>
      </c>
      <c r="Q442" s="125"/>
      <c r="R442" s="187">
        <v>123116</v>
      </c>
      <c r="S442" s="187"/>
      <c r="T442" s="125">
        <v>287277</v>
      </c>
      <c r="U442" s="187"/>
      <c r="V442" s="187">
        <v>-127693</v>
      </c>
      <c r="W442" s="125"/>
      <c r="X442" s="187">
        <v>-125100</v>
      </c>
      <c r="Y442" s="140"/>
      <c r="Z442" s="187">
        <v>-341</v>
      </c>
      <c r="AA442" s="140"/>
      <c r="AB442" s="187">
        <v>-58031</v>
      </c>
      <c r="AC442" s="187"/>
      <c r="AD442" s="187">
        <v>-311165</v>
      </c>
      <c r="AF442" s="187">
        <v>-8783</v>
      </c>
      <c r="AG442" s="140"/>
      <c r="AH442" s="188">
        <v>229</v>
      </c>
      <c r="AI442" s="156"/>
      <c r="AJ442" s="192">
        <v>-8554</v>
      </c>
      <c r="AK442" s="163"/>
      <c r="AL442" s="192">
        <v>658037</v>
      </c>
      <c r="AM442" s="125">
        <v>264510</v>
      </c>
      <c r="AN442" s="125">
        <v>-412012</v>
      </c>
      <c r="AO442" s="158">
        <v>0</v>
      </c>
      <c r="AQ442" s="142">
        <v>117278</v>
      </c>
      <c r="AR442" s="142">
        <v>-7513</v>
      </c>
      <c r="AS442" s="142">
        <v>-3815</v>
      </c>
      <c r="AT442" s="142">
        <v>28725</v>
      </c>
      <c r="AU442" s="142">
        <v>-24633</v>
      </c>
      <c r="AV442" s="142">
        <v>2922</v>
      </c>
      <c r="AW442" s="142">
        <v>-11235</v>
      </c>
      <c r="AX442" s="190"/>
    </row>
    <row r="443" spans="1:50" ht="12.75" customHeight="1" x14ac:dyDescent="0.3">
      <c r="A443" s="116"/>
      <c r="B443" s="125"/>
      <c r="C443" s="191" t="s">
        <v>1084</v>
      </c>
      <c r="D443" s="125"/>
      <c r="E443" s="117"/>
      <c r="F443" s="125"/>
      <c r="H443" s="165" t="s">
        <v>282</v>
      </c>
      <c r="I443" s="117"/>
      <c r="J443" s="187">
        <v>5276019</v>
      </c>
      <c r="K443" s="166"/>
      <c r="L443" s="125">
        <v>267193</v>
      </c>
      <c r="M443" s="125"/>
      <c r="N443" s="125">
        <v>882050</v>
      </c>
      <c r="O443" s="125"/>
      <c r="P443" s="187">
        <v>0</v>
      </c>
      <c r="Q443" s="125"/>
      <c r="R443" s="187">
        <v>1360680</v>
      </c>
      <c r="S443" s="187"/>
      <c r="T443" s="125">
        <v>2509923</v>
      </c>
      <c r="U443" s="187"/>
      <c r="V443" s="187">
        <v>-893939</v>
      </c>
      <c r="W443" s="125"/>
      <c r="X443" s="187">
        <v>-875786</v>
      </c>
      <c r="Y443" s="140"/>
      <c r="Z443" s="187">
        <v>-2388</v>
      </c>
      <c r="AA443" s="140"/>
      <c r="AB443" s="187">
        <v>-98545</v>
      </c>
      <c r="AC443" s="187"/>
      <c r="AD443" s="187">
        <v>-1870658</v>
      </c>
      <c r="AF443" s="187">
        <v>-61486</v>
      </c>
      <c r="AG443" s="140"/>
      <c r="AH443" s="188">
        <v>144132</v>
      </c>
      <c r="AI443" s="156"/>
      <c r="AJ443" s="192">
        <v>82646</v>
      </c>
      <c r="AK443" s="163"/>
      <c r="AL443" s="192">
        <v>4112542</v>
      </c>
      <c r="AM443" s="125">
        <v>1920450</v>
      </c>
      <c r="AN443" s="125">
        <v>-2498226</v>
      </c>
      <c r="AO443" s="158">
        <v>-1.209979914333422E-5</v>
      </c>
      <c r="AQ443" s="142">
        <v>911360</v>
      </c>
      <c r="AR443" s="142">
        <v>-45404</v>
      </c>
      <c r="AS443" s="142">
        <v>-22897</v>
      </c>
      <c r="AT443" s="142">
        <v>270378</v>
      </c>
      <c r="AU443" s="142">
        <v>-58432</v>
      </c>
      <c r="AV443" s="142">
        <v>16334</v>
      </c>
      <c r="AW443" s="142">
        <v>-91498</v>
      </c>
      <c r="AX443" s="190"/>
    </row>
    <row r="444" spans="1:50" ht="12.75" customHeight="1" x14ac:dyDescent="0.3">
      <c r="A444" s="116"/>
      <c r="B444" s="125"/>
      <c r="C444" s="191" t="s">
        <v>3869</v>
      </c>
      <c r="D444" s="125"/>
      <c r="E444" s="117"/>
      <c r="F444" s="125"/>
      <c r="H444" s="165" t="s">
        <v>3875</v>
      </c>
      <c r="I444" s="117"/>
      <c r="J444" s="187">
        <v>10928947</v>
      </c>
      <c r="K444" s="166"/>
      <c r="L444" s="125">
        <v>553474</v>
      </c>
      <c r="M444" s="125"/>
      <c r="N444" s="125">
        <v>1827113</v>
      </c>
      <c r="O444" s="125"/>
      <c r="P444" s="187">
        <v>0</v>
      </c>
      <c r="Q444" s="125"/>
      <c r="R444" s="187">
        <v>6161798</v>
      </c>
      <c r="S444" s="187"/>
      <c r="T444" s="125">
        <v>8542385</v>
      </c>
      <c r="U444" s="187"/>
      <c r="V444" s="187">
        <v>-1851739</v>
      </c>
      <c r="W444" s="125"/>
      <c r="X444" s="187">
        <v>-1814136</v>
      </c>
      <c r="Y444" s="140"/>
      <c r="Z444" s="187">
        <v>-4947</v>
      </c>
      <c r="AA444" s="140"/>
      <c r="AB444" s="187">
        <v>-474755</v>
      </c>
      <c r="AC444" s="187"/>
      <c r="AD444" s="187">
        <v>-4145577</v>
      </c>
      <c r="AF444" s="187">
        <v>-127364</v>
      </c>
      <c r="AG444" s="140"/>
      <c r="AH444" s="188">
        <v>1722466</v>
      </c>
      <c r="AI444" s="156"/>
      <c r="AJ444" s="192">
        <v>1595102</v>
      </c>
      <c r="AK444" s="163"/>
      <c r="AL444" s="192">
        <v>9376686</v>
      </c>
      <c r="AM444" s="125">
        <v>9613502</v>
      </c>
      <c r="AN444" s="125">
        <v>-5456006</v>
      </c>
      <c r="AO444" s="158">
        <v>6.2691915626712276E-7</v>
      </c>
      <c r="AQ444" s="142">
        <v>2206142</v>
      </c>
      <c r="AR444" s="142">
        <v>-257568</v>
      </c>
      <c r="AS444" s="142">
        <v>78229</v>
      </c>
      <c r="AT444" s="142">
        <v>5682094</v>
      </c>
      <c r="AU444" s="142">
        <v>0</v>
      </c>
      <c r="AV444" s="142">
        <v>0</v>
      </c>
      <c r="AW444" s="142">
        <v>0</v>
      </c>
      <c r="AX444" s="190"/>
    </row>
    <row r="445" spans="1:50" ht="12.75" customHeight="1" x14ac:dyDescent="0.3">
      <c r="A445" s="116"/>
      <c r="B445" s="125"/>
      <c r="C445" s="191" t="s">
        <v>1136</v>
      </c>
      <c r="D445" s="125"/>
      <c r="E445" s="117"/>
      <c r="F445" s="125"/>
      <c r="H445" s="165" t="s">
        <v>283</v>
      </c>
      <c r="I445" s="117"/>
      <c r="J445" s="187">
        <v>0</v>
      </c>
      <c r="K445" s="166"/>
      <c r="L445" s="125">
        <v>0</v>
      </c>
      <c r="M445" s="125"/>
      <c r="N445" s="125">
        <v>0</v>
      </c>
      <c r="O445" s="125"/>
      <c r="P445" s="187">
        <v>0</v>
      </c>
      <c r="Q445" s="125"/>
      <c r="R445" s="187">
        <v>110015</v>
      </c>
      <c r="S445" s="187"/>
      <c r="T445" s="125">
        <v>110015</v>
      </c>
      <c r="U445" s="187"/>
      <c r="V445" s="187">
        <v>0</v>
      </c>
      <c r="W445" s="125"/>
      <c r="X445" s="187">
        <v>0</v>
      </c>
      <c r="Y445" s="140"/>
      <c r="Z445" s="187">
        <v>0</v>
      </c>
      <c r="AA445" s="140"/>
      <c r="AB445" s="187">
        <v>-1167166</v>
      </c>
      <c r="AC445" s="187"/>
      <c r="AD445" s="187">
        <v>-1167166</v>
      </c>
      <c r="AF445" s="187">
        <v>0</v>
      </c>
      <c r="AG445" s="140"/>
      <c r="AH445" s="188">
        <v>-260506</v>
      </c>
      <c r="AI445" s="156"/>
      <c r="AJ445" s="192">
        <v>-260506</v>
      </c>
      <c r="AK445" s="163"/>
      <c r="AL445" s="192">
        <v>0</v>
      </c>
      <c r="AM445" s="125">
        <v>148347</v>
      </c>
      <c r="AN445" s="125">
        <v>-1466004</v>
      </c>
      <c r="AO445" s="158">
        <v>0</v>
      </c>
      <c r="AQ445" s="142">
        <v>-1068172</v>
      </c>
      <c r="AR445" s="142">
        <v>-166921</v>
      </c>
      <c r="AS445" s="142">
        <v>-6677</v>
      </c>
      <c r="AT445" s="142">
        <v>148347</v>
      </c>
      <c r="AU445" s="142">
        <v>-120492</v>
      </c>
      <c r="AV445" s="142">
        <v>-51632</v>
      </c>
      <c r="AW445" s="142">
        <v>-52110</v>
      </c>
      <c r="AX445" s="190"/>
    </row>
    <row r="446" spans="1:50" ht="12.75" customHeight="1" x14ac:dyDescent="0.3">
      <c r="A446" s="116"/>
      <c r="B446" s="125"/>
      <c r="C446" s="191" t="s">
        <v>1217</v>
      </c>
      <c r="D446" s="125"/>
      <c r="E446" s="117"/>
      <c r="F446" s="125"/>
      <c r="H446" s="165" t="s">
        <v>284</v>
      </c>
      <c r="I446" s="117"/>
      <c r="J446" s="187">
        <v>5841293</v>
      </c>
      <c r="K446" s="166"/>
      <c r="L446" s="125">
        <v>295820</v>
      </c>
      <c r="M446" s="125"/>
      <c r="N446" s="125">
        <v>976554</v>
      </c>
      <c r="O446" s="125"/>
      <c r="P446" s="187">
        <v>0</v>
      </c>
      <c r="Q446" s="125"/>
      <c r="R446" s="187">
        <v>1126911</v>
      </c>
      <c r="S446" s="187"/>
      <c r="T446" s="125">
        <v>2399285</v>
      </c>
      <c r="U446" s="187"/>
      <c r="V446" s="187">
        <v>-989716</v>
      </c>
      <c r="W446" s="125"/>
      <c r="X446" s="187">
        <v>-969618</v>
      </c>
      <c r="Y446" s="140"/>
      <c r="Z446" s="187">
        <v>-2644</v>
      </c>
      <c r="AA446" s="140"/>
      <c r="AB446" s="187">
        <v>-363784</v>
      </c>
      <c r="AC446" s="187"/>
      <c r="AD446" s="187">
        <v>-2325762</v>
      </c>
      <c r="AF446" s="187">
        <v>-68074</v>
      </c>
      <c r="AG446" s="140"/>
      <c r="AH446" s="188">
        <v>33966</v>
      </c>
      <c r="AI446" s="156"/>
      <c r="AJ446" s="192">
        <v>-34108</v>
      </c>
      <c r="AK446" s="163"/>
      <c r="AL446" s="192">
        <v>5099672</v>
      </c>
      <c r="AM446" s="125">
        <v>2266356</v>
      </c>
      <c r="AN446" s="125">
        <v>-3119365</v>
      </c>
      <c r="AO446" s="158">
        <v>2.9318634924357921E-5</v>
      </c>
      <c r="AQ446" s="142">
        <v>909469</v>
      </c>
      <c r="AR446" s="142">
        <v>-58634</v>
      </c>
      <c r="AS446" s="142">
        <v>232097</v>
      </c>
      <c r="AT446" s="142">
        <v>208211</v>
      </c>
      <c r="AU446" s="142">
        <v>-95512</v>
      </c>
      <c r="AV446" s="142">
        <v>20809</v>
      </c>
      <c r="AW446" s="142">
        <v>-137960</v>
      </c>
      <c r="AX446" s="190"/>
    </row>
    <row r="447" spans="1:50" ht="12.75" customHeight="1" x14ac:dyDescent="0.3">
      <c r="A447" s="116"/>
      <c r="B447" s="125"/>
      <c r="C447" s="191" t="s">
        <v>1424</v>
      </c>
      <c r="D447" s="125"/>
      <c r="E447" s="117"/>
      <c r="F447" s="125"/>
      <c r="H447" s="165" t="s">
        <v>285</v>
      </c>
      <c r="I447" s="117"/>
      <c r="J447" s="187">
        <v>9421487</v>
      </c>
      <c r="K447" s="166"/>
      <c r="L447" s="125">
        <v>477132</v>
      </c>
      <c r="M447" s="125"/>
      <c r="N447" s="125">
        <v>1575094</v>
      </c>
      <c r="O447" s="125"/>
      <c r="P447" s="187">
        <v>0</v>
      </c>
      <c r="Q447" s="125"/>
      <c r="R447" s="187">
        <v>1789065</v>
      </c>
      <c r="S447" s="187"/>
      <c r="T447" s="125">
        <v>3841291</v>
      </c>
      <c r="U447" s="187"/>
      <c r="V447" s="187">
        <v>-1596324</v>
      </c>
      <c r="W447" s="125"/>
      <c r="X447" s="187">
        <v>-1563907</v>
      </c>
      <c r="Y447" s="140"/>
      <c r="Z447" s="187">
        <v>-4265</v>
      </c>
      <c r="AA447" s="140"/>
      <c r="AB447" s="187">
        <v>-1689051</v>
      </c>
      <c r="AC447" s="187"/>
      <c r="AD447" s="187">
        <v>-4853547</v>
      </c>
      <c r="AF447" s="187">
        <v>-109797</v>
      </c>
      <c r="AG447" s="140"/>
      <c r="AH447" s="188">
        <v>-168331</v>
      </c>
      <c r="AI447" s="156"/>
      <c r="AJ447" s="192">
        <v>-278128</v>
      </c>
      <c r="AK447" s="163"/>
      <c r="AL447" s="192">
        <v>8554178</v>
      </c>
      <c r="AM447" s="125">
        <v>3723482</v>
      </c>
      <c r="AN447" s="125">
        <v>-6124408</v>
      </c>
      <c r="AO447" s="158">
        <v>3.5954668354139101E-6</v>
      </c>
      <c r="AQ447" s="142">
        <v>1169371</v>
      </c>
      <c r="AR447" s="142">
        <v>209223</v>
      </c>
      <c r="AS447" s="142">
        <v>-703649</v>
      </c>
      <c r="AT447" s="142">
        <v>801484</v>
      </c>
      <c r="AU447" s="142">
        <v>-493978</v>
      </c>
      <c r="AV447" s="142">
        <v>40842</v>
      </c>
      <c r="AW447" s="142">
        <v>-184343</v>
      </c>
      <c r="AX447" s="190"/>
    </row>
    <row r="448" spans="1:50" ht="12.75" customHeight="1" x14ac:dyDescent="0.3">
      <c r="A448" s="116"/>
      <c r="B448" s="125"/>
      <c r="C448" s="191" t="s">
        <v>950</v>
      </c>
      <c r="D448" s="125"/>
      <c r="E448" s="117"/>
      <c r="F448" s="125"/>
      <c r="H448" s="165" t="s">
        <v>851</v>
      </c>
      <c r="I448" s="117"/>
      <c r="J448" s="187">
        <v>8667847</v>
      </c>
      <c r="K448" s="166"/>
      <c r="L448" s="125">
        <v>438965</v>
      </c>
      <c r="M448" s="125"/>
      <c r="N448" s="125">
        <v>1449100</v>
      </c>
      <c r="O448" s="125"/>
      <c r="P448" s="187">
        <v>0</v>
      </c>
      <c r="Q448" s="125"/>
      <c r="R448" s="187">
        <v>2551524</v>
      </c>
      <c r="S448" s="187"/>
      <c r="T448" s="125">
        <v>4439589</v>
      </c>
      <c r="U448" s="187"/>
      <c r="V448" s="187">
        <v>-1468631</v>
      </c>
      <c r="W448" s="125"/>
      <c r="X448" s="187">
        <v>-1438808</v>
      </c>
      <c r="Y448" s="140"/>
      <c r="Z448" s="187">
        <v>-3924</v>
      </c>
      <c r="AA448" s="140"/>
      <c r="AB448" s="187">
        <v>-1615253</v>
      </c>
      <c r="AC448" s="187"/>
      <c r="AD448" s="187">
        <v>-4526616</v>
      </c>
      <c r="AF448" s="187">
        <v>-101014</v>
      </c>
      <c r="AG448" s="140"/>
      <c r="AH448" s="188">
        <v>92393</v>
      </c>
      <c r="AI448" s="156"/>
      <c r="AJ448" s="192">
        <v>-8621</v>
      </c>
      <c r="AK448" s="163"/>
      <c r="AL448" s="192">
        <v>7896141</v>
      </c>
      <c r="AM448" s="125">
        <v>4452762</v>
      </c>
      <c r="AN448" s="125">
        <v>-5543893</v>
      </c>
      <c r="AO448" s="158">
        <v>0</v>
      </c>
      <c r="AQ448" s="142">
        <v>2298073</v>
      </c>
      <c r="AR448" s="142">
        <v>-859105</v>
      </c>
      <c r="AS448" s="142">
        <v>346579</v>
      </c>
      <c r="AT448" s="142">
        <v>421134</v>
      </c>
      <c r="AU448" s="142">
        <v>-188082</v>
      </c>
      <c r="AV448" s="142">
        <v>-24860</v>
      </c>
      <c r="AW448" s="142">
        <v>-94223</v>
      </c>
      <c r="AX448" s="190"/>
    </row>
    <row r="449" spans="1:50" ht="12.75" customHeight="1" x14ac:dyDescent="0.3">
      <c r="A449" s="116"/>
      <c r="B449" s="125"/>
      <c r="C449" s="191" t="s">
        <v>952</v>
      </c>
      <c r="D449" s="125"/>
      <c r="E449" s="117"/>
      <c r="F449" s="125"/>
      <c r="H449" s="165" t="s">
        <v>852</v>
      </c>
      <c r="I449" s="117"/>
      <c r="J449" s="187">
        <v>3580194</v>
      </c>
      <c r="K449" s="166"/>
      <c r="L449" s="125">
        <v>181312</v>
      </c>
      <c r="M449" s="125"/>
      <c r="N449" s="125">
        <v>598541</v>
      </c>
      <c r="O449" s="125"/>
      <c r="P449" s="187">
        <v>0</v>
      </c>
      <c r="Q449" s="125"/>
      <c r="R449" s="187">
        <v>612117</v>
      </c>
      <c r="S449" s="187"/>
      <c r="T449" s="125">
        <v>1391970</v>
      </c>
      <c r="U449" s="187"/>
      <c r="V449" s="187">
        <v>-606608</v>
      </c>
      <c r="W449" s="125"/>
      <c r="X449" s="187">
        <v>-594290</v>
      </c>
      <c r="Y449" s="140"/>
      <c r="Z449" s="187">
        <v>-1621</v>
      </c>
      <c r="AA449" s="140"/>
      <c r="AB449" s="187">
        <v>-378606</v>
      </c>
      <c r="AC449" s="187"/>
      <c r="AD449" s="187">
        <v>-1581125</v>
      </c>
      <c r="AF449" s="187">
        <v>-41723</v>
      </c>
      <c r="AG449" s="140"/>
      <c r="AH449" s="188">
        <v>1033</v>
      </c>
      <c r="AI449" s="156"/>
      <c r="AJ449" s="192">
        <v>-40690</v>
      </c>
      <c r="AK449" s="163"/>
      <c r="AL449" s="192">
        <v>3125562</v>
      </c>
      <c r="AM449" s="125">
        <v>1293378</v>
      </c>
      <c r="AN449" s="125">
        <v>-2070284</v>
      </c>
      <c r="AO449" s="158">
        <v>2.4576062914721061E-5</v>
      </c>
      <c r="AQ449" s="142">
        <v>557258</v>
      </c>
      <c r="AR449" s="142">
        <v>-191421</v>
      </c>
      <c r="AS449" s="142">
        <v>-19079</v>
      </c>
      <c r="AT449" s="142">
        <v>143631</v>
      </c>
      <c r="AU449" s="142">
        <v>43476</v>
      </c>
      <c r="AV449" s="142">
        <v>-100282</v>
      </c>
      <c r="AW449" s="142">
        <v>-26689</v>
      </c>
      <c r="AX449" s="190"/>
    </row>
    <row r="450" spans="1:50" ht="12.75" customHeight="1" x14ac:dyDescent="0.3">
      <c r="A450" s="116"/>
      <c r="B450" s="125"/>
      <c r="C450" s="191" t="s">
        <v>1163</v>
      </c>
      <c r="D450" s="125"/>
      <c r="E450" s="117"/>
      <c r="F450" s="125"/>
      <c r="H450" s="165" t="s">
        <v>286</v>
      </c>
      <c r="I450" s="117"/>
      <c r="J450" s="187">
        <v>3014919</v>
      </c>
      <c r="K450" s="166"/>
      <c r="L450" s="125">
        <v>152684</v>
      </c>
      <c r="M450" s="125"/>
      <c r="N450" s="125">
        <v>504037</v>
      </c>
      <c r="O450" s="125"/>
      <c r="P450" s="187">
        <v>0</v>
      </c>
      <c r="Q450" s="125"/>
      <c r="R450" s="187">
        <v>700379</v>
      </c>
      <c r="S450" s="187"/>
      <c r="T450" s="125">
        <v>1357100</v>
      </c>
      <c r="U450" s="187"/>
      <c r="V450" s="187">
        <v>-510831</v>
      </c>
      <c r="W450" s="125"/>
      <c r="X450" s="187">
        <v>-500458</v>
      </c>
      <c r="Y450" s="140"/>
      <c r="Z450" s="187">
        <v>-1365</v>
      </c>
      <c r="AA450" s="140"/>
      <c r="AB450" s="187">
        <v>-428810</v>
      </c>
      <c r="AC450" s="187"/>
      <c r="AD450" s="187">
        <v>-1441464</v>
      </c>
      <c r="AF450" s="187">
        <v>-35135</v>
      </c>
      <c r="AG450" s="140"/>
      <c r="AH450" s="188">
        <v>60015</v>
      </c>
      <c r="AI450" s="156"/>
      <c r="AJ450" s="192">
        <v>24880</v>
      </c>
      <c r="AK450" s="163"/>
      <c r="AL450" s="192">
        <v>2796619</v>
      </c>
      <c r="AM450" s="125">
        <v>1351628</v>
      </c>
      <c r="AN450" s="125">
        <v>-1707247</v>
      </c>
      <c r="AO450" s="158">
        <v>-4.0192926045016078E-5</v>
      </c>
      <c r="AQ450" s="142">
        <v>676805</v>
      </c>
      <c r="AR450" s="142">
        <v>-30215</v>
      </c>
      <c r="AS450" s="142">
        <v>-15264</v>
      </c>
      <c r="AT450" s="142">
        <v>114906</v>
      </c>
      <c r="AU450" s="142">
        <v>-98707</v>
      </c>
      <c r="AV450" s="142">
        <v>68684</v>
      </c>
      <c r="AW450" s="142">
        <v>-12615</v>
      </c>
      <c r="AX450" s="190"/>
    </row>
    <row r="451" spans="1:50" ht="12.75" customHeight="1" x14ac:dyDescent="0.3">
      <c r="A451" s="116"/>
      <c r="B451" s="125"/>
      <c r="C451" s="191" t="s">
        <v>1074</v>
      </c>
      <c r="D451" s="125"/>
      <c r="E451" s="117"/>
      <c r="F451" s="125"/>
      <c r="H451" s="165" t="s">
        <v>287</v>
      </c>
      <c r="I451" s="117"/>
      <c r="J451" s="187">
        <v>1319094</v>
      </c>
      <c r="K451" s="166"/>
      <c r="L451" s="125">
        <v>66803</v>
      </c>
      <c r="M451" s="125"/>
      <c r="N451" s="125">
        <v>220528</v>
      </c>
      <c r="O451" s="125"/>
      <c r="P451" s="187">
        <v>0</v>
      </c>
      <c r="Q451" s="125"/>
      <c r="R451" s="187">
        <v>489215</v>
      </c>
      <c r="S451" s="187"/>
      <c r="T451" s="125">
        <v>776546</v>
      </c>
      <c r="U451" s="187"/>
      <c r="V451" s="187">
        <v>-223500</v>
      </c>
      <c r="W451" s="125"/>
      <c r="X451" s="187">
        <v>-218961</v>
      </c>
      <c r="Y451" s="140"/>
      <c r="Z451" s="187">
        <v>-597</v>
      </c>
      <c r="AA451" s="140"/>
      <c r="AB451" s="187">
        <v>-43392</v>
      </c>
      <c r="AC451" s="187"/>
      <c r="AD451" s="187">
        <v>-486450</v>
      </c>
      <c r="AF451" s="187">
        <v>-15373</v>
      </c>
      <c r="AG451" s="140"/>
      <c r="AH451" s="188">
        <v>87867</v>
      </c>
      <c r="AI451" s="156"/>
      <c r="AJ451" s="192">
        <v>72494</v>
      </c>
      <c r="AK451" s="163"/>
      <c r="AL451" s="192">
        <v>986980</v>
      </c>
      <c r="AM451" s="125">
        <v>626443</v>
      </c>
      <c r="AN451" s="125">
        <v>-630024</v>
      </c>
      <c r="AO451" s="158">
        <v>2.7588490081937815E-5</v>
      </c>
      <c r="AQ451" s="142">
        <v>175916</v>
      </c>
      <c r="AR451" s="142">
        <v>-11270</v>
      </c>
      <c r="AS451" s="142">
        <v>-5723</v>
      </c>
      <c r="AT451" s="142">
        <v>141111</v>
      </c>
      <c r="AU451" s="142">
        <v>136051</v>
      </c>
      <c r="AV451" s="142">
        <v>-54613</v>
      </c>
      <c r="AW451" s="142">
        <v>-11235</v>
      </c>
      <c r="AX451" s="190"/>
    </row>
    <row r="452" spans="1:50" ht="12.75" customHeight="1" x14ac:dyDescent="0.3">
      <c r="A452" s="116"/>
      <c r="B452" s="125"/>
      <c r="C452" s="191" t="s">
        <v>2062</v>
      </c>
      <c r="D452" s="125"/>
      <c r="E452" s="117"/>
      <c r="F452" s="125"/>
      <c r="H452" s="165" t="s">
        <v>2061</v>
      </c>
      <c r="I452" s="117"/>
      <c r="J452" s="187">
        <v>565275</v>
      </c>
      <c r="K452" s="166"/>
      <c r="L452" s="125">
        <v>28627</v>
      </c>
      <c r="M452" s="125"/>
      <c r="N452" s="125">
        <v>94503</v>
      </c>
      <c r="O452" s="125"/>
      <c r="P452" s="187">
        <v>0</v>
      </c>
      <c r="Q452" s="125"/>
      <c r="R452" s="187">
        <v>549608</v>
      </c>
      <c r="S452" s="187"/>
      <c r="T452" s="125">
        <v>672738</v>
      </c>
      <c r="U452" s="187"/>
      <c r="V452" s="187">
        <v>-95777</v>
      </c>
      <c r="W452" s="125"/>
      <c r="X452" s="187">
        <v>-93832</v>
      </c>
      <c r="Y452" s="140"/>
      <c r="Z452" s="187">
        <v>-256</v>
      </c>
      <c r="AA452" s="140"/>
      <c r="AB452" s="187">
        <v>0</v>
      </c>
      <c r="AC452" s="187"/>
      <c r="AD452" s="187">
        <v>-189865</v>
      </c>
      <c r="AF452" s="187">
        <v>-6588</v>
      </c>
      <c r="AG452" s="140"/>
      <c r="AH452" s="188">
        <v>84135</v>
      </c>
      <c r="AI452" s="156"/>
      <c r="AJ452" s="192">
        <v>77547</v>
      </c>
      <c r="AK452" s="163"/>
      <c r="AL452" s="192">
        <v>164472</v>
      </c>
      <c r="AM452" s="125">
        <v>236207</v>
      </c>
      <c r="AN452" s="125">
        <v>-91183</v>
      </c>
      <c r="AO452" s="158">
        <v>-1.2895405367067713E-5</v>
      </c>
      <c r="AQ452" s="142">
        <v>207317</v>
      </c>
      <c r="AR452" s="142">
        <v>0</v>
      </c>
      <c r="AS452" s="142">
        <v>0</v>
      </c>
      <c r="AT452" s="142">
        <v>0</v>
      </c>
      <c r="AU452" s="142">
        <v>0</v>
      </c>
      <c r="AV452" s="142">
        <v>0</v>
      </c>
      <c r="AW452" s="142">
        <v>0</v>
      </c>
      <c r="AX452" s="190"/>
    </row>
    <row r="453" spans="1:50" ht="12.75" customHeight="1" x14ac:dyDescent="0.3">
      <c r="A453" s="116"/>
      <c r="B453" s="125"/>
      <c r="C453" s="191" t="s">
        <v>939</v>
      </c>
      <c r="D453" s="125"/>
      <c r="E453" s="117"/>
      <c r="F453" s="125"/>
      <c r="H453" s="165" t="s">
        <v>853</v>
      </c>
      <c r="I453" s="117"/>
      <c r="J453" s="187">
        <v>0</v>
      </c>
      <c r="K453" s="166"/>
      <c r="L453" s="125">
        <v>0</v>
      </c>
      <c r="M453" s="125"/>
      <c r="N453" s="125">
        <v>0</v>
      </c>
      <c r="O453" s="125"/>
      <c r="P453" s="187">
        <v>0</v>
      </c>
      <c r="Q453" s="125"/>
      <c r="R453" s="187">
        <v>283266</v>
      </c>
      <c r="S453" s="187"/>
      <c r="T453" s="125">
        <v>283266</v>
      </c>
      <c r="U453" s="187"/>
      <c r="V453" s="187">
        <v>0</v>
      </c>
      <c r="W453" s="125"/>
      <c r="X453" s="187">
        <v>0</v>
      </c>
      <c r="Y453" s="140"/>
      <c r="Z453" s="187">
        <v>0</v>
      </c>
      <c r="AA453" s="140"/>
      <c r="AB453" s="187">
        <v>-2479542</v>
      </c>
      <c r="AC453" s="187"/>
      <c r="AD453" s="187">
        <v>-2479542</v>
      </c>
      <c r="AF453" s="187">
        <v>0</v>
      </c>
      <c r="AG453" s="140"/>
      <c r="AH453" s="188">
        <v>-479024</v>
      </c>
      <c r="AI453" s="156"/>
      <c r="AJ453" s="192">
        <v>-479024</v>
      </c>
      <c r="AK453" s="163"/>
      <c r="AL453" s="192">
        <v>0</v>
      </c>
      <c r="AM453" s="125">
        <v>474896</v>
      </c>
      <c r="AN453" s="125">
        <v>-3150196</v>
      </c>
      <c r="AO453" s="158">
        <v>0</v>
      </c>
      <c r="AQ453" s="142">
        <v>0</v>
      </c>
      <c r="AR453" s="142">
        <v>0</v>
      </c>
      <c r="AS453" s="142">
        <v>-3008267</v>
      </c>
      <c r="AT453" s="142">
        <v>165121</v>
      </c>
      <c r="AU453" s="142">
        <v>-141929</v>
      </c>
      <c r="AV453" s="142">
        <v>301265</v>
      </c>
      <c r="AW453" s="142">
        <v>8510</v>
      </c>
      <c r="AX453" s="190"/>
    </row>
    <row r="454" spans="1:50" ht="12.75" customHeight="1" x14ac:dyDescent="0.3">
      <c r="A454" s="116"/>
      <c r="B454" s="125"/>
      <c r="C454" s="191" t="s">
        <v>1142</v>
      </c>
      <c r="D454" s="125"/>
      <c r="E454" s="117"/>
      <c r="F454" s="125"/>
      <c r="H454" s="165" t="s">
        <v>288</v>
      </c>
      <c r="I454" s="117"/>
      <c r="J454" s="187">
        <v>4710744</v>
      </c>
      <c r="K454" s="166"/>
      <c r="L454" s="125">
        <v>238566</v>
      </c>
      <c r="M454" s="125"/>
      <c r="N454" s="125">
        <v>787547</v>
      </c>
      <c r="O454" s="125"/>
      <c r="P454" s="187">
        <v>0</v>
      </c>
      <c r="Q454" s="125"/>
      <c r="R454" s="187">
        <v>823667</v>
      </c>
      <c r="S454" s="187"/>
      <c r="T454" s="125">
        <v>1849780</v>
      </c>
      <c r="U454" s="187"/>
      <c r="V454" s="187">
        <v>-798162</v>
      </c>
      <c r="W454" s="125"/>
      <c r="X454" s="187">
        <v>-781954</v>
      </c>
      <c r="Y454" s="140"/>
      <c r="Z454" s="187">
        <v>-2132</v>
      </c>
      <c r="AA454" s="140"/>
      <c r="AB454" s="187">
        <v>-571278</v>
      </c>
      <c r="AC454" s="187"/>
      <c r="AD454" s="187">
        <v>-2153526</v>
      </c>
      <c r="AF454" s="187">
        <v>-54898</v>
      </c>
      <c r="AG454" s="140"/>
      <c r="AH454" s="188">
        <v>-25531</v>
      </c>
      <c r="AI454" s="156"/>
      <c r="AJ454" s="192">
        <v>-80429</v>
      </c>
      <c r="AK454" s="163"/>
      <c r="AL454" s="192">
        <v>4277164</v>
      </c>
      <c r="AM454" s="125">
        <v>1751505</v>
      </c>
      <c r="AN454" s="125">
        <v>-2690877</v>
      </c>
      <c r="AO454" s="158">
        <v>0</v>
      </c>
      <c r="AQ454" s="142">
        <v>406688</v>
      </c>
      <c r="AR454" s="142">
        <v>414037</v>
      </c>
      <c r="AS454" s="142">
        <v>-23851</v>
      </c>
      <c r="AT454" s="142">
        <v>179486</v>
      </c>
      <c r="AU454" s="142">
        <v>-154287</v>
      </c>
      <c r="AV454" s="142">
        <v>-95096</v>
      </c>
      <c r="AW454" s="142">
        <v>-46382</v>
      </c>
      <c r="AX454" s="190"/>
    </row>
    <row r="455" spans="1:50" ht="14.4" x14ac:dyDescent="0.3">
      <c r="A455" s="116"/>
      <c r="B455" s="125"/>
      <c r="C455" s="191" t="s">
        <v>1104</v>
      </c>
      <c r="D455" s="125"/>
      <c r="E455" s="117"/>
      <c r="F455" s="125"/>
      <c r="H455" s="165" t="s">
        <v>854</v>
      </c>
      <c r="I455" s="117"/>
      <c r="J455" s="187">
        <v>2638009</v>
      </c>
      <c r="K455" s="166"/>
      <c r="L455" s="125">
        <v>133597</v>
      </c>
      <c r="M455" s="125"/>
      <c r="N455" s="125">
        <v>441025</v>
      </c>
      <c r="O455" s="125"/>
      <c r="P455" s="187">
        <v>0</v>
      </c>
      <c r="Q455" s="125"/>
      <c r="R455" s="187">
        <v>315496</v>
      </c>
      <c r="S455" s="187"/>
      <c r="T455" s="125">
        <v>890118</v>
      </c>
      <c r="U455" s="187"/>
      <c r="V455" s="187">
        <v>-446970</v>
      </c>
      <c r="W455" s="125"/>
      <c r="X455" s="187">
        <v>-437893</v>
      </c>
      <c r="Y455" s="140"/>
      <c r="Z455" s="187">
        <v>-1194</v>
      </c>
      <c r="AA455" s="140"/>
      <c r="AB455" s="187">
        <v>-414155</v>
      </c>
      <c r="AC455" s="187"/>
      <c r="AD455" s="187">
        <v>-1300212</v>
      </c>
      <c r="AF455" s="187">
        <v>-30743</v>
      </c>
      <c r="AG455" s="140"/>
      <c r="AH455" s="188">
        <v>-55606</v>
      </c>
      <c r="AI455" s="156"/>
      <c r="AJ455" s="192">
        <v>-86349</v>
      </c>
      <c r="AK455" s="163"/>
      <c r="AL455" s="192">
        <v>2467525</v>
      </c>
      <c r="AM455" s="125">
        <v>822182</v>
      </c>
      <c r="AN455" s="125">
        <v>-1557213</v>
      </c>
      <c r="AO455" s="158">
        <v>1.1580910027909993E-5</v>
      </c>
      <c r="AQ455" s="142">
        <v>261983</v>
      </c>
      <c r="AR455" s="142">
        <v>-30215</v>
      </c>
      <c r="AS455" s="142">
        <v>-15264</v>
      </c>
      <c r="AT455" s="142">
        <v>114906</v>
      </c>
      <c r="AU455" s="142">
        <v>-98707</v>
      </c>
      <c r="AV455" s="142">
        <v>11866</v>
      </c>
      <c r="AW455" s="142">
        <v>-45031</v>
      </c>
      <c r="AX455" s="190"/>
    </row>
    <row r="456" spans="1:50" ht="14.4" x14ac:dyDescent="0.3">
      <c r="A456" s="116"/>
      <c r="B456" s="125"/>
      <c r="C456" s="191" t="s">
        <v>1266</v>
      </c>
      <c r="D456" s="125"/>
      <c r="E456" s="117"/>
      <c r="F456" s="125"/>
      <c r="H456" s="165" t="s">
        <v>289</v>
      </c>
      <c r="I456" s="117"/>
      <c r="J456" s="187">
        <v>3391829</v>
      </c>
      <c r="K456" s="166"/>
      <c r="L456" s="125">
        <v>171772</v>
      </c>
      <c r="M456" s="125"/>
      <c r="N456" s="125">
        <v>567050</v>
      </c>
      <c r="O456" s="125"/>
      <c r="P456" s="187">
        <v>0</v>
      </c>
      <c r="Q456" s="125"/>
      <c r="R456" s="187">
        <v>622263</v>
      </c>
      <c r="S456" s="187"/>
      <c r="T456" s="125">
        <v>1361085</v>
      </c>
      <c r="U456" s="187"/>
      <c r="V456" s="187">
        <v>-574692</v>
      </c>
      <c r="W456" s="125"/>
      <c r="X456" s="187">
        <v>-563022</v>
      </c>
      <c r="Y456" s="140"/>
      <c r="Z456" s="187">
        <v>-1535</v>
      </c>
      <c r="AA456" s="140"/>
      <c r="AB456" s="187">
        <v>-898801</v>
      </c>
      <c r="AC456" s="187"/>
      <c r="AD456" s="187">
        <v>-2038050</v>
      </c>
      <c r="AF456" s="187">
        <v>-39528</v>
      </c>
      <c r="AG456" s="140"/>
      <c r="AH456" s="188">
        <v>-52159</v>
      </c>
      <c r="AI456" s="156"/>
      <c r="AJ456" s="192">
        <v>-91687</v>
      </c>
      <c r="AK456" s="163"/>
      <c r="AL456" s="192">
        <v>3125562</v>
      </c>
      <c r="AM456" s="125">
        <v>1328051</v>
      </c>
      <c r="AN456" s="125">
        <v>-2450537</v>
      </c>
      <c r="AO456" s="158">
        <v>0</v>
      </c>
      <c r="AQ456" s="142">
        <v>-510725</v>
      </c>
      <c r="AR456" s="142">
        <v>575077</v>
      </c>
      <c r="AS456" s="142">
        <v>-150732</v>
      </c>
      <c r="AT456" s="142">
        <v>157996</v>
      </c>
      <c r="AU456" s="142">
        <v>31118</v>
      </c>
      <c r="AV456" s="142">
        <v>14847</v>
      </c>
      <c r="AW456" s="142">
        <v>-56267</v>
      </c>
      <c r="AX456" s="190"/>
    </row>
    <row r="457" spans="1:50" ht="12.75" customHeight="1" x14ac:dyDescent="0.3">
      <c r="A457" s="116"/>
      <c r="B457" s="125"/>
      <c r="C457" s="191" t="s">
        <v>3911</v>
      </c>
      <c r="D457" s="125"/>
      <c r="E457" s="117"/>
      <c r="F457" s="125"/>
      <c r="H457" s="165" t="s">
        <v>3915</v>
      </c>
      <c r="I457" s="117"/>
      <c r="J457" s="187">
        <v>2449644</v>
      </c>
      <c r="K457" s="166"/>
      <c r="L457" s="125">
        <v>124057</v>
      </c>
      <c r="M457" s="125"/>
      <c r="N457" s="125">
        <v>409534</v>
      </c>
      <c r="O457" s="125"/>
      <c r="P457" s="187">
        <v>0</v>
      </c>
      <c r="Q457" s="125"/>
      <c r="R457" s="187">
        <v>2471869</v>
      </c>
      <c r="S457" s="187"/>
      <c r="T457" s="125">
        <v>3005460</v>
      </c>
      <c r="U457" s="187"/>
      <c r="V457" s="187">
        <v>-415054</v>
      </c>
      <c r="W457" s="125"/>
      <c r="X457" s="187">
        <v>-406625</v>
      </c>
      <c r="Y457" s="140"/>
      <c r="Z457" s="187">
        <v>-1109</v>
      </c>
      <c r="AA457" s="140"/>
      <c r="AB457" s="187">
        <v>0</v>
      </c>
      <c r="AC457" s="187"/>
      <c r="AD457" s="187">
        <v>-822788</v>
      </c>
      <c r="AF457" s="187">
        <v>-28548</v>
      </c>
      <c r="AG457" s="140"/>
      <c r="AH457" s="188">
        <v>358762</v>
      </c>
      <c r="AI457" s="156"/>
      <c r="AJ457" s="192">
        <v>330214</v>
      </c>
      <c r="AK457" s="163"/>
      <c r="AL457" s="192">
        <v>0</v>
      </c>
      <c r="AM457" s="125">
        <v>0</v>
      </c>
      <c r="AN457" s="125">
        <v>0</v>
      </c>
      <c r="AO457" s="158">
        <v>0</v>
      </c>
      <c r="AQ457" s="142">
        <v>0</v>
      </c>
      <c r="AR457" s="142">
        <v>0</v>
      </c>
      <c r="AS457" s="142">
        <v>0</v>
      </c>
      <c r="AT457" s="142">
        <v>0</v>
      </c>
      <c r="AU457" s="142">
        <v>0</v>
      </c>
      <c r="AV457" s="142">
        <v>0</v>
      </c>
      <c r="AW457" s="142">
        <v>0</v>
      </c>
      <c r="AX457" s="190"/>
    </row>
    <row r="458" spans="1:50" ht="14.4" x14ac:dyDescent="0.3">
      <c r="A458" s="116"/>
      <c r="B458" s="125"/>
      <c r="C458" s="191" t="s">
        <v>970</v>
      </c>
      <c r="D458" s="125"/>
      <c r="E458" s="117"/>
      <c r="F458" s="125"/>
      <c r="H458" s="165" t="s">
        <v>856</v>
      </c>
      <c r="I458" s="117"/>
      <c r="J458" s="187">
        <v>0</v>
      </c>
      <c r="K458" s="166"/>
      <c r="L458" s="125">
        <v>0</v>
      </c>
      <c r="M458" s="125"/>
      <c r="N458" s="125">
        <v>0</v>
      </c>
      <c r="O458" s="125"/>
      <c r="P458" s="187">
        <v>0</v>
      </c>
      <c r="Q458" s="125"/>
      <c r="R458" s="187">
        <v>3960</v>
      </c>
      <c r="S458" s="187"/>
      <c r="T458" s="125">
        <v>3960</v>
      </c>
      <c r="U458" s="187"/>
      <c r="V458" s="187">
        <v>0</v>
      </c>
      <c r="W458" s="125"/>
      <c r="X458" s="187">
        <v>0</v>
      </c>
      <c r="Y458" s="140"/>
      <c r="Z458" s="187">
        <v>0</v>
      </c>
      <c r="AA458" s="140"/>
      <c r="AB458" s="187">
        <v>-484353</v>
      </c>
      <c r="AC458" s="187"/>
      <c r="AD458" s="187">
        <v>-484353</v>
      </c>
      <c r="AF458" s="187">
        <v>0</v>
      </c>
      <c r="AG458" s="140"/>
      <c r="AH458" s="188">
        <v>-325898</v>
      </c>
      <c r="AI458" s="156"/>
      <c r="AJ458" s="192">
        <v>-325898</v>
      </c>
      <c r="AK458" s="163"/>
      <c r="AL458" s="192">
        <v>0</v>
      </c>
      <c r="AM458" s="125">
        <v>102931</v>
      </c>
      <c r="AN458" s="125">
        <v>-909222</v>
      </c>
      <c r="AO458" s="158">
        <v>0</v>
      </c>
      <c r="AQ458" s="142">
        <v>0</v>
      </c>
      <c r="AR458" s="142">
        <v>0</v>
      </c>
      <c r="AS458" s="142">
        <v>0</v>
      </c>
      <c r="AT458" s="142">
        <v>0</v>
      </c>
      <c r="AU458" s="142">
        <v>0</v>
      </c>
      <c r="AV458" s="142">
        <v>-909222</v>
      </c>
      <c r="AW458" s="142">
        <v>102931</v>
      </c>
      <c r="AX458" s="190"/>
    </row>
    <row r="459" spans="1:50" ht="14.4" x14ac:dyDescent="0.3">
      <c r="A459" s="116"/>
      <c r="B459" s="125"/>
      <c r="C459" s="191" t="s">
        <v>1452</v>
      </c>
      <c r="D459" s="125"/>
      <c r="E459" s="117"/>
      <c r="F459" s="125"/>
      <c r="H459" s="165" t="s">
        <v>290</v>
      </c>
      <c r="I459" s="117"/>
      <c r="J459" s="187">
        <v>565275</v>
      </c>
      <c r="K459" s="166"/>
      <c r="L459" s="125">
        <v>28627</v>
      </c>
      <c r="M459" s="125"/>
      <c r="N459" s="125">
        <v>94503</v>
      </c>
      <c r="O459" s="125"/>
      <c r="P459" s="187">
        <v>0</v>
      </c>
      <c r="Q459" s="125"/>
      <c r="R459" s="187">
        <v>185358</v>
      </c>
      <c r="S459" s="187"/>
      <c r="T459" s="125">
        <v>308488</v>
      </c>
      <c r="U459" s="187"/>
      <c r="V459" s="187">
        <v>-95777</v>
      </c>
      <c r="W459" s="125"/>
      <c r="X459" s="187">
        <v>-93832</v>
      </c>
      <c r="Y459" s="140"/>
      <c r="Z459" s="187">
        <v>-256</v>
      </c>
      <c r="AA459" s="140"/>
      <c r="AB459" s="187">
        <v>-505619</v>
      </c>
      <c r="AC459" s="187"/>
      <c r="AD459" s="187">
        <v>-695484</v>
      </c>
      <c r="AF459" s="187">
        <v>-6588</v>
      </c>
      <c r="AG459" s="140"/>
      <c r="AH459" s="188">
        <v>-56767</v>
      </c>
      <c r="AI459" s="156"/>
      <c r="AJ459" s="192">
        <v>-63355</v>
      </c>
      <c r="AK459" s="163"/>
      <c r="AL459" s="192">
        <v>658037</v>
      </c>
      <c r="AM459" s="125">
        <v>360246</v>
      </c>
      <c r="AN459" s="125">
        <v>-732429</v>
      </c>
      <c r="AO459" s="158">
        <v>0</v>
      </c>
      <c r="AQ459" s="142">
        <v>117278</v>
      </c>
      <c r="AR459" s="142">
        <v>-163002</v>
      </c>
      <c r="AS459" s="142">
        <v>-135606</v>
      </c>
      <c r="AT459" s="142">
        <v>-54931</v>
      </c>
      <c r="AU459" s="142">
        <v>123688</v>
      </c>
      <c r="AV459" s="142">
        <v>3695</v>
      </c>
      <c r="AW459" s="142">
        <v>-14074</v>
      </c>
      <c r="AX459" s="190"/>
    </row>
    <row r="460" spans="1:50" ht="12.75" customHeight="1" x14ac:dyDescent="0.3">
      <c r="A460" s="116"/>
      <c r="B460" s="125"/>
      <c r="C460" s="191" t="s">
        <v>1317</v>
      </c>
      <c r="D460" s="125"/>
      <c r="E460" s="117"/>
      <c r="F460" s="125"/>
      <c r="H460" s="165" t="s">
        <v>857</v>
      </c>
      <c r="I460" s="117"/>
      <c r="J460" s="187">
        <v>41643053</v>
      </c>
      <c r="K460" s="166"/>
      <c r="L460" s="125">
        <v>2108926</v>
      </c>
      <c r="M460" s="125"/>
      <c r="N460" s="125">
        <v>6961930</v>
      </c>
      <c r="O460" s="125"/>
      <c r="P460" s="187">
        <v>0</v>
      </c>
      <c r="Q460" s="125"/>
      <c r="R460" s="187">
        <v>9580821</v>
      </c>
      <c r="S460" s="187"/>
      <c r="T460" s="125">
        <v>18651677</v>
      </c>
      <c r="U460" s="187"/>
      <c r="V460" s="187">
        <v>-7055765</v>
      </c>
      <c r="W460" s="125"/>
      <c r="X460" s="187">
        <v>-6912484</v>
      </c>
      <c r="Y460" s="140"/>
      <c r="Z460" s="187">
        <v>-18850</v>
      </c>
      <c r="AA460" s="140"/>
      <c r="AB460" s="187">
        <v>-3914495</v>
      </c>
      <c r="AC460" s="187"/>
      <c r="AD460" s="187">
        <v>-17901594</v>
      </c>
      <c r="AF460" s="187">
        <v>-485302</v>
      </c>
      <c r="AG460" s="140"/>
      <c r="AH460" s="188">
        <v>809808</v>
      </c>
      <c r="AI460" s="156"/>
      <c r="AJ460" s="192">
        <v>324506</v>
      </c>
      <c r="AK460" s="163"/>
      <c r="AL460" s="192">
        <v>37177951</v>
      </c>
      <c r="AM460" s="125">
        <v>18224038</v>
      </c>
      <c r="AN460" s="125">
        <v>-22689647</v>
      </c>
      <c r="AO460" s="158">
        <v>0</v>
      </c>
      <c r="AQ460" s="142">
        <v>8409936</v>
      </c>
      <c r="AR460" s="142">
        <v>681404</v>
      </c>
      <c r="AS460" s="142">
        <v>-591894</v>
      </c>
      <c r="AT460" s="142">
        <v>2110610</v>
      </c>
      <c r="AU460" s="142">
        <v>-1020713</v>
      </c>
      <c r="AV460" s="142">
        <v>491693</v>
      </c>
      <c r="AW460" s="142">
        <v>-465573</v>
      </c>
      <c r="AX460" s="190"/>
    </row>
    <row r="461" spans="1:50" ht="12.75" customHeight="1" x14ac:dyDescent="0.3">
      <c r="A461" s="116"/>
      <c r="B461" s="125"/>
      <c r="C461" s="191" t="s">
        <v>927</v>
      </c>
      <c r="D461" s="125"/>
      <c r="E461" s="117"/>
      <c r="F461" s="125"/>
      <c r="H461" s="165" t="s">
        <v>858</v>
      </c>
      <c r="I461" s="117"/>
      <c r="J461" s="187">
        <v>565275</v>
      </c>
      <c r="K461" s="166"/>
      <c r="L461" s="125">
        <v>28627</v>
      </c>
      <c r="M461" s="125"/>
      <c r="N461" s="125">
        <v>94503</v>
      </c>
      <c r="O461" s="125"/>
      <c r="P461" s="187">
        <v>0</v>
      </c>
      <c r="Q461" s="125"/>
      <c r="R461" s="187">
        <v>123116</v>
      </c>
      <c r="S461" s="187"/>
      <c r="T461" s="125">
        <v>246246</v>
      </c>
      <c r="U461" s="187"/>
      <c r="V461" s="187">
        <v>-95777</v>
      </c>
      <c r="W461" s="125"/>
      <c r="X461" s="187">
        <v>-93832</v>
      </c>
      <c r="Y461" s="140"/>
      <c r="Z461" s="187">
        <v>-256</v>
      </c>
      <c r="AA461" s="140"/>
      <c r="AB461" s="187">
        <v>-248105</v>
      </c>
      <c r="AC461" s="187"/>
      <c r="AD461" s="187">
        <v>-437970</v>
      </c>
      <c r="AF461" s="187">
        <v>-6588</v>
      </c>
      <c r="AG461" s="140"/>
      <c r="AH461" s="188">
        <v>-27358</v>
      </c>
      <c r="AI461" s="156"/>
      <c r="AJ461" s="192">
        <v>-33946</v>
      </c>
      <c r="AK461" s="163"/>
      <c r="AL461" s="192">
        <v>658037</v>
      </c>
      <c r="AM461" s="125">
        <v>264510</v>
      </c>
      <c r="AN461" s="125">
        <v>-412012</v>
      </c>
      <c r="AO461" s="158">
        <v>0</v>
      </c>
      <c r="AQ461" s="142">
        <v>117278</v>
      </c>
      <c r="AR461" s="142">
        <v>-7513</v>
      </c>
      <c r="AS461" s="142">
        <v>-3815</v>
      </c>
      <c r="AT461" s="142">
        <v>28725</v>
      </c>
      <c r="AU461" s="142">
        <v>-24633</v>
      </c>
      <c r="AV461" s="142">
        <v>2922</v>
      </c>
      <c r="AW461" s="142">
        <v>-11235</v>
      </c>
      <c r="AX461" s="190"/>
    </row>
    <row r="462" spans="1:50" ht="12.75" customHeight="1" x14ac:dyDescent="0.3">
      <c r="A462" s="116"/>
      <c r="B462" s="125"/>
      <c r="C462" s="191" t="s">
        <v>939</v>
      </c>
      <c r="D462" s="125"/>
      <c r="E462" s="117"/>
      <c r="F462" s="125"/>
      <c r="H462" s="165" t="s">
        <v>291</v>
      </c>
      <c r="I462" s="117"/>
      <c r="J462" s="187">
        <v>0</v>
      </c>
      <c r="K462" s="166"/>
      <c r="L462" s="125">
        <v>0</v>
      </c>
      <c r="M462" s="125"/>
      <c r="N462" s="125">
        <v>0</v>
      </c>
      <c r="O462" s="125"/>
      <c r="P462" s="187">
        <v>0</v>
      </c>
      <c r="Q462" s="125"/>
      <c r="R462" s="187">
        <v>60419</v>
      </c>
      <c r="S462" s="187"/>
      <c r="T462" s="125">
        <v>60419</v>
      </c>
      <c r="U462" s="187"/>
      <c r="V462" s="187">
        <v>0</v>
      </c>
      <c r="W462" s="125"/>
      <c r="X462" s="187">
        <v>0</v>
      </c>
      <c r="Y462" s="140"/>
      <c r="Z462" s="187">
        <v>0</v>
      </c>
      <c r="AA462" s="140"/>
      <c r="AB462" s="187">
        <v>-311180</v>
      </c>
      <c r="AC462" s="187"/>
      <c r="AD462" s="187">
        <v>-311180</v>
      </c>
      <c r="AF462" s="187">
        <v>0</v>
      </c>
      <c r="AG462" s="140"/>
      <c r="AH462" s="188">
        <v>-59274</v>
      </c>
      <c r="AI462" s="156"/>
      <c r="AJ462" s="192">
        <v>-59274</v>
      </c>
      <c r="AK462" s="163"/>
      <c r="AL462" s="192">
        <v>0</v>
      </c>
      <c r="AM462" s="125">
        <v>87980</v>
      </c>
      <c r="AN462" s="125">
        <v>-398015</v>
      </c>
      <c r="AO462" s="158">
        <v>0</v>
      </c>
      <c r="AQ462" s="142">
        <v>0</v>
      </c>
      <c r="AR462" s="142">
        <v>0</v>
      </c>
      <c r="AS462" s="142">
        <v>-392370</v>
      </c>
      <c r="AT462" s="142">
        <v>21490</v>
      </c>
      <c r="AU462" s="142">
        <v>65001</v>
      </c>
      <c r="AV462" s="142">
        <v>1489</v>
      </c>
      <c r="AW462" s="142">
        <v>-5645</v>
      </c>
      <c r="AX462" s="190"/>
    </row>
    <row r="463" spans="1:50" ht="12.75" customHeight="1" x14ac:dyDescent="0.3">
      <c r="A463" s="116"/>
      <c r="B463" s="125"/>
      <c r="C463" s="191" t="s">
        <v>1200</v>
      </c>
      <c r="D463" s="125"/>
      <c r="E463" s="117"/>
      <c r="F463" s="125"/>
      <c r="H463" s="165" t="s">
        <v>292</v>
      </c>
      <c r="I463" s="117"/>
      <c r="J463" s="187">
        <v>11305856</v>
      </c>
      <c r="K463" s="166"/>
      <c r="L463" s="125">
        <v>572562</v>
      </c>
      <c r="M463" s="125"/>
      <c r="N463" s="125">
        <v>1890125</v>
      </c>
      <c r="O463" s="125"/>
      <c r="P463" s="187">
        <v>0</v>
      </c>
      <c r="Q463" s="125"/>
      <c r="R463" s="187">
        <v>2531648</v>
      </c>
      <c r="S463" s="187"/>
      <c r="T463" s="125">
        <v>4994335</v>
      </c>
      <c r="U463" s="187"/>
      <c r="V463" s="187">
        <v>-1915601</v>
      </c>
      <c r="W463" s="125"/>
      <c r="X463" s="187">
        <v>-1876701</v>
      </c>
      <c r="Y463" s="140"/>
      <c r="Z463" s="187">
        <v>-5118</v>
      </c>
      <c r="AA463" s="140"/>
      <c r="AB463" s="187">
        <v>-1247779</v>
      </c>
      <c r="AC463" s="187"/>
      <c r="AD463" s="187">
        <v>-5045199</v>
      </c>
      <c r="AF463" s="187">
        <v>-131757</v>
      </c>
      <c r="AG463" s="140"/>
      <c r="AH463" s="188">
        <v>62278</v>
      </c>
      <c r="AI463" s="156"/>
      <c r="AJ463" s="192">
        <v>-69479</v>
      </c>
      <c r="AK463" s="163"/>
      <c r="AL463" s="192">
        <v>10034723</v>
      </c>
      <c r="AM463" s="125">
        <v>4826805</v>
      </c>
      <c r="AN463" s="125">
        <v>-6510164</v>
      </c>
      <c r="AO463" s="158">
        <v>0</v>
      </c>
      <c r="AQ463" s="142">
        <v>2323420</v>
      </c>
      <c r="AR463" s="142">
        <v>-265081</v>
      </c>
      <c r="AS463" s="142">
        <v>336084</v>
      </c>
      <c r="AT463" s="142">
        <v>304037</v>
      </c>
      <c r="AU463" s="142">
        <v>-518611</v>
      </c>
      <c r="AV463" s="142">
        <v>100641</v>
      </c>
      <c r="AW463" s="142">
        <v>-163218</v>
      </c>
      <c r="AX463" s="190"/>
    </row>
    <row r="464" spans="1:50" ht="12.75" customHeight="1" x14ac:dyDescent="0.3">
      <c r="A464" s="116"/>
      <c r="B464" s="125"/>
      <c r="C464" s="191" t="s">
        <v>982</v>
      </c>
      <c r="D464" s="125"/>
      <c r="E464" s="117"/>
      <c r="F464" s="125"/>
      <c r="H464" s="165" t="s">
        <v>859</v>
      </c>
      <c r="I464" s="117"/>
      <c r="J464" s="187">
        <v>0</v>
      </c>
      <c r="K464" s="166"/>
      <c r="L464" s="125">
        <v>0</v>
      </c>
      <c r="M464" s="125"/>
      <c r="N464" s="125">
        <v>0</v>
      </c>
      <c r="O464" s="125"/>
      <c r="P464" s="187">
        <v>0</v>
      </c>
      <c r="Q464" s="125"/>
      <c r="R464" s="187">
        <v>792</v>
      </c>
      <c r="S464" s="187"/>
      <c r="T464" s="125">
        <v>792</v>
      </c>
      <c r="U464" s="187"/>
      <c r="V464" s="187">
        <v>0</v>
      </c>
      <c r="W464" s="125"/>
      <c r="X464" s="187">
        <v>0</v>
      </c>
      <c r="Y464" s="140"/>
      <c r="Z464" s="187">
        <v>0</v>
      </c>
      <c r="AA464" s="140"/>
      <c r="AB464" s="187">
        <v>-133154</v>
      </c>
      <c r="AC464" s="187"/>
      <c r="AD464" s="187">
        <v>-133154</v>
      </c>
      <c r="AF464" s="187">
        <v>0</v>
      </c>
      <c r="AG464" s="140"/>
      <c r="AH464" s="188">
        <v>-59449</v>
      </c>
      <c r="AI464" s="156"/>
      <c r="AJ464" s="192">
        <v>-59449</v>
      </c>
      <c r="AK464" s="163"/>
      <c r="AL464" s="192">
        <v>0</v>
      </c>
      <c r="AM464" s="125">
        <v>1489</v>
      </c>
      <c r="AN464" s="125">
        <v>-193300</v>
      </c>
      <c r="AO464" s="158">
        <v>0</v>
      </c>
      <c r="AQ464" s="142">
        <v>0</v>
      </c>
      <c r="AR464" s="142">
        <v>0</v>
      </c>
      <c r="AS464" s="142">
        <v>0</v>
      </c>
      <c r="AT464" s="142">
        <v>-98021</v>
      </c>
      <c r="AU464" s="142">
        <v>-89634</v>
      </c>
      <c r="AV464" s="142">
        <v>1489</v>
      </c>
      <c r="AW464" s="142">
        <v>-5645</v>
      </c>
      <c r="AX464" s="190"/>
    </row>
    <row r="465" spans="1:50" ht="12.75" customHeight="1" x14ac:dyDescent="0.3">
      <c r="A465" s="116"/>
      <c r="B465" s="125"/>
      <c r="C465" s="191" t="s">
        <v>1255</v>
      </c>
      <c r="D465" s="125"/>
      <c r="E465" s="117"/>
      <c r="F465" s="125"/>
      <c r="H465" s="165" t="s">
        <v>861</v>
      </c>
      <c r="I465" s="117"/>
      <c r="J465" s="187">
        <v>376910</v>
      </c>
      <c r="K465" s="166"/>
      <c r="L465" s="125">
        <v>19088</v>
      </c>
      <c r="M465" s="125"/>
      <c r="N465" s="125">
        <v>63012</v>
      </c>
      <c r="O465" s="125"/>
      <c r="P465" s="187">
        <v>0</v>
      </c>
      <c r="Q465" s="125"/>
      <c r="R465" s="187">
        <v>147628</v>
      </c>
      <c r="S465" s="187"/>
      <c r="T465" s="125">
        <v>229728</v>
      </c>
      <c r="U465" s="187"/>
      <c r="V465" s="187">
        <v>-63861</v>
      </c>
      <c r="W465" s="125"/>
      <c r="X465" s="187">
        <v>-62565</v>
      </c>
      <c r="Y465" s="140"/>
      <c r="Z465" s="187">
        <v>-171</v>
      </c>
      <c r="AA465" s="140"/>
      <c r="AB465" s="187">
        <v>-229200</v>
      </c>
      <c r="AC465" s="187"/>
      <c r="AD465" s="187">
        <v>-355797</v>
      </c>
      <c r="AF465" s="187">
        <v>-4392</v>
      </c>
      <c r="AG465" s="140"/>
      <c r="AH465" s="188">
        <v>-29232</v>
      </c>
      <c r="AI465" s="156"/>
      <c r="AJ465" s="192">
        <v>-33624</v>
      </c>
      <c r="AK465" s="163"/>
      <c r="AL465" s="192">
        <v>328943</v>
      </c>
      <c r="AM465" s="125">
        <v>285673</v>
      </c>
      <c r="AN465" s="125">
        <v>-503062</v>
      </c>
      <c r="AO465" s="158">
        <v>5.9481322864620512E-5</v>
      </c>
      <c r="AQ465" s="142">
        <v>58638</v>
      </c>
      <c r="AR465" s="142">
        <v>-3757</v>
      </c>
      <c r="AS465" s="142">
        <v>-1908</v>
      </c>
      <c r="AT465" s="142">
        <v>-279805</v>
      </c>
      <c r="AU465" s="142">
        <v>52638</v>
      </c>
      <c r="AV465" s="142">
        <v>116617</v>
      </c>
      <c r="AW465" s="142">
        <v>-35226</v>
      </c>
      <c r="AX465" s="190"/>
    </row>
    <row r="466" spans="1:50" ht="12.75" customHeight="1" x14ac:dyDescent="0.3">
      <c r="A466" s="116"/>
      <c r="B466" s="125"/>
      <c r="C466" s="191" t="s">
        <v>1421</v>
      </c>
      <c r="D466" s="125"/>
      <c r="E466" s="117"/>
      <c r="F466" s="125"/>
      <c r="H466" s="165" t="s">
        <v>293</v>
      </c>
      <c r="I466" s="117"/>
      <c r="J466" s="187">
        <v>3957103</v>
      </c>
      <c r="K466" s="166"/>
      <c r="L466" s="125">
        <v>200399</v>
      </c>
      <c r="M466" s="125"/>
      <c r="N466" s="125">
        <v>661553</v>
      </c>
      <c r="O466" s="125"/>
      <c r="P466" s="187">
        <v>0</v>
      </c>
      <c r="Q466" s="125"/>
      <c r="R466" s="187">
        <v>1005408</v>
      </c>
      <c r="S466" s="187"/>
      <c r="T466" s="125">
        <v>1867360</v>
      </c>
      <c r="U466" s="187"/>
      <c r="V466" s="187">
        <v>-670469</v>
      </c>
      <c r="W466" s="125"/>
      <c r="X466" s="187">
        <v>-656854</v>
      </c>
      <c r="Y466" s="140"/>
      <c r="Z466" s="187">
        <v>-1791</v>
      </c>
      <c r="AA466" s="140"/>
      <c r="AB466" s="187">
        <v>-441579</v>
      </c>
      <c r="AC466" s="187"/>
      <c r="AD466" s="187">
        <v>-1770693</v>
      </c>
      <c r="AF466" s="187">
        <v>-46116</v>
      </c>
      <c r="AG466" s="140"/>
      <c r="AH466" s="188">
        <v>57995</v>
      </c>
      <c r="AI466" s="156"/>
      <c r="AJ466" s="192">
        <v>11879</v>
      </c>
      <c r="AK466" s="163"/>
      <c r="AL466" s="192">
        <v>3454655</v>
      </c>
      <c r="AM466" s="125">
        <v>1845004</v>
      </c>
      <c r="AN466" s="125">
        <v>-2341067</v>
      </c>
      <c r="AO466" s="158">
        <v>8.4182170216348179E-5</v>
      </c>
      <c r="AQ466" s="142">
        <v>794083</v>
      </c>
      <c r="AR466" s="142">
        <v>-37728</v>
      </c>
      <c r="AS466" s="142">
        <v>242454</v>
      </c>
      <c r="AT466" s="142">
        <v>129267</v>
      </c>
      <c r="AU466" s="142">
        <v>-361388</v>
      </c>
      <c r="AV466" s="142">
        <v>72382</v>
      </c>
      <c r="AW466" s="142">
        <v>-26689</v>
      </c>
      <c r="AX466" s="190"/>
    </row>
    <row r="467" spans="1:50" ht="14.4" x14ac:dyDescent="0.3">
      <c r="A467" s="116"/>
      <c r="B467" s="125"/>
      <c r="C467" s="191" t="s">
        <v>942</v>
      </c>
      <c r="D467" s="125"/>
      <c r="E467" s="117"/>
      <c r="F467" s="125"/>
      <c r="H467" s="165" t="s">
        <v>862</v>
      </c>
      <c r="I467" s="117"/>
      <c r="J467" s="187">
        <v>11305856</v>
      </c>
      <c r="K467" s="166"/>
      <c r="L467" s="125">
        <v>572562</v>
      </c>
      <c r="M467" s="125"/>
      <c r="N467" s="125">
        <v>1890125</v>
      </c>
      <c r="O467" s="125"/>
      <c r="P467" s="187">
        <v>0</v>
      </c>
      <c r="Q467" s="125"/>
      <c r="R467" s="187">
        <v>2399503</v>
      </c>
      <c r="S467" s="187"/>
      <c r="T467" s="125">
        <v>4862190</v>
      </c>
      <c r="U467" s="187"/>
      <c r="V467" s="187">
        <v>-1915601</v>
      </c>
      <c r="W467" s="125"/>
      <c r="X467" s="187">
        <v>-1876701</v>
      </c>
      <c r="Y467" s="140"/>
      <c r="Z467" s="187">
        <v>-5118</v>
      </c>
      <c r="AA467" s="140"/>
      <c r="AB467" s="187">
        <v>-1258921</v>
      </c>
      <c r="AC467" s="187"/>
      <c r="AD467" s="187">
        <v>-5056341</v>
      </c>
      <c r="AF467" s="187">
        <v>-131757</v>
      </c>
      <c r="AG467" s="140"/>
      <c r="AH467" s="188">
        <v>122178</v>
      </c>
      <c r="AI467" s="156"/>
      <c r="AJ467" s="192">
        <v>-9579</v>
      </c>
      <c r="AK467" s="163"/>
      <c r="AL467" s="192">
        <v>10034723</v>
      </c>
      <c r="AM467" s="125">
        <v>4682457</v>
      </c>
      <c r="AN467" s="125">
        <v>-6449203</v>
      </c>
      <c r="AO467" s="158">
        <v>0</v>
      </c>
      <c r="AQ467" s="142">
        <v>2145423</v>
      </c>
      <c r="AR467" s="142">
        <v>-422529</v>
      </c>
      <c r="AS467" s="142">
        <v>-58193</v>
      </c>
      <c r="AT467" s="142">
        <v>732081</v>
      </c>
      <c r="AU467" s="142">
        <v>-274431</v>
      </c>
      <c r="AV467" s="142">
        <v>42330</v>
      </c>
      <c r="AW467" s="142">
        <v>-130796</v>
      </c>
      <c r="AX467" s="190"/>
    </row>
    <row r="468" spans="1:50" ht="12.75" customHeight="1" x14ac:dyDescent="0.3">
      <c r="A468" s="116"/>
      <c r="B468" s="125"/>
      <c r="C468" s="191" t="s">
        <v>1513</v>
      </c>
      <c r="D468" s="125"/>
      <c r="E468" s="117"/>
      <c r="F468" s="125"/>
      <c r="H468" s="165" t="s">
        <v>294</v>
      </c>
      <c r="I468" s="117"/>
      <c r="J468" s="187">
        <v>9986762</v>
      </c>
      <c r="K468" s="166"/>
      <c r="L468" s="125">
        <v>505759</v>
      </c>
      <c r="M468" s="125"/>
      <c r="N468" s="125">
        <v>1669598</v>
      </c>
      <c r="O468" s="125"/>
      <c r="P468" s="187">
        <v>0</v>
      </c>
      <c r="Q468" s="125"/>
      <c r="R468" s="187">
        <v>2661307</v>
      </c>
      <c r="S468" s="187"/>
      <c r="T468" s="125">
        <v>4836664</v>
      </c>
      <c r="U468" s="187"/>
      <c r="V468" s="187">
        <v>-1692101</v>
      </c>
      <c r="W468" s="125"/>
      <c r="X468" s="187">
        <v>-1657739</v>
      </c>
      <c r="Y468" s="140"/>
      <c r="Z468" s="187">
        <v>-4521</v>
      </c>
      <c r="AA468" s="140"/>
      <c r="AB468" s="187">
        <v>-283558</v>
      </c>
      <c r="AC468" s="187"/>
      <c r="AD468" s="187">
        <v>-3637919</v>
      </c>
      <c r="AF468" s="187">
        <v>-116384</v>
      </c>
      <c r="AG468" s="140"/>
      <c r="AH468" s="188">
        <v>441706</v>
      </c>
      <c r="AI468" s="156"/>
      <c r="AJ468" s="192">
        <v>325322</v>
      </c>
      <c r="AK468" s="163"/>
      <c r="AL468" s="192">
        <v>8389706</v>
      </c>
      <c r="AM468" s="125">
        <v>4733777</v>
      </c>
      <c r="AN468" s="125">
        <v>-5064594</v>
      </c>
      <c r="AO468" s="158">
        <v>0</v>
      </c>
      <c r="AQ468" s="142">
        <v>1674043</v>
      </c>
      <c r="AR468" s="142">
        <v>683691</v>
      </c>
      <c r="AS468" s="142">
        <v>-304603</v>
      </c>
      <c r="AT468" s="142">
        <v>827689</v>
      </c>
      <c r="AU468" s="142">
        <v>74682</v>
      </c>
      <c r="AV468" s="142">
        <v>-28559</v>
      </c>
      <c r="AW468" s="142">
        <v>-80177</v>
      </c>
      <c r="AX468" s="190"/>
    </row>
    <row r="469" spans="1:50" ht="12.75" customHeight="1" x14ac:dyDescent="0.3">
      <c r="A469" s="116"/>
      <c r="B469" s="125"/>
      <c r="C469" s="191" t="s">
        <v>1099</v>
      </c>
      <c r="D469" s="125"/>
      <c r="E469" s="117"/>
      <c r="F469" s="125"/>
      <c r="H469" s="165" t="s">
        <v>863</v>
      </c>
      <c r="I469" s="117"/>
      <c r="J469" s="187">
        <v>753640</v>
      </c>
      <c r="K469" s="166"/>
      <c r="L469" s="125">
        <v>38167</v>
      </c>
      <c r="M469" s="125"/>
      <c r="N469" s="125">
        <v>125994</v>
      </c>
      <c r="O469" s="125"/>
      <c r="P469" s="187">
        <v>0</v>
      </c>
      <c r="Q469" s="125"/>
      <c r="R469" s="187">
        <v>269650</v>
      </c>
      <c r="S469" s="187"/>
      <c r="T469" s="125">
        <v>433811</v>
      </c>
      <c r="U469" s="187"/>
      <c r="V469" s="187">
        <v>-127693</v>
      </c>
      <c r="W469" s="125"/>
      <c r="X469" s="187">
        <v>-125100</v>
      </c>
      <c r="Y469" s="140"/>
      <c r="Z469" s="187">
        <v>-341</v>
      </c>
      <c r="AA469" s="140"/>
      <c r="AB469" s="187">
        <v>-306064</v>
      </c>
      <c r="AC469" s="187"/>
      <c r="AD469" s="187">
        <v>-559198</v>
      </c>
      <c r="AF469" s="187">
        <v>-8783</v>
      </c>
      <c r="AG469" s="140"/>
      <c r="AH469" s="188">
        <v>-27589</v>
      </c>
      <c r="AI469" s="156"/>
      <c r="AJ469" s="192">
        <v>-36372</v>
      </c>
      <c r="AK469" s="163"/>
      <c r="AL469" s="192">
        <v>822508</v>
      </c>
      <c r="AM469" s="125">
        <v>469671</v>
      </c>
      <c r="AN469" s="125">
        <v>-582017</v>
      </c>
      <c r="AO469" s="158">
        <v>5.498735290883097E-5</v>
      </c>
      <c r="AQ469" s="142">
        <v>146597</v>
      </c>
      <c r="AR469" s="142">
        <v>146178</v>
      </c>
      <c r="AS469" s="142">
        <v>-3815</v>
      </c>
      <c r="AT469" s="142">
        <v>28725</v>
      </c>
      <c r="AU469" s="142">
        <v>-108129</v>
      </c>
      <c r="AV469" s="142">
        <v>3695</v>
      </c>
      <c r="AW469" s="142">
        <v>-14074</v>
      </c>
      <c r="AX469" s="190"/>
    </row>
    <row r="470" spans="1:50" ht="12.75" customHeight="1" x14ac:dyDescent="0.3">
      <c r="A470" s="116"/>
      <c r="B470" s="125"/>
      <c r="C470" s="191" t="s">
        <v>1208</v>
      </c>
      <c r="D470" s="125"/>
      <c r="E470" s="117"/>
      <c r="F470" s="125"/>
      <c r="H470" s="165" t="s">
        <v>295</v>
      </c>
      <c r="I470" s="117"/>
      <c r="J470" s="187">
        <v>6029838</v>
      </c>
      <c r="K470" s="166"/>
      <c r="L470" s="125">
        <v>305369</v>
      </c>
      <c r="M470" s="125"/>
      <c r="N470" s="125">
        <v>1008075</v>
      </c>
      <c r="O470" s="125"/>
      <c r="P470" s="187">
        <v>0</v>
      </c>
      <c r="Q470" s="125"/>
      <c r="R470" s="187">
        <v>1928171</v>
      </c>
      <c r="S470" s="187"/>
      <c r="T470" s="125">
        <v>3241615</v>
      </c>
      <c r="U470" s="187"/>
      <c r="V470" s="187">
        <v>-1021662</v>
      </c>
      <c r="W470" s="125"/>
      <c r="X470" s="187">
        <v>-1000915</v>
      </c>
      <c r="Y470" s="140"/>
      <c r="Z470" s="187">
        <v>-2730</v>
      </c>
      <c r="AA470" s="140"/>
      <c r="AB470" s="187">
        <v>-37421</v>
      </c>
      <c r="AC470" s="187"/>
      <c r="AD470" s="187">
        <v>-2062728</v>
      </c>
      <c r="AF470" s="187">
        <v>-70271</v>
      </c>
      <c r="AG470" s="140"/>
      <c r="AH470" s="188">
        <v>320228</v>
      </c>
      <c r="AI470" s="156"/>
      <c r="AJ470" s="192">
        <v>249957</v>
      </c>
      <c r="AK470" s="163"/>
      <c r="AL470" s="192">
        <v>4770579</v>
      </c>
      <c r="AM470" s="125">
        <v>2770095</v>
      </c>
      <c r="AN470" s="125">
        <v>-2756182</v>
      </c>
      <c r="AO470" s="158">
        <v>0</v>
      </c>
      <c r="AQ470" s="142">
        <v>1206635</v>
      </c>
      <c r="AR470" s="142">
        <v>104694</v>
      </c>
      <c r="AS470" s="142">
        <v>236731</v>
      </c>
      <c r="AT470" s="142">
        <v>368509</v>
      </c>
      <c r="AU470" s="142">
        <v>-52295</v>
      </c>
      <c r="AV470" s="142">
        <v>15563</v>
      </c>
      <c r="AW470" s="142">
        <v>-59077</v>
      </c>
      <c r="AX470" s="190"/>
    </row>
    <row r="471" spans="1:50" ht="12.75" customHeight="1" x14ac:dyDescent="0.3">
      <c r="A471" s="116"/>
      <c r="B471" s="125"/>
      <c r="C471" s="191" t="s">
        <v>1063</v>
      </c>
      <c r="D471" s="125"/>
      <c r="E471" s="117"/>
      <c r="F471" s="125"/>
      <c r="H471" s="165" t="s">
        <v>296</v>
      </c>
      <c r="I471" s="117"/>
      <c r="J471" s="187">
        <v>4145469</v>
      </c>
      <c r="K471" s="166"/>
      <c r="L471" s="125">
        <v>209939</v>
      </c>
      <c r="M471" s="125"/>
      <c r="N471" s="125">
        <v>693044</v>
      </c>
      <c r="O471" s="125"/>
      <c r="P471" s="187">
        <v>0</v>
      </c>
      <c r="Q471" s="125"/>
      <c r="R471" s="187">
        <v>1153452</v>
      </c>
      <c r="S471" s="187"/>
      <c r="T471" s="125">
        <v>2056435</v>
      </c>
      <c r="U471" s="187"/>
      <c r="V471" s="187">
        <v>-702385</v>
      </c>
      <c r="W471" s="125"/>
      <c r="X471" s="187">
        <v>-688122</v>
      </c>
      <c r="Y471" s="140"/>
      <c r="Z471" s="187">
        <v>-1877</v>
      </c>
      <c r="AA471" s="140"/>
      <c r="AB471" s="187">
        <v>-643487</v>
      </c>
      <c r="AC471" s="187"/>
      <c r="AD471" s="187">
        <v>-2035871</v>
      </c>
      <c r="AF471" s="187">
        <v>-48311</v>
      </c>
      <c r="AG471" s="140"/>
      <c r="AH471" s="188">
        <v>28890</v>
      </c>
      <c r="AI471" s="156"/>
      <c r="AJ471" s="192">
        <v>-19421</v>
      </c>
      <c r="AK471" s="163"/>
      <c r="AL471" s="192">
        <v>3619127</v>
      </c>
      <c r="AM471" s="125">
        <v>2029272</v>
      </c>
      <c r="AN471" s="125">
        <v>-2661493</v>
      </c>
      <c r="AO471" s="158">
        <v>5.1490654446218013E-5</v>
      </c>
      <c r="AQ471" s="142">
        <v>645405</v>
      </c>
      <c r="AR471" s="142">
        <v>580958</v>
      </c>
      <c r="AS471" s="142">
        <v>-409678</v>
      </c>
      <c r="AT471" s="142">
        <v>150867</v>
      </c>
      <c r="AU471" s="142">
        <v>-213062</v>
      </c>
      <c r="AV471" s="142">
        <v>16334</v>
      </c>
      <c r="AW471" s="142">
        <v>-32308</v>
      </c>
      <c r="AX471" s="190"/>
    </row>
    <row r="472" spans="1:50" ht="12.75" customHeight="1" x14ac:dyDescent="0.3">
      <c r="A472" s="116"/>
      <c r="B472" s="125"/>
      <c r="C472" s="191" t="s">
        <v>1547</v>
      </c>
      <c r="D472" s="125"/>
      <c r="E472" s="117"/>
      <c r="F472" s="125"/>
      <c r="H472" s="165" t="s">
        <v>297</v>
      </c>
      <c r="I472" s="117"/>
      <c r="J472" s="187">
        <v>2638009</v>
      </c>
      <c r="K472" s="166"/>
      <c r="L472" s="125">
        <v>133597</v>
      </c>
      <c r="M472" s="125"/>
      <c r="N472" s="125">
        <v>441025</v>
      </c>
      <c r="O472" s="125"/>
      <c r="P472" s="187">
        <v>0</v>
      </c>
      <c r="Q472" s="125"/>
      <c r="R472" s="187">
        <v>754439</v>
      </c>
      <c r="S472" s="187"/>
      <c r="T472" s="125">
        <v>1329061</v>
      </c>
      <c r="U472" s="187"/>
      <c r="V472" s="187">
        <v>-446970</v>
      </c>
      <c r="W472" s="125"/>
      <c r="X472" s="187">
        <v>-437893</v>
      </c>
      <c r="Y472" s="140"/>
      <c r="Z472" s="187">
        <v>-1194</v>
      </c>
      <c r="AA472" s="140"/>
      <c r="AB472" s="187">
        <v>-147628</v>
      </c>
      <c r="AC472" s="187"/>
      <c r="AD472" s="187">
        <v>-1033685</v>
      </c>
      <c r="AF472" s="187">
        <v>-30743</v>
      </c>
      <c r="AG472" s="140"/>
      <c r="AH472" s="188">
        <v>114276</v>
      </c>
      <c r="AI472" s="156"/>
      <c r="AJ472" s="192">
        <v>83533</v>
      </c>
      <c r="AK472" s="163"/>
      <c r="AL472" s="192">
        <v>1974110</v>
      </c>
      <c r="AM472" s="125">
        <v>920893</v>
      </c>
      <c r="AN472" s="125">
        <v>-1273989</v>
      </c>
      <c r="AO472" s="158">
        <v>1.1971316725126597E-5</v>
      </c>
      <c r="AQ472" s="142">
        <v>352022</v>
      </c>
      <c r="AR472" s="142">
        <v>-178191</v>
      </c>
      <c r="AS472" s="142">
        <v>118434</v>
      </c>
      <c r="AT472" s="142">
        <v>86180</v>
      </c>
      <c r="AU472" s="142">
        <v>9333</v>
      </c>
      <c r="AV472" s="142">
        <v>8167</v>
      </c>
      <c r="AW472" s="142">
        <v>-1350</v>
      </c>
      <c r="AX472" s="190"/>
    </row>
    <row r="473" spans="1:50" ht="12.75" customHeight="1" x14ac:dyDescent="0.3">
      <c r="A473" s="116"/>
      <c r="B473" s="125"/>
      <c r="C473" s="191" t="s">
        <v>1209</v>
      </c>
      <c r="D473" s="125"/>
      <c r="E473" s="117"/>
      <c r="F473" s="125"/>
      <c r="H473" s="165" t="s">
        <v>864</v>
      </c>
      <c r="I473" s="117"/>
      <c r="J473" s="187">
        <v>753640</v>
      </c>
      <c r="K473" s="166"/>
      <c r="L473" s="125">
        <v>38167</v>
      </c>
      <c r="M473" s="125"/>
      <c r="N473" s="125">
        <v>125994</v>
      </c>
      <c r="O473" s="125"/>
      <c r="P473" s="187">
        <v>0</v>
      </c>
      <c r="Q473" s="125"/>
      <c r="R473" s="187">
        <v>128814</v>
      </c>
      <c r="S473" s="187"/>
      <c r="T473" s="125">
        <v>292975</v>
      </c>
      <c r="U473" s="187"/>
      <c r="V473" s="187">
        <v>-127693</v>
      </c>
      <c r="W473" s="125"/>
      <c r="X473" s="187">
        <v>-125100</v>
      </c>
      <c r="Y473" s="140"/>
      <c r="Z473" s="187">
        <v>-341</v>
      </c>
      <c r="AA473" s="140"/>
      <c r="AB473" s="187">
        <v>-165911</v>
      </c>
      <c r="AC473" s="187"/>
      <c r="AD473" s="187">
        <v>-419045</v>
      </c>
      <c r="AF473" s="187">
        <v>-8783</v>
      </c>
      <c r="AG473" s="140"/>
      <c r="AH473" s="188">
        <v>-29451</v>
      </c>
      <c r="AI473" s="156"/>
      <c r="AJ473" s="192">
        <v>-38234</v>
      </c>
      <c r="AK473" s="163"/>
      <c r="AL473" s="192">
        <v>658037</v>
      </c>
      <c r="AM473" s="125">
        <v>272412</v>
      </c>
      <c r="AN473" s="125">
        <v>-551776</v>
      </c>
      <c r="AO473" s="158">
        <v>0</v>
      </c>
      <c r="AQ473" s="142">
        <v>117278</v>
      </c>
      <c r="AR473" s="142">
        <v>-7513</v>
      </c>
      <c r="AS473" s="142">
        <v>-134515</v>
      </c>
      <c r="AT473" s="142">
        <v>35854</v>
      </c>
      <c r="AU473" s="142">
        <v>-30858</v>
      </c>
      <c r="AV473" s="142">
        <v>3695</v>
      </c>
      <c r="AW473" s="142">
        <v>-14074</v>
      </c>
      <c r="AX473" s="190"/>
    </row>
    <row r="474" spans="1:50" ht="12.75" customHeight="1" x14ac:dyDescent="0.3">
      <c r="A474" s="116"/>
      <c r="B474" s="125"/>
      <c r="C474" s="191" t="s">
        <v>1386</v>
      </c>
      <c r="D474" s="125"/>
      <c r="E474" s="117"/>
      <c r="F474" s="125"/>
      <c r="H474" s="165" t="s">
        <v>298</v>
      </c>
      <c r="I474" s="117"/>
      <c r="J474" s="187">
        <v>6218203</v>
      </c>
      <c r="K474" s="166"/>
      <c r="L474" s="125">
        <v>314908</v>
      </c>
      <c r="M474" s="125"/>
      <c r="N474" s="125">
        <v>1039566</v>
      </c>
      <c r="O474" s="125"/>
      <c r="P474" s="187">
        <v>0</v>
      </c>
      <c r="Q474" s="125"/>
      <c r="R474" s="187">
        <v>992447</v>
      </c>
      <c r="S474" s="187"/>
      <c r="T474" s="125">
        <v>2346921</v>
      </c>
      <c r="U474" s="187"/>
      <c r="V474" s="187">
        <v>-1053577</v>
      </c>
      <c r="W474" s="125"/>
      <c r="X474" s="187">
        <v>-1032182</v>
      </c>
      <c r="Y474" s="140"/>
      <c r="Z474" s="187">
        <v>-2815</v>
      </c>
      <c r="AA474" s="140"/>
      <c r="AB474" s="187">
        <v>-202056</v>
      </c>
      <c r="AC474" s="187"/>
      <c r="AD474" s="187">
        <v>-2290630</v>
      </c>
      <c r="AF474" s="187">
        <v>-72466</v>
      </c>
      <c r="AG474" s="140"/>
      <c r="AH474" s="188">
        <v>144099</v>
      </c>
      <c r="AI474" s="156"/>
      <c r="AJ474" s="192">
        <v>71633</v>
      </c>
      <c r="AK474" s="163"/>
      <c r="AL474" s="192">
        <v>4935201</v>
      </c>
      <c r="AM474" s="125">
        <v>1694271</v>
      </c>
      <c r="AN474" s="125">
        <v>-3009884</v>
      </c>
      <c r="AO474" s="158">
        <v>0</v>
      </c>
      <c r="AQ474" s="142">
        <v>346158</v>
      </c>
      <c r="AR474" s="142">
        <v>-218044</v>
      </c>
      <c r="AS474" s="142">
        <v>229235</v>
      </c>
      <c r="AT474" s="142">
        <v>229701</v>
      </c>
      <c r="AU474" s="142">
        <v>-30511</v>
      </c>
      <c r="AV474" s="142">
        <v>22297</v>
      </c>
      <c r="AW474" s="142">
        <v>-25253</v>
      </c>
      <c r="AX474" s="190"/>
    </row>
    <row r="475" spans="1:50" ht="12.75" customHeight="1" x14ac:dyDescent="0.3">
      <c r="A475" s="116"/>
      <c r="B475" s="125"/>
      <c r="C475" s="191" t="s">
        <v>1039</v>
      </c>
      <c r="D475" s="125"/>
      <c r="E475" s="117"/>
      <c r="F475" s="125"/>
      <c r="H475" s="165" t="s">
        <v>299</v>
      </c>
      <c r="I475" s="117"/>
      <c r="J475" s="187">
        <v>3768559</v>
      </c>
      <c r="K475" s="166"/>
      <c r="L475" s="125">
        <v>190851</v>
      </c>
      <c r="M475" s="125"/>
      <c r="N475" s="125">
        <v>630032</v>
      </c>
      <c r="O475" s="125"/>
      <c r="P475" s="187">
        <v>0</v>
      </c>
      <c r="Q475" s="125"/>
      <c r="R475" s="187">
        <v>1087531</v>
      </c>
      <c r="S475" s="187"/>
      <c r="T475" s="125">
        <v>1908414</v>
      </c>
      <c r="U475" s="187"/>
      <c r="V475" s="187">
        <v>-638524</v>
      </c>
      <c r="W475" s="125"/>
      <c r="X475" s="187">
        <v>-625557</v>
      </c>
      <c r="Y475" s="140"/>
      <c r="Z475" s="187">
        <v>-1706</v>
      </c>
      <c r="AA475" s="140"/>
      <c r="AB475" s="187">
        <v>-409382</v>
      </c>
      <c r="AC475" s="187"/>
      <c r="AD475" s="187">
        <v>-1675169</v>
      </c>
      <c r="AF475" s="187">
        <v>-43918</v>
      </c>
      <c r="AG475" s="140"/>
      <c r="AH475" s="188">
        <v>113589</v>
      </c>
      <c r="AI475" s="156"/>
      <c r="AJ475" s="192">
        <v>69671</v>
      </c>
      <c r="AK475" s="163"/>
      <c r="AL475" s="192">
        <v>3290034</v>
      </c>
      <c r="AM475" s="125">
        <v>1921691</v>
      </c>
      <c r="AN475" s="125">
        <v>-2194594</v>
      </c>
      <c r="AO475" s="158">
        <v>1.4353174204475319E-5</v>
      </c>
      <c r="AQ475" s="142">
        <v>942760</v>
      </c>
      <c r="AR475" s="142">
        <v>277168</v>
      </c>
      <c r="AS475" s="142">
        <v>-15264</v>
      </c>
      <c r="AT475" s="142">
        <v>16885</v>
      </c>
      <c r="AU475" s="142">
        <v>-355334</v>
      </c>
      <c r="AV475" s="142">
        <v>71665</v>
      </c>
      <c r="AW475" s="142">
        <v>35311</v>
      </c>
      <c r="AX475" s="190"/>
    </row>
    <row r="476" spans="1:50" ht="12.75" customHeight="1" x14ac:dyDescent="0.3">
      <c r="A476" s="116"/>
      <c r="B476" s="125"/>
      <c r="C476" s="191" t="s">
        <v>1387</v>
      </c>
      <c r="D476" s="125"/>
      <c r="E476" s="117"/>
      <c r="F476" s="125"/>
      <c r="H476" s="165" t="s">
        <v>300</v>
      </c>
      <c r="I476" s="117"/>
      <c r="J476" s="187">
        <v>2638009</v>
      </c>
      <c r="K476" s="166"/>
      <c r="L476" s="125">
        <v>133597</v>
      </c>
      <c r="M476" s="125"/>
      <c r="N476" s="125">
        <v>441025</v>
      </c>
      <c r="O476" s="125"/>
      <c r="P476" s="187">
        <v>0</v>
      </c>
      <c r="Q476" s="125"/>
      <c r="R476" s="187">
        <v>1220660</v>
      </c>
      <c r="S476" s="187"/>
      <c r="T476" s="125">
        <v>1795282</v>
      </c>
      <c r="U476" s="187"/>
      <c r="V476" s="187">
        <v>-446970</v>
      </c>
      <c r="W476" s="125"/>
      <c r="X476" s="187">
        <v>-437893</v>
      </c>
      <c r="Y476" s="140"/>
      <c r="Z476" s="187">
        <v>-1194</v>
      </c>
      <c r="AA476" s="140"/>
      <c r="AB476" s="187">
        <v>-331586</v>
      </c>
      <c r="AC476" s="187"/>
      <c r="AD476" s="187">
        <v>-1217643</v>
      </c>
      <c r="AF476" s="187">
        <v>-30743</v>
      </c>
      <c r="AG476" s="140"/>
      <c r="AH476" s="188">
        <v>143258</v>
      </c>
      <c r="AI476" s="156"/>
      <c r="AJ476" s="192">
        <v>112515</v>
      </c>
      <c r="AK476" s="163"/>
      <c r="AL476" s="192">
        <v>1974110</v>
      </c>
      <c r="AM476" s="125">
        <v>1499718</v>
      </c>
      <c r="AN476" s="125">
        <v>-1541569</v>
      </c>
      <c r="AO476" s="158">
        <v>8.8877038617073284E-6</v>
      </c>
      <c r="AQ476" s="142">
        <v>352022</v>
      </c>
      <c r="AR476" s="142">
        <v>132950</v>
      </c>
      <c r="AS476" s="142">
        <v>643548</v>
      </c>
      <c r="AT476" s="142">
        <v>-447121</v>
      </c>
      <c r="AU476" s="142">
        <v>15559</v>
      </c>
      <c r="AV476" s="142">
        <v>7451</v>
      </c>
      <c r="AW476" s="142">
        <v>1431</v>
      </c>
      <c r="AX476" s="190"/>
    </row>
    <row r="477" spans="1:50" ht="12.75" customHeight="1" x14ac:dyDescent="0.3">
      <c r="A477" s="116"/>
      <c r="B477" s="125"/>
      <c r="C477" s="191" t="s">
        <v>581</v>
      </c>
      <c r="D477" s="125"/>
      <c r="E477" s="117"/>
      <c r="F477" s="125"/>
      <c r="H477" s="165" t="s">
        <v>865</v>
      </c>
      <c r="I477" s="117"/>
      <c r="J477" s="187">
        <v>7725663</v>
      </c>
      <c r="K477" s="166"/>
      <c r="L477" s="125">
        <v>391250</v>
      </c>
      <c r="M477" s="125"/>
      <c r="N477" s="125">
        <v>1291585</v>
      </c>
      <c r="O477" s="125"/>
      <c r="P477" s="187">
        <v>0</v>
      </c>
      <c r="Q477" s="125"/>
      <c r="R477" s="187">
        <v>1609105</v>
      </c>
      <c r="S477" s="187"/>
      <c r="T477" s="125">
        <v>3291940</v>
      </c>
      <c r="U477" s="187"/>
      <c r="V477" s="187">
        <v>-1308993</v>
      </c>
      <c r="W477" s="125"/>
      <c r="X477" s="187">
        <v>-1282411</v>
      </c>
      <c r="Y477" s="140"/>
      <c r="Z477" s="187">
        <v>-3497</v>
      </c>
      <c r="AA477" s="140"/>
      <c r="AB477" s="187">
        <v>-479383</v>
      </c>
      <c r="AC477" s="187"/>
      <c r="AD477" s="187">
        <v>-3074284</v>
      </c>
      <c r="AF477" s="187">
        <v>-90034</v>
      </c>
      <c r="AG477" s="140"/>
      <c r="AH477" s="188">
        <v>147681</v>
      </c>
      <c r="AI477" s="156"/>
      <c r="AJ477" s="192">
        <v>57647</v>
      </c>
      <c r="AK477" s="163"/>
      <c r="AL477" s="192">
        <v>6744689</v>
      </c>
      <c r="AM477" s="125">
        <v>3109986</v>
      </c>
      <c r="AN477" s="125">
        <v>-4015111</v>
      </c>
      <c r="AO477" s="158">
        <v>1.7346956476486202E-5</v>
      </c>
      <c r="AQ477" s="142">
        <v>1558845</v>
      </c>
      <c r="AR477" s="142">
        <v>-73660</v>
      </c>
      <c r="AS477" s="142">
        <v>93630</v>
      </c>
      <c r="AT477" s="142">
        <v>272791</v>
      </c>
      <c r="AU477" s="142">
        <v>-67507</v>
      </c>
      <c r="AV477" s="142">
        <v>-86929</v>
      </c>
      <c r="AW477" s="142">
        <v>-47757</v>
      </c>
      <c r="AX477" s="190"/>
    </row>
    <row r="478" spans="1:50" ht="12.75" customHeight="1" x14ac:dyDescent="0.3">
      <c r="A478" s="116"/>
      <c r="B478" s="125"/>
      <c r="C478" s="191" t="s">
        <v>1323</v>
      </c>
      <c r="D478" s="125"/>
      <c r="E478" s="117"/>
      <c r="F478" s="125"/>
      <c r="H478" s="165" t="s">
        <v>301</v>
      </c>
      <c r="I478" s="117"/>
      <c r="J478" s="187">
        <v>11117312</v>
      </c>
      <c r="K478" s="166"/>
      <c r="L478" s="125">
        <v>563013</v>
      </c>
      <c r="M478" s="125"/>
      <c r="N478" s="125">
        <v>1858604</v>
      </c>
      <c r="O478" s="125"/>
      <c r="P478" s="187">
        <v>0</v>
      </c>
      <c r="Q478" s="125"/>
      <c r="R478" s="187">
        <v>2229537</v>
      </c>
      <c r="S478" s="187"/>
      <c r="T478" s="125">
        <v>4651154</v>
      </c>
      <c r="U478" s="187"/>
      <c r="V478" s="187">
        <v>-1883655</v>
      </c>
      <c r="W478" s="125"/>
      <c r="X478" s="187">
        <v>-1845404</v>
      </c>
      <c r="Y478" s="140"/>
      <c r="Z478" s="187">
        <v>-5032</v>
      </c>
      <c r="AA478" s="140"/>
      <c r="AB478" s="187">
        <v>-269694</v>
      </c>
      <c r="AC478" s="187"/>
      <c r="AD478" s="187">
        <v>-4003785</v>
      </c>
      <c r="AF478" s="187">
        <v>-129560</v>
      </c>
      <c r="AG478" s="140"/>
      <c r="AH478" s="188">
        <v>255484</v>
      </c>
      <c r="AI478" s="156"/>
      <c r="AJ478" s="192">
        <v>125924</v>
      </c>
      <c r="AK478" s="163"/>
      <c r="AL478" s="192">
        <v>8883271</v>
      </c>
      <c r="AM478" s="125">
        <v>3604789</v>
      </c>
      <c r="AN478" s="125">
        <v>-5352551</v>
      </c>
      <c r="AO478" s="158">
        <v>-7.9412979257329822E-6</v>
      </c>
      <c r="AQ478" s="142">
        <v>1406196</v>
      </c>
      <c r="AR478" s="142">
        <v>362914</v>
      </c>
      <c r="AS478" s="142">
        <v>-49609</v>
      </c>
      <c r="AT478" s="142">
        <v>275311</v>
      </c>
      <c r="AU478" s="142">
        <v>-326986</v>
      </c>
      <c r="AV478" s="142">
        <v>-17469</v>
      </c>
      <c r="AW478" s="142">
        <v>-33599</v>
      </c>
      <c r="AX478" s="190"/>
    </row>
    <row r="479" spans="1:50" ht="12.75" customHeight="1" x14ac:dyDescent="0.3">
      <c r="A479" s="116"/>
      <c r="B479" s="125"/>
      <c r="C479" s="191" t="s">
        <v>1170</v>
      </c>
      <c r="D479" s="125"/>
      <c r="E479" s="117"/>
      <c r="F479" s="125"/>
      <c r="H479" s="165" t="s">
        <v>302</v>
      </c>
      <c r="I479" s="117"/>
      <c r="J479" s="187">
        <v>1884369</v>
      </c>
      <c r="K479" s="166"/>
      <c r="L479" s="125">
        <v>95430</v>
      </c>
      <c r="M479" s="125"/>
      <c r="N479" s="125">
        <v>315031</v>
      </c>
      <c r="O479" s="125"/>
      <c r="P479" s="187">
        <v>0</v>
      </c>
      <c r="Q479" s="125"/>
      <c r="R479" s="187">
        <v>1197857</v>
      </c>
      <c r="S479" s="187"/>
      <c r="T479" s="125">
        <v>1608318</v>
      </c>
      <c r="U479" s="187"/>
      <c r="V479" s="187">
        <v>-319277</v>
      </c>
      <c r="W479" s="125"/>
      <c r="X479" s="187">
        <v>-312793</v>
      </c>
      <c r="Y479" s="140"/>
      <c r="Z479" s="187">
        <v>-853</v>
      </c>
      <c r="AA479" s="140"/>
      <c r="AB479" s="187">
        <v>-911500</v>
      </c>
      <c r="AC479" s="187"/>
      <c r="AD479" s="187">
        <v>-1544423</v>
      </c>
      <c r="AF479" s="187">
        <v>-21960</v>
      </c>
      <c r="AG479" s="140"/>
      <c r="AH479" s="188">
        <v>66074</v>
      </c>
      <c r="AI479" s="156"/>
      <c r="AJ479" s="192">
        <v>44114</v>
      </c>
      <c r="AK479" s="163"/>
      <c r="AL479" s="192">
        <v>2303054</v>
      </c>
      <c r="AM479" s="125">
        <v>1834345</v>
      </c>
      <c r="AN479" s="125">
        <v>-1356301</v>
      </c>
      <c r="AO479" s="158">
        <v>2.2668540599356215E-5</v>
      </c>
      <c r="AQ479" s="142">
        <v>766654</v>
      </c>
      <c r="AR479" s="142">
        <v>599741</v>
      </c>
      <c r="AS479" s="142">
        <v>-7633</v>
      </c>
      <c r="AT479" s="142">
        <v>57451</v>
      </c>
      <c r="AU479" s="142">
        <v>-49354</v>
      </c>
      <c r="AV479" s="142">
        <v>5962</v>
      </c>
      <c r="AW479" s="142">
        <v>-22500</v>
      </c>
      <c r="AX479" s="190"/>
    </row>
    <row r="480" spans="1:50" ht="12.75" customHeight="1" x14ac:dyDescent="0.3">
      <c r="A480" s="116"/>
      <c r="B480" s="125"/>
      <c r="C480" s="191" t="s">
        <v>1213</v>
      </c>
      <c r="D480" s="125"/>
      <c r="E480" s="117"/>
      <c r="F480" s="125"/>
      <c r="H480" s="165" t="s">
        <v>303</v>
      </c>
      <c r="I480" s="117"/>
      <c r="J480" s="187">
        <v>3580194</v>
      </c>
      <c r="K480" s="166"/>
      <c r="L480" s="125">
        <v>181312</v>
      </c>
      <c r="M480" s="125"/>
      <c r="N480" s="125">
        <v>598541</v>
      </c>
      <c r="O480" s="125"/>
      <c r="P480" s="187">
        <v>0</v>
      </c>
      <c r="Q480" s="125"/>
      <c r="R480" s="187">
        <v>789016</v>
      </c>
      <c r="S480" s="187"/>
      <c r="T480" s="125">
        <v>1568869</v>
      </c>
      <c r="U480" s="187"/>
      <c r="V480" s="187">
        <v>-606608</v>
      </c>
      <c r="W480" s="125"/>
      <c r="X480" s="187">
        <v>-594290</v>
      </c>
      <c r="Y480" s="140"/>
      <c r="Z480" s="187">
        <v>-1621</v>
      </c>
      <c r="AA480" s="140"/>
      <c r="AB480" s="187">
        <v>-219611</v>
      </c>
      <c r="AC480" s="187"/>
      <c r="AD480" s="187">
        <v>-1422130</v>
      </c>
      <c r="AF480" s="187">
        <v>-41723</v>
      </c>
      <c r="AG480" s="140"/>
      <c r="AH480" s="188">
        <v>91594</v>
      </c>
      <c r="AI480" s="156"/>
      <c r="AJ480" s="192">
        <v>49871</v>
      </c>
      <c r="AK480" s="163"/>
      <c r="AL480" s="192">
        <v>3125562</v>
      </c>
      <c r="AM480" s="125">
        <v>1552873</v>
      </c>
      <c r="AN480" s="125">
        <v>-1903324</v>
      </c>
      <c r="AO480" s="158">
        <v>-2.0051733472358684E-5</v>
      </c>
      <c r="AQ480" s="142">
        <v>379261</v>
      </c>
      <c r="AR480" s="142">
        <v>117922</v>
      </c>
      <c r="AS480" s="142">
        <v>112574</v>
      </c>
      <c r="AT480" s="142">
        <v>325419</v>
      </c>
      <c r="AU480" s="142">
        <v>-98707</v>
      </c>
      <c r="AV480" s="142">
        <v>68684</v>
      </c>
      <c r="AW480" s="142">
        <v>-71804</v>
      </c>
      <c r="AX480" s="190"/>
    </row>
    <row r="481" spans="1:50" ht="12.75" customHeight="1" x14ac:dyDescent="0.3">
      <c r="A481" s="116"/>
      <c r="B481" s="125"/>
      <c r="C481" s="191" t="s">
        <v>959</v>
      </c>
      <c r="D481" s="125"/>
      <c r="E481" s="117"/>
      <c r="F481" s="125"/>
      <c r="H481" s="165" t="s">
        <v>867</v>
      </c>
      <c r="I481" s="117"/>
      <c r="J481" s="187">
        <v>73864618</v>
      </c>
      <c r="K481" s="166"/>
      <c r="L481" s="125">
        <v>3740721</v>
      </c>
      <c r="M481" s="125"/>
      <c r="N481" s="125">
        <v>12348766</v>
      </c>
      <c r="O481" s="125"/>
      <c r="P481" s="187">
        <v>0</v>
      </c>
      <c r="Q481" s="125"/>
      <c r="R481" s="187">
        <v>10890920</v>
      </c>
      <c r="S481" s="187"/>
      <c r="T481" s="125">
        <v>26980407</v>
      </c>
      <c r="U481" s="187"/>
      <c r="V481" s="187">
        <v>-12515207</v>
      </c>
      <c r="W481" s="125"/>
      <c r="X481" s="187">
        <v>-12261060</v>
      </c>
      <c r="Y481" s="140"/>
      <c r="Z481" s="187">
        <v>-33436</v>
      </c>
      <c r="AA481" s="140"/>
      <c r="AB481" s="187">
        <v>-2670584</v>
      </c>
      <c r="AC481" s="187"/>
      <c r="AD481" s="187">
        <v>-27480287</v>
      </c>
      <c r="AF481" s="187">
        <v>-860808</v>
      </c>
      <c r="AG481" s="140"/>
      <c r="AH481" s="188">
        <v>-136378</v>
      </c>
      <c r="AI481" s="156"/>
      <c r="AJ481" s="192">
        <v>-997186</v>
      </c>
      <c r="AK481" s="163"/>
      <c r="AL481" s="192">
        <v>60537581</v>
      </c>
      <c r="AM481" s="125">
        <v>21872681</v>
      </c>
      <c r="AN481" s="125">
        <v>-38603744</v>
      </c>
      <c r="AO481" s="158">
        <v>-1.0028219409418103E-6</v>
      </c>
      <c r="AQ481" s="142">
        <v>9193048</v>
      </c>
      <c r="AR481" s="142">
        <v>-400480</v>
      </c>
      <c r="AS481" s="142">
        <v>-227053</v>
      </c>
      <c r="AT481" s="142">
        <v>1410983</v>
      </c>
      <c r="AU481" s="142">
        <v>-3139161</v>
      </c>
      <c r="AV481" s="142">
        <v>635081</v>
      </c>
      <c r="AW481" s="142">
        <v>-1274996</v>
      </c>
      <c r="AX481" s="190"/>
    </row>
    <row r="482" spans="1:50" ht="12.75" customHeight="1" x14ac:dyDescent="0.3">
      <c r="A482" s="116"/>
      <c r="B482" s="125"/>
      <c r="C482" s="191" t="s">
        <v>928</v>
      </c>
      <c r="D482" s="125"/>
      <c r="E482" s="117"/>
      <c r="F482" s="125"/>
      <c r="H482" s="165" t="s">
        <v>868</v>
      </c>
      <c r="I482" s="117"/>
      <c r="J482" s="187">
        <v>1695825</v>
      </c>
      <c r="K482" s="166"/>
      <c r="L482" s="125">
        <v>85882</v>
      </c>
      <c r="M482" s="125"/>
      <c r="N482" s="125">
        <v>283510</v>
      </c>
      <c r="O482" s="125"/>
      <c r="P482" s="187">
        <v>0</v>
      </c>
      <c r="Q482" s="125"/>
      <c r="R482" s="187">
        <v>312741</v>
      </c>
      <c r="S482" s="187"/>
      <c r="T482" s="125">
        <v>682133</v>
      </c>
      <c r="U482" s="187"/>
      <c r="V482" s="187">
        <v>-287331</v>
      </c>
      <c r="W482" s="125"/>
      <c r="X482" s="187">
        <v>-281496</v>
      </c>
      <c r="Y482" s="140"/>
      <c r="Z482" s="187">
        <v>-768</v>
      </c>
      <c r="AA482" s="140"/>
      <c r="AB482" s="187">
        <v>-279636</v>
      </c>
      <c r="AC482" s="187"/>
      <c r="AD482" s="187">
        <v>-849231</v>
      </c>
      <c r="AF482" s="187">
        <v>-19763</v>
      </c>
      <c r="AG482" s="140"/>
      <c r="AH482" s="188">
        <v>-114275</v>
      </c>
      <c r="AI482" s="156"/>
      <c r="AJ482" s="192">
        <v>-134038</v>
      </c>
      <c r="AK482" s="163"/>
      <c r="AL482" s="192">
        <v>1480545</v>
      </c>
      <c r="AM482" s="125">
        <v>652668</v>
      </c>
      <c r="AN482" s="125">
        <v>-1212866</v>
      </c>
      <c r="AO482" s="158">
        <v>-7.4605708828839579E-6</v>
      </c>
      <c r="AQ482" s="142">
        <v>86066</v>
      </c>
      <c r="AR482" s="142">
        <v>136705</v>
      </c>
      <c r="AS482" s="142">
        <v>-139421</v>
      </c>
      <c r="AT482" s="142">
        <v>169836</v>
      </c>
      <c r="AU482" s="142">
        <v>-55491</v>
      </c>
      <c r="AV482" s="142">
        <v>-107021</v>
      </c>
      <c r="AW482" s="142">
        <v>-90118</v>
      </c>
      <c r="AX482" s="190"/>
    </row>
    <row r="483" spans="1:50" ht="12.75" customHeight="1" x14ac:dyDescent="0.3">
      <c r="A483" s="116"/>
      <c r="B483" s="125"/>
      <c r="C483" s="191" t="s">
        <v>957</v>
      </c>
      <c r="D483" s="125"/>
      <c r="E483" s="117"/>
      <c r="F483" s="125"/>
      <c r="H483" s="165" t="s">
        <v>869</v>
      </c>
      <c r="I483" s="117"/>
      <c r="J483" s="187">
        <v>3203284</v>
      </c>
      <c r="K483" s="166"/>
      <c r="L483" s="125">
        <v>162224</v>
      </c>
      <c r="M483" s="125"/>
      <c r="N483" s="125">
        <v>535528</v>
      </c>
      <c r="O483" s="125"/>
      <c r="P483" s="187">
        <v>0</v>
      </c>
      <c r="Q483" s="125"/>
      <c r="R483" s="187">
        <v>416179</v>
      </c>
      <c r="S483" s="187"/>
      <c r="T483" s="125">
        <v>1113931</v>
      </c>
      <c r="U483" s="187"/>
      <c r="V483" s="187">
        <v>-542747</v>
      </c>
      <c r="W483" s="125"/>
      <c r="X483" s="187">
        <v>-531725</v>
      </c>
      <c r="Y483" s="140"/>
      <c r="Z483" s="187">
        <v>-1450</v>
      </c>
      <c r="AA483" s="140"/>
      <c r="AB483" s="187">
        <v>-598929</v>
      </c>
      <c r="AC483" s="187"/>
      <c r="AD483" s="187">
        <v>-1674851</v>
      </c>
      <c r="AF483" s="187">
        <v>-37331</v>
      </c>
      <c r="AG483" s="140"/>
      <c r="AH483" s="188">
        <v>-114190</v>
      </c>
      <c r="AI483" s="156"/>
      <c r="AJ483" s="192">
        <v>-151521</v>
      </c>
      <c r="AK483" s="163"/>
      <c r="AL483" s="192">
        <v>2961090</v>
      </c>
      <c r="AM483" s="125">
        <v>1020193</v>
      </c>
      <c r="AN483" s="125">
        <v>-2057526</v>
      </c>
      <c r="AO483" s="158">
        <v>6.5997452498333566E-6</v>
      </c>
      <c r="AQ483" s="142">
        <v>349941</v>
      </c>
      <c r="AR483" s="142">
        <v>-191421</v>
      </c>
      <c r="AS483" s="142">
        <v>111755</v>
      </c>
      <c r="AT483" s="142">
        <v>38375</v>
      </c>
      <c r="AU483" s="142">
        <v>-123428</v>
      </c>
      <c r="AV483" s="142">
        <v>-41971</v>
      </c>
      <c r="AW483" s="142">
        <v>-59077</v>
      </c>
      <c r="AX483" s="190"/>
    </row>
    <row r="484" spans="1:50" ht="12.75" customHeight="1" x14ac:dyDescent="0.3">
      <c r="A484" s="116"/>
      <c r="B484" s="125"/>
      <c r="C484" s="191" t="s">
        <v>1277</v>
      </c>
      <c r="D484" s="125"/>
      <c r="E484" s="117"/>
      <c r="F484" s="125"/>
      <c r="H484" s="165" t="s">
        <v>870</v>
      </c>
      <c r="I484" s="117"/>
      <c r="J484" s="187">
        <v>3014919</v>
      </c>
      <c r="K484" s="166"/>
      <c r="L484" s="125">
        <v>152684</v>
      </c>
      <c r="M484" s="125"/>
      <c r="N484" s="125">
        <v>504037</v>
      </c>
      <c r="O484" s="125"/>
      <c r="P484" s="187">
        <v>0</v>
      </c>
      <c r="Q484" s="125"/>
      <c r="R484" s="187">
        <v>739463</v>
      </c>
      <c r="S484" s="187"/>
      <c r="T484" s="125">
        <v>1396184</v>
      </c>
      <c r="U484" s="187"/>
      <c r="V484" s="187">
        <v>-510831</v>
      </c>
      <c r="W484" s="125"/>
      <c r="X484" s="187">
        <v>-500458</v>
      </c>
      <c r="Y484" s="140"/>
      <c r="Z484" s="187">
        <v>-1365</v>
      </c>
      <c r="AA484" s="140"/>
      <c r="AB484" s="187">
        <v>-1444306</v>
      </c>
      <c r="AC484" s="187"/>
      <c r="AD484" s="187">
        <v>-2456960</v>
      </c>
      <c r="AF484" s="187">
        <v>-35135</v>
      </c>
      <c r="AG484" s="140"/>
      <c r="AH484" s="188">
        <v>-232045</v>
      </c>
      <c r="AI484" s="156"/>
      <c r="AJ484" s="192">
        <v>-267180</v>
      </c>
      <c r="AK484" s="163"/>
      <c r="AL484" s="192">
        <v>2961090</v>
      </c>
      <c r="AM484" s="125">
        <v>1441601</v>
      </c>
      <c r="AN484" s="125">
        <v>-2901221</v>
      </c>
      <c r="AO484" s="158">
        <v>3.7427951193951643E-6</v>
      </c>
      <c r="AQ484" s="142">
        <v>528128</v>
      </c>
      <c r="AR484" s="142">
        <v>-33973</v>
      </c>
      <c r="AS484" s="142">
        <v>-932750</v>
      </c>
      <c r="AT484" s="142">
        <v>375523</v>
      </c>
      <c r="AU484" s="142">
        <v>-225337</v>
      </c>
      <c r="AV484" s="142">
        <v>17828</v>
      </c>
      <c r="AW484" s="142">
        <v>-67532</v>
      </c>
      <c r="AX484" s="190"/>
    </row>
    <row r="485" spans="1:50" ht="12.75" customHeight="1" x14ac:dyDescent="0.3">
      <c r="A485" s="116"/>
      <c r="B485" s="125"/>
      <c r="C485" s="191" t="s">
        <v>934</v>
      </c>
      <c r="D485" s="125"/>
      <c r="E485" s="117"/>
      <c r="F485" s="125"/>
      <c r="H485" s="165" t="s">
        <v>871</v>
      </c>
      <c r="I485" s="117"/>
      <c r="J485" s="187">
        <v>4710744</v>
      </c>
      <c r="K485" s="166"/>
      <c r="L485" s="125">
        <v>238566</v>
      </c>
      <c r="M485" s="125"/>
      <c r="N485" s="125">
        <v>787547</v>
      </c>
      <c r="O485" s="125"/>
      <c r="P485" s="187">
        <v>0</v>
      </c>
      <c r="Q485" s="125"/>
      <c r="R485" s="187">
        <v>929510</v>
      </c>
      <c r="S485" s="187"/>
      <c r="T485" s="125">
        <v>1955623</v>
      </c>
      <c r="U485" s="187"/>
      <c r="V485" s="187">
        <v>-798162</v>
      </c>
      <c r="W485" s="125"/>
      <c r="X485" s="187">
        <v>-781954</v>
      </c>
      <c r="Y485" s="140"/>
      <c r="Z485" s="187">
        <v>-2132</v>
      </c>
      <c r="AA485" s="140"/>
      <c r="AB485" s="187">
        <v>-323124</v>
      </c>
      <c r="AC485" s="187"/>
      <c r="AD485" s="187">
        <v>-1905372</v>
      </c>
      <c r="AF485" s="187">
        <v>-54898</v>
      </c>
      <c r="AG485" s="140"/>
      <c r="AH485" s="188">
        <v>27926</v>
      </c>
      <c r="AI485" s="156"/>
      <c r="AJ485" s="192">
        <v>-26972</v>
      </c>
      <c r="AK485" s="163"/>
      <c r="AL485" s="192">
        <v>3948070</v>
      </c>
      <c r="AM485" s="125">
        <v>1825991</v>
      </c>
      <c r="AN485" s="125">
        <v>-2687002</v>
      </c>
      <c r="AO485" s="158">
        <v>3.7075485688862521E-5</v>
      </c>
      <c r="AQ485" s="142">
        <v>882041</v>
      </c>
      <c r="AR485" s="142">
        <v>-199097</v>
      </c>
      <c r="AS485" s="142">
        <v>107940</v>
      </c>
      <c r="AT485" s="142">
        <v>67100</v>
      </c>
      <c r="AU485" s="142">
        <v>-231562</v>
      </c>
      <c r="AV485" s="142">
        <v>75422</v>
      </c>
      <c r="AW485" s="142">
        <v>-67532</v>
      </c>
      <c r="AX485" s="190"/>
    </row>
    <row r="486" spans="1:50" ht="12.75" customHeight="1" x14ac:dyDescent="0.3">
      <c r="A486" s="116"/>
      <c r="B486" s="125"/>
      <c r="C486" s="191" t="s">
        <v>576</v>
      </c>
      <c r="D486" s="125"/>
      <c r="E486" s="117"/>
      <c r="F486" s="125"/>
      <c r="H486" s="165" t="s">
        <v>575</v>
      </c>
      <c r="I486" s="117"/>
      <c r="J486" s="187">
        <v>188365</v>
      </c>
      <c r="K486" s="166"/>
      <c r="L486" s="125">
        <v>9539</v>
      </c>
      <c r="M486" s="125"/>
      <c r="N486" s="125">
        <v>31491</v>
      </c>
      <c r="O486" s="125"/>
      <c r="P486" s="187">
        <v>0</v>
      </c>
      <c r="Q486" s="125"/>
      <c r="R486" s="187">
        <v>441811</v>
      </c>
      <c r="S486" s="187"/>
      <c r="T486" s="125">
        <v>482841</v>
      </c>
      <c r="U486" s="187"/>
      <c r="V486" s="187">
        <v>-31916</v>
      </c>
      <c r="W486" s="125"/>
      <c r="X486" s="187">
        <v>-31267</v>
      </c>
      <c r="Y486" s="140"/>
      <c r="Z486" s="187">
        <v>-85</v>
      </c>
      <c r="AA486" s="140"/>
      <c r="AB486" s="187">
        <v>-831155</v>
      </c>
      <c r="AC486" s="187"/>
      <c r="AD486" s="187">
        <v>-894423</v>
      </c>
      <c r="AF486" s="187">
        <v>-2195</v>
      </c>
      <c r="AG486" s="140"/>
      <c r="AH486" s="188">
        <v>-4191</v>
      </c>
      <c r="AI486" s="156"/>
      <c r="AJ486" s="192">
        <v>-6386</v>
      </c>
      <c r="AK486" s="163"/>
      <c r="AL486" s="192">
        <v>164472</v>
      </c>
      <c r="AM486" s="125">
        <v>684510</v>
      </c>
      <c r="AN486" s="125">
        <v>-1131234</v>
      </c>
      <c r="AO486" s="158">
        <v>0</v>
      </c>
      <c r="AQ486" s="142">
        <v>29320</v>
      </c>
      <c r="AR486" s="142">
        <v>-624239</v>
      </c>
      <c r="AS486" s="142">
        <v>518300</v>
      </c>
      <c r="AT486" s="142">
        <v>-384954</v>
      </c>
      <c r="AU486" s="142">
        <v>-30858</v>
      </c>
      <c r="AV486" s="142">
        <v>3695</v>
      </c>
      <c r="AW486" s="142">
        <v>104305</v>
      </c>
      <c r="AX486" s="190"/>
    </row>
    <row r="487" spans="1:50" ht="12.75" customHeight="1" x14ac:dyDescent="0.3">
      <c r="A487" s="116"/>
      <c r="B487" s="125"/>
      <c r="C487" s="191" t="s">
        <v>1503</v>
      </c>
      <c r="D487" s="125"/>
      <c r="E487" s="117"/>
      <c r="F487" s="125"/>
      <c r="H487" s="165" t="s">
        <v>304</v>
      </c>
      <c r="I487" s="117"/>
      <c r="J487" s="187">
        <v>9421487</v>
      </c>
      <c r="K487" s="166"/>
      <c r="L487" s="125">
        <v>477132</v>
      </c>
      <c r="M487" s="125"/>
      <c r="N487" s="125">
        <v>1575094</v>
      </c>
      <c r="O487" s="125"/>
      <c r="P487" s="187">
        <v>0</v>
      </c>
      <c r="Q487" s="125"/>
      <c r="R487" s="187">
        <v>2013613</v>
      </c>
      <c r="S487" s="187"/>
      <c r="T487" s="125">
        <v>4065839</v>
      </c>
      <c r="U487" s="187"/>
      <c r="V487" s="187">
        <v>-1596324</v>
      </c>
      <c r="W487" s="125"/>
      <c r="X487" s="187">
        <v>-1563907</v>
      </c>
      <c r="Y487" s="140"/>
      <c r="Z487" s="187">
        <v>-4265</v>
      </c>
      <c r="AA487" s="140"/>
      <c r="AB487" s="187">
        <v>-1023874</v>
      </c>
      <c r="AC487" s="187"/>
      <c r="AD487" s="187">
        <v>-4188370</v>
      </c>
      <c r="AF487" s="187">
        <v>-109797</v>
      </c>
      <c r="AG487" s="140"/>
      <c r="AH487" s="188">
        <v>-24849</v>
      </c>
      <c r="AI487" s="156"/>
      <c r="AJ487" s="192">
        <v>-134646</v>
      </c>
      <c r="AK487" s="163"/>
      <c r="AL487" s="192">
        <v>8225234</v>
      </c>
      <c r="AM487" s="125">
        <v>3857994</v>
      </c>
      <c r="AN487" s="125">
        <v>-5554658</v>
      </c>
      <c r="AO487" s="158">
        <v>0</v>
      </c>
      <c r="AQ487" s="142">
        <v>1822910</v>
      </c>
      <c r="AR487" s="142">
        <v>-557438</v>
      </c>
      <c r="AS487" s="142">
        <v>343717</v>
      </c>
      <c r="AT487" s="142">
        <v>246586</v>
      </c>
      <c r="AU487" s="142">
        <v>-218856</v>
      </c>
      <c r="AV487" s="142">
        <v>-21227</v>
      </c>
      <c r="AW487" s="142">
        <v>-197065</v>
      </c>
      <c r="AX487" s="190"/>
    </row>
    <row r="488" spans="1:50" ht="12.75" customHeight="1" x14ac:dyDescent="0.3">
      <c r="A488" s="116"/>
      <c r="B488" s="125"/>
      <c r="C488" s="191" t="s">
        <v>1197</v>
      </c>
      <c r="D488" s="125"/>
      <c r="E488" s="117"/>
      <c r="F488" s="125"/>
      <c r="H488" s="165" t="s">
        <v>305</v>
      </c>
      <c r="I488" s="117"/>
      <c r="J488" s="187">
        <v>16958785</v>
      </c>
      <c r="K488" s="166"/>
      <c r="L488" s="125">
        <v>858843</v>
      </c>
      <c r="M488" s="125"/>
      <c r="N488" s="125">
        <v>2835188</v>
      </c>
      <c r="O488" s="125"/>
      <c r="P488" s="187">
        <v>0</v>
      </c>
      <c r="Q488" s="125"/>
      <c r="R488" s="187">
        <v>2727584</v>
      </c>
      <c r="S488" s="187"/>
      <c r="T488" s="125">
        <v>6421615</v>
      </c>
      <c r="U488" s="187"/>
      <c r="V488" s="187">
        <v>-2873401</v>
      </c>
      <c r="W488" s="125"/>
      <c r="X488" s="187">
        <v>-2815051</v>
      </c>
      <c r="Y488" s="140"/>
      <c r="Z488" s="187">
        <v>-7677</v>
      </c>
      <c r="AA488" s="140"/>
      <c r="AB488" s="187">
        <v>-1198310</v>
      </c>
      <c r="AC488" s="187"/>
      <c r="AD488" s="187">
        <v>-6894439</v>
      </c>
      <c r="AF488" s="187">
        <v>-197635</v>
      </c>
      <c r="AG488" s="140"/>
      <c r="AH488" s="188">
        <v>211692</v>
      </c>
      <c r="AI488" s="156"/>
      <c r="AJ488" s="192">
        <v>14057</v>
      </c>
      <c r="AK488" s="163"/>
      <c r="AL488" s="192">
        <v>14969924</v>
      </c>
      <c r="AM488" s="125">
        <v>6006572</v>
      </c>
      <c r="AN488" s="125">
        <v>-8892024</v>
      </c>
      <c r="AO488" s="158">
        <v>0</v>
      </c>
      <c r="AQ488" s="142">
        <v>2491580</v>
      </c>
      <c r="AR488" s="142">
        <v>-18129</v>
      </c>
      <c r="AS488" s="142">
        <v>43883</v>
      </c>
      <c r="AT488" s="142">
        <v>548209</v>
      </c>
      <c r="AU488" s="142">
        <v>-394576</v>
      </c>
      <c r="AV488" s="142">
        <v>293397</v>
      </c>
      <c r="AW488" s="142">
        <v>-179989</v>
      </c>
      <c r="AX488" s="190"/>
    </row>
    <row r="489" spans="1:50" ht="12.75" customHeight="1" x14ac:dyDescent="0.3">
      <c r="A489" s="116"/>
      <c r="B489" s="125"/>
      <c r="C489" s="191" t="s">
        <v>948</v>
      </c>
      <c r="D489" s="125"/>
      <c r="E489" s="117"/>
      <c r="F489" s="125"/>
      <c r="H489" s="165" t="s">
        <v>872</v>
      </c>
      <c r="I489" s="117"/>
      <c r="J489" s="187">
        <v>6029838</v>
      </c>
      <c r="K489" s="166"/>
      <c r="L489" s="125">
        <v>305369</v>
      </c>
      <c r="M489" s="125"/>
      <c r="N489" s="125">
        <v>1008075</v>
      </c>
      <c r="O489" s="125"/>
      <c r="P489" s="187">
        <v>0</v>
      </c>
      <c r="Q489" s="125"/>
      <c r="R489" s="187">
        <v>1245444</v>
      </c>
      <c r="S489" s="187"/>
      <c r="T489" s="125">
        <v>2558888</v>
      </c>
      <c r="U489" s="187"/>
      <c r="V489" s="187">
        <v>-1021662</v>
      </c>
      <c r="W489" s="125"/>
      <c r="X489" s="187">
        <v>-1000915</v>
      </c>
      <c r="Y489" s="140"/>
      <c r="Z489" s="187">
        <v>-2730</v>
      </c>
      <c r="AA489" s="140"/>
      <c r="AB489" s="187">
        <v>-646533</v>
      </c>
      <c r="AC489" s="187"/>
      <c r="AD489" s="187">
        <v>-2671840</v>
      </c>
      <c r="AF489" s="187">
        <v>-70271</v>
      </c>
      <c r="AG489" s="140"/>
      <c r="AH489" s="188">
        <v>-59329</v>
      </c>
      <c r="AI489" s="156"/>
      <c r="AJ489" s="192">
        <v>-129600</v>
      </c>
      <c r="AK489" s="163"/>
      <c r="AL489" s="192">
        <v>5099672</v>
      </c>
      <c r="AM489" s="125">
        <v>2409085</v>
      </c>
      <c r="AN489" s="125">
        <v>-3737473</v>
      </c>
      <c r="AO489" s="158">
        <v>1.5432098765432099E-5</v>
      </c>
      <c r="AQ489" s="142">
        <v>1087466</v>
      </c>
      <c r="AR489" s="142">
        <v>-212327</v>
      </c>
      <c r="AS489" s="142">
        <v>-160273</v>
      </c>
      <c r="AT489" s="142">
        <v>425849</v>
      </c>
      <c r="AU489" s="142">
        <v>-352049</v>
      </c>
      <c r="AV489" s="142">
        <v>-89910</v>
      </c>
      <c r="AW489" s="142">
        <v>-95655</v>
      </c>
      <c r="AX489" s="190"/>
    </row>
    <row r="490" spans="1:50" ht="12.75" customHeight="1" x14ac:dyDescent="0.3">
      <c r="A490" s="116"/>
      <c r="B490" s="125"/>
      <c r="C490" s="191" t="s">
        <v>1473</v>
      </c>
      <c r="D490" s="125"/>
      <c r="E490" s="117"/>
      <c r="F490" s="125"/>
      <c r="H490" s="165" t="s">
        <v>306</v>
      </c>
      <c r="I490" s="117"/>
      <c r="J490" s="187">
        <v>28076097</v>
      </c>
      <c r="K490" s="166"/>
      <c r="L490" s="125">
        <v>1421856</v>
      </c>
      <c r="M490" s="125"/>
      <c r="N490" s="125">
        <v>4693792</v>
      </c>
      <c r="O490" s="125"/>
      <c r="P490" s="187">
        <v>0</v>
      </c>
      <c r="Q490" s="125"/>
      <c r="R490" s="187">
        <v>5677463</v>
      </c>
      <c r="S490" s="187"/>
      <c r="T490" s="125">
        <v>11793111</v>
      </c>
      <c r="U490" s="187"/>
      <c r="V490" s="187">
        <v>-4757056</v>
      </c>
      <c r="W490" s="125"/>
      <c r="X490" s="187">
        <v>-4660455</v>
      </c>
      <c r="Y490" s="140"/>
      <c r="Z490" s="187">
        <v>-12709</v>
      </c>
      <c r="AA490" s="140"/>
      <c r="AB490" s="187">
        <v>-584718</v>
      </c>
      <c r="AC490" s="187"/>
      <c r="AD490" s="187">
        <v>-10014938</v>
      </c>
      <c r="AF490" s="187">
        <v>-327195</v>
      </c>
      <c r="AG490" s="140"/>
      <c r="AH490" s="188">
        <v>506469</v>
      </c>
      <c r="AI490" s="156"/>
      <c r="AJ490" s="192">
        <v>179274</v>
      </c>
      <c r="AK490" s="163"/>
      <c r="AL490" s="192">
        <v>23524101</v>
      </c>
      <c r="AM490" s="125">
        <v>11032674</v>
      </c>
      <c r="AN490" s="125">
        <v>-14352062</v>
      </c>
      <c r="AO490" s="158">
        <v>0</v>
      </c>
      <c r="AQ490" s="142">
        <v>3126771</v>
      </c>
      <c r="AR490" s="142">
        <v>2208359</v>
      </c>
      <c r="AS490" s="142">
        <v>134652</v>
      </c>
      <c r="AT490" s="142">
        <v>1430828</v>
      </c>
      <c r="AU490" s="142">
        <v>-693991</v>
      </c>
      <c r="AV490" s="142">
        <v>-191322</v>
      </c>
      <c r="AW490" s="142">
        <v>-424980</v>
      </c>
      <c r="AX490" s="190"/>
    </row>
    <row r="491" spans="1:50" ht="12.75" customHeight="1" x14ac:dyDescent="0.3">
      <c r="A491" s="116"/>
      <c r="B491" s="125"/>
      <c r="C491" s="191" t="s">
        <v>939</v>
      </c>
      <c r="D491" s="125"/>
      <c r="E491" s="117"/>
      <c r="F491" s="125"/>
      <c r="H491" s="165" t="s">
        <v>873</v>
      </c>
      <c r="I491" s="117"/>
      <c r="J491" s="187">
        <v>0</v>
      </c>
      <c r="K491" s="166"/>
      <c r="L491" s="125">
        <v>0</v>
      </c>
      <c r="M491" s="125"/>
      <c r="N491" s="125">
        <v>0</v>
      </c>
      <c r="O491" s="125"/>
      <c r="P491" s="187">
        <v>0</v>
      </c>
      <c r="Q491" s="125"/>
      <c r="R491" s="187">
        <v>335853</v>
      </c>
      <c r="S491" s="187"/>
      <c r="T491" s="125">
        <v>335853</v>
      </c>
      <c r="U491" s="187"/>
      <c r="V491" s="187">
        <v>0</v>
      </c>
      <c r="W491" s="125"/>
      <c r="X491" s="187">
        <v>0</v>
      </c>
      <c r="Y491" s="140"/>
      <c r="Z491" s="187">
        <v>0</v>
      </c>
      <c r="AA491" s="140"/>
      <c r="AB491" s="187">
        <v>-3010317</v>
      </c>
      <c r="AC491" s="187"/>
      <c r="AD491" s="187">
        <v>-3010317</v>
      </c>
      <c r="AF491" s="187">
        <v>0</v>
      </c>
      <c r="AG491" s="140"/>
      <c r="AH491" s="188">
        <v>-656498</v>
      </c>
      <c r="AI491" s="156"/>
      <c r="AJ491" s="192">
        <v>-656498</v>
      </c>
      <c r="AK491" s="163"/>
      <c r="AL491" s="192">
        <v>0</v>
      </c>
      <c r="AM491" s="125">
        <v>491768</v>
      </c>
      <c r="AN491" s="125">
        <v>-3822730</v>
      </c>
      <c r="AO491" s="158">
        <v>0</v>
      </c>
      <c r="AQ491" s="142">
        <v>0</v>
      </c>
      <c r="AR491" s="142">
        <v>0</v>
      </c>
      <c r="AS491" s="142">
        <v>-3662306</v>
      </c>
      <c r="AT491" s="142">
        <v>397235</v>
      </c>
      <c r="AU491" s="142">
        <v>-160424</v>
      </c>
      <c r="AV491" s="142">
        <v>76134</v>
      </c>
      <c r="AW491" s="142">
        <v>18399</v>
      </c>
      <c r="AX491" s="190"/>
    </row>
    <row r="492" spans="1:50" ht="12.75" customHeight="1" x14ac:dyDescent="0.3">
      <c r="A492" s="116"/>
      <c r="B492" s="125"/>
      <c r="C492" s="191" t="s">
        <v>3796</v>
      </c>
      <c r="D492" s="125"/>
      <c r="E492" s="117"/>
      <c r="F492" s="125"/>
      <c r="H492" s="165" t="s">
        <v>1016</v>
      </c>
      <c r="I492" s="117"/>
      <c r="J492" s="187">
        <v>0</v>
      </c>
      <c r="K492" s="166"/>
      <c r="L492" s="125">
        <v>0</v>
      </c>
      <c r="M492" s="125"/>
      <c r="N492" s="125">
        <v>0</v>
      </c>
      <c r="O492" s="125"/>
      <c r="P492" s="187">
        <v>0</v>
      </c>
      <c r="Q492" s="125"/>
      <c r="R492" s="187">
        <v>51940</v>
      </c>
      <c r="S492" s="187"/>
      <c r="T492" s="125">
        <v>51940</v>
      </c>
      <c r="U492" s="187"/>
      <c r="V492" s="187">
        <v>0</v>
      </c>
      <c r="W492" s="125"/>
      <c r="X492" s="187">
        <v>0</v>
      </c>
      <c r="Y492" s="140"/>
      <c r="Z492" s="187">
        <v>0</v>
      </c>
      <c r="AA492" s="140"/>
      <c r="AB492" s="187">
        <v>-72693</v>
      </c>
      <c r="AC492" s="187"/>
      <c r="AD492" s="187">
        <v>-72693</v>
      </c>
      <c r="AF492" s="187">
        <v>0</v>
      </c>
      <c r="AG492" s="140"/>
      <c r="AH492" s="188">
        <v>7</v>
      </c>
      <c r="AI492" s="156"/>
      <c r="AJ492" s="192">
        <v>7</v>
      </c>
      <c r="AK492" s="163"/>
      <c r="AL492" s="192">
        <v>0</v>
      </c>
      <c r="AM492" s="125">
        <v>77275</v>
      </c>
      <c r="AN492" s="125">
        <v>-98021</v>
      </c>
      <c r="AO492" s="158">
        <v>0</v>
      </c>
      <c r="AQ492" s="142">
        <v>0</v>
      </c>
      <c r="AR492" s="142">
        <v>0</v>
      </c>
      <c r="AS492" s="142">
        <v>0</v>
      </c>
      <c r="AT492" s="142">
        <v>-98021</v>
      </c>
      <c r="AU492" s="142">
        <v>77275</v>
      </c>
      <c r="AV492" s="142">
        <v>0</v>
      </c>
      <c r="AW492" s="142">
        <v>0</v>
      </c>
      <c r="AX492" s="190"/>
    </row>
    <row r="493" spans="1:50" ht="12.75" customHeight="1" x14ac:dyDescent="0.3">
      <c r="A493" s="116"/>
      <c r="B493" s="125"/>
      <c r="C493" s="191" t="s">
        <v>1086</v>
      </c>
      <c r="D493" s="125"/>
      <c r="E493" s="117"/>
      <c r="F493" s="125"/>
      <c r="H493" s="165" t="s">
        <v>307</v>
      </c>
      <c r="I493" s="117"/>
      <c r="J493" s="187">
        <v>1130550</v>
      </c>
      <c r="K493" s="166"/>
      <c r="L493" s="125">
        <v>57254</v>
      </c>
      <c r="M493" s="125"/>
      <c r="N493" s="125">
        <v>189007</v>
      </c>
      <c r="O493" s="125"/>
      <c r="P493" s="187">
        <v>0</v>
      </c>
      <c r="Q493" s="125"/>
      <c r="R493" s="187">
        <v>230469</v>
      </c>
      <c r="S493" s="187"/>
      <c r="T493" s="125">
        <v>476730</v>
      </c>
      <c r="U493" s="187"/>
      <c r="V493" s="187">
        <v>-191554</v>
      </c>
      <c r="W493" s="125"/>
      <c r="X493" s="187">
        <v>-187664</v>
      </c>
      <c r="Y493" s="140"/>
      <c r="Z493" s="187">
        <v>-512</v>
      </c>
      <c r="AA493" s="140"/>
      <c r="AB493" s="187">
        <v>-1157982</v>
      </c>
      <c r="AC493" s="187"/>
      <c r="AD493" s="187">
        <v>-1537712</v>
      </c>
      <c r="AF493" s="187">
        <v>-13175</v>
      </c>
      <c r="AG493" s="140"/>
      <c r="AH493" s="188">
        <v>-235323</v>
      </c>
      <c r="AI493" s="156"/>
      <c r="AJ493" s="192">
        <v>-248498</v>
      </c>
      <c r="AK493" s="163"/>
      <c r="AL493" s="192">
        <v>986980</v>
      </c>
      <c r="AM493" s="125">
        <v>460194</v>
      </c>
      <c r="AN493" s="125">
        <v>-1942433</v>
      </c>
      <c r="AO493" s="158">
        <v>-8.0483545139196291E-6</v>
      </c>
      <c r="AQ493" s="142">
        <v>175916</v>
      </c>
      <c r="AR493" s="142">
        <v>-1256157</v>
      </c>
      <c r="AS493" s="142">
        <v>-13356</v>
      </c>
      <c r="AT493" s="142">
        <v>100541</v>
      </c>
      <c r="AU493" s="142">
        <v>-86350</v>
      </c>
      <c r="AV493" s="142">
        <v>10372</v>
      </c>
      <c r="AW493" s="142">
        <v>-39387</v>
      </c>
      <c r="AX493" s="190"/>
    </row>
    <row r="494" spans="1:50" ht="12.75" customHeight="1" x14ac:dyDescent="0.3">
      <c r="A494" s="116"/>
      <c r="B494" s="125"/>
      <c r="C494" s="191" t="s">
        <v>1053</v>
      </c>
      <c r="D494" s="125"/>
      <c r="E494" s="117"/>
      <c r="F494" s="125"/>
      <c r="H494" s="165" t="s">
        <v>308</v>
      </c>
      <c r="I494" s="117"/>
      <c r="J494" s="187">
        <v>10175307</v>
      </c>
      <c r="K494" s="166"/>
      <c r="L494" s="125">
        <v>515307</v>
      </c>
      <c r="M494" s="125"/>
      <c r="N494" s="125">
        <v>1701119</v>
      </c>
      <c r="O494" s="125"/>
      <c r="P494" s="187">
        <v>0</v>
      </c>
      <c r="Q494" s="125"/>
      <c r="R494" s="187">
        <v>2577923</v>
      </c>
      <c r="S494" s="187"/>
      <c r="T494" s="125">
        <v>4794349</v>
      </c>
      <c r="U494" s="187"/>
      <c r="V494" s="187">
        <v>-1724047</v>
      </c>
      <c r="W494" s="125"/>
      <c r="X494" s="187">
        <v>-1689037</v>
      </c>
      <c r="Y494" s="140"/>
      <c r="Z494" s="187">
        <v>-4606</v>
      </c>
      <c r="AA494" s="140"/>
      <c r="AB494" s="187">
        <v>-550565</v>
      </c>
      <c r="AC494" s="187"/>
      <c r="AD494" s="187">
        <v>-3968255</v>
      </c>
      <c r="AF494" s="187">
        <v>-118582</v>
      </c>
      <c r="AG494" s="140"/>
      <c r="AH494" s="188">
        <v>349864</v>
      </c>
      <c r="AI494" s="156"/>
      <c r="AJ494" s="192">
        <v>231282</v>
      </c>
      <c r="AK494" s="163"/>
      <c r="AL494" s="192">
        <v>8718799</v>
      </c>
      <c r="AM494" s="125">
        <v>4663319</v>
      </c>
      <c r="AN494" s="125">
        <v>-5325144</v>
      </c>
      <c r="AO494" s="158">
        <v>-8.6474520282598738E-6</v>
      </c>
      <c r="AQ494" s="142">
        <v>2266862</v>
      </c>
      <c r="AR494" s="142">
        <v>-92443</v>
      </c>
      <c r="AS494" s="142">
        <v>345625</v>
      </c>
      <c r="AT494" s="142">
        <v>428374</v>
      </c>
      <c r="AU494" s="142">
        <v>-361128</v>
      </c>
      <c r="AV494" s="142">
        <v>90980</v>
      </c>
      <c r="AW494" s="142">
        <v>-37868</v>
      </c>
      <c r="AX494" s="190"/>
    </row>
    <row r="495" spans="1:50" ht="12.75" customHeight="1" x14ac:dyDescent="0.3">
      <c r="A495" s="116"/>
      <c r="B495" s="125"/>
      <c r="C495" s="191" t="s">
        <v>1319</v>
      </c>
      <c r="D495" s="125"/>
      <c r="E495" s="117"/>
      <c r="F495" s="125"/>
      <c r="H495" s="165" t="s">
        <v>309</v>
      </c>
      <c r="I495" s="117"/>
      <c r="J495" s="187">
        <v>1507459</v>
      </c>
      <c r="K495" s="166"/>
      <c r="L495" s="125">
        <v>76342</v>
      </c>
      <c r="M495" s="125"/>
      <c r="N495" s="125">
        <v>252019</v>
      </c>
      <c r="O495" s="125"/>
      <c r="P495" s="187">
        <v>0</v>
      </c>
      <c r="Q495" s="125"/>
      <c r="R495" s="187">
        <v>565967</v>
      </c>
      <c r="S495" s="187"/>
      <c r="T495" s="125">
        <v>894328</v>
      </c>
      <c r="U495" s="187"/>
      <c r="V495" s="187">
        <v>-255415</v>
      </c>
      <c r="W495" s="125"/>
      <c r="X495" s="187">
        <v>-250229</v>
      </c>
      <c r="Y495" s="140"/>
      <c r="Z495" s="187">
        <v>-682</v>
      </c>
      <c r="AA495" s="140"/>
      <c r="AB495" s="187">
        <v>-2711</v>
      </c>
      <c r="AC495" s="187"/>
      <c r="AD495" s="187">
        <v>-509037</v>
      </c>
      <c r="AF495" s="187">
        <v>-17568</v>
      </c>
      <c r="AG495" s="140"/>
      <c r="AH495" s="188">
        <v>60523</v>
      </c>
      <c r="AI495" s="156"/>
      <c r="AJ495" s="192">
        <v>42955</v>
      </c>
      <c r="AK495" s="163"/>
      <c r="AL495" s="192">
        <v>1151602</v>
      </c>
      <c r="AM495" s="125">
        <v>742348</v>
      </c>
      <c r="AN495" s="125">
        <v>-708877</v>
      </c>
      <c r="AO495" s="158">
        <v>0</v>
      </c>
      <c r="AQ495" s="142">
        <v>27428</v>
      </c>
      <c r="AR495" s="142">
        <v>296113</v>
      </c>
      <c r="AS495" s="142">
        <v>125111</v>
      </c>
      <c r="AT495" s="142">
        <v>35854</v>
      </c>
      <c r="AU495" s="142">
        <v>52638</v>
      </c>
      <c r="AV495" s="142">
        <v>2922</v>
      </c>
      <c r="AW495" s="142">
        <v>-70429</v>
      </c>
      <c r="AX495" s="190"/>
    </row>
    <row r="496" spans="1:50" ht="12.75" customHeight="1" x14ac:dyDescent="0.3">
      <c r="A496" s="116"/>
      <c r="B496" s="125"/>
      <c r="C496" s="191" t="s">
        <v>1152</v>
      </c>
      <c r="D496" s="125"/>
      <c r="E496" s="117"/>
      <c r="F496" s="125"/>
      <c r="H496" s="165" t="s">
        <v>310</v>
      </c>
      <c r="I496" s="117"/>
      <c r="J496" s="187">
        <v>753640</v>
      </c>
      <c r="K496" s="166"/>
      <c r="L496" s="125">
        <v>38167</v>
      </c>
      <c r="M496" s="125"/>
      <c r="N496" s="125">
        <v>125994</v>
      </c>
      <c r="O496" s="125"/>
      <c r="P496" s="187">
        <v>0</v>
      </c>
      <c r="Q496" s="125"/>
      <c r="R496" s="187">
        <v>123116</v>
      </c>
      <c r="S496" s="187"/>
      <c r="T496" s="125">
        <v>287277</v>
      </c>
      <c r="U496" s="187"/>
      <c r="V496" s="187">
        <v>-127693</v>
      </c>
      <c r="W496" s="125"/>
      <c r="X496" s="187">
        <v>-125100</v>
      </c>
      <c r="Y496" s="140"/>
      <c r="Z496" s="187">
        <v>-341</v>
      </c>
      <c r="AA496" s="140"/>
      <c r="AB496" s="187">
        <v>-58031</v>
      </c>
      <c r="AC496" s="187"/>
      <c r="AD496" s="187">
        <v>-311165</v>
      </c>
      <c r="AF496" s="187">
        <v>-8783</v>
      </c>
      <c r="AG496" s="140"/>
      <c r="AH496" s="188">
        <v>229</v>
      </c>
      <c r="AI496" s="156"/>
      <c r="AJ496" s="192">
        <v>-8554</v>
      </c>
      <c r="AK496" s="163"/>
      <c r="AL496" s="192">
        <v>658037</v>
      </c>
      <c r="AM496" s="125">
        <v>264510</v>
      </c>
      <c r="AN496" s="125">
        <v>-412012</v>
      </c>
      <c r="AO496" s="158">
        <v>0</v>
      </c>
      <c r="AQ496" s="142">
        <v>117278</v>
      </c>
      <c r="AR496" s="142">
        <v>-7513</v>
      </c>
      <c r="AS496" s="142">
        <v>-3815</v>
      </c>
      <c r="AT496" s="142">
        <v>28725</v>
      </c>
      <c r="AU496" s="142">
        <v>-24633</v>
      </c>
      <c r="AV496" s="142">
        <v>2922</v>
      </c>
      <c r="AW496" s="142">
        <v>-11235</v>
      </c>
      <c r="AX496" s="190"/>
    </row>
    <row r="497" spans="1:50" ht="12.75" customHeight="1" x14ac:dyDescent="0.3">
      <c r="A497" s="116"/>
      <c r="B497" s="125"/>
      <c r="C497" s="191" t="s">
        <v>3904</v>
      </c>
      <c r="D497" s="125"/>
      <c r="E497" s="117"/>
      <c r="F497" s="125"/>
      <c r="H497" s="165" t="s">
        <v>1017</v>
      </c>
      <c r="I497" s="117"/>
      <c r="J497" s="187">
        <v>942185</v>
      </c>
      <c r="K497" s="166"/>
      <c r="L497" s="125">
        <v>47715</v>
      </c>
      <c r="M497" s="125"/>
      <c r="N497" s="125">
        <v>157515</v>
      </c>
      <c r="O497" s="125"/>
      <c r="P497" s="187">
        <v>0</v>
      </c>
      <c r="Q497" s="125"/>
      <c r="R497" s="187">
        <v>886296</v>
      </c>
      <c r="S497" s="187"/>
      <c r="T497" s="125">
        <v>1091526</v>
      </c>
      <c r="U497" s="187"/>
      <c r="V497" s="187">
        <v>-159638</v>
      </c>
      <c r="W497" s="125"/>
      <c r="X497" s="187">
        <v>-156397</v>
      </c>
      <c r="Y497" s="140"/>
      <c r="Z497" s="187">
        <v>-426</v>
      </c>
      <c r="AA497" s="140"/>
      <c r="AB497" s="187">
        <v>-39569</v>
      </c>
      <c r="AC497" s="187"/>
      <c r="AD497" s="187">
        <v>-356030</v>
      </c>
      <c r="AF497" s="187">
        <v>-10980</v>
      </c>
      <c r="AG497" s="140"/>
      <c r="AH497" s="188">
        <v>144732</v>
      </c>
      <c r="AI497" s="156"/>
      <c r="AJ497" s="192">
        <v>133752</v>
      </c>
      <c r="AK497" s="163"/>
      <c r="AL497" s="192">
        <v>822508</v>
      </c>
      <c r="AM497" s="125">
        <v>1181247</v>
      </c>
      <c r="AN497" s="125">
        <v>-455999</v>
      </c>
      <c r="AO497" s="158">
        <v>-7.4765237155332259E-6</v>
      </c>
      <c r="AQ497" s="142">
        <v>1036771</v>
      </c>
      <c r="AR497" s="142">
        <v>0</v>
      </c>
      <c r="AS497" s="142">
        <v>0</v>
      </c>
      <c r="AT497" s="142">
        <v>0</v>
      </c>
      <c r="AU497" s="142">
        <v>0</v>
      </c>
      <c r="AV497" s="142">
        <v>0</v>
      </c>
      <c r="AW497" s="142">
        <v>0</v>
      </c>
      <c r="AX497" s="190"/>
    </row>
    <row r="498" spans="1:50" ht="12.75" customHeight="1" x14ac:dyDescent="0.3">
      <c r="A498" s="116"/>
      <c r="B498" s="125"/>
      <c r="C498" s="191" t="s">
        <v>939</v>
      </c>
      <c r="D498" s="125"/>
      <c r="E498" s="117"/>
      <c r="F498" s="125"/>
      <c r="H498" s="165" t="s">
        <v>311</v>
      </c>
      <c r="I498" s="117"/>
      <c r="J498" s="187">
        <v>0</v>
      </c>
      <c r="K498" s="166"/>
      <c r="L498" s="125">
        <v>0</v>
      </c>
      <c r="M498" s="125"/>
      <c r="N498" s="125">
        <v>0</v>
      </c>
      <c r="O498" s="125"/>
      <c r="P498" s="187">
        <v>0</v>
      </c>
      <c r="Q498" s="125"/>
      <c r="R498" s="187">
        <v>1119511</v>
      </c>
      <c r="S498" s="187"/>
      <c r="T498" s="125">
        <v>1119511</v>
      </c>
      <c r="U498" s="187"/>
      <c r="V498" s="187">
        <v>0</v>
      </c>
      <c r="W498" s="125"/>
      <c r="X498" s="187">
        <v>0</v>
      </c>
      <c r="Y498" s="140"/>
      <c r="Z498" s="187">
        <v>0</v>
      </c>
      <c r="AA498" s="140"/>
      <c r="AB498" s="187">
        <v>-2331253</v>
      </c>
      <c r="AC498" s="187"/>
      <c r="AD498" s="187">
        <v>-2331253</v>
      </c>
      <c r="AF498" s="187">
        <v>0</v>
      </c>
      <c r="AG498" s="140"/>
      <c r="AH498" s="188">
        <v>-298777</v>
      </c>
      <c r="AI498" s="156"/>
      <c r="AJ498" s="192">
        <v>-298777</v>
      </c>
      <c r="AK498" s="163"/>
      <c r="AL498" s="192">
        <v>0</v>
      </c>
      <c r="AM498" s="125">
        <v>1536189</v>
      </c>
      <c r="AN498" s="125">
        <v>-3046708</v>
      </c>
      <c r="AO498" s="158">
        <v>0</v>
      </c>
      <c r="AQ498" s="142">
        <v>0</v>
      </c>
      <c r="AR498" s="142">
        <v>0</v>
      </c>
      <c r="AS498" s="142">
        <v>-2354361</v>
      </c>
      <c r="AT498" s="142">
        <v>1501879</v>
      </c>
      <c r="AU498" s="142">
        <v>-692347</v>
      </c>
      <c r="AV498" s="142">
        <v>8885</v>
      </c>
      <c r="AW498" s="142">
        <v>25425</v>
      </c>
      <c r="AX498" s="190"/>
    </row>
    <row r="499" spans="1:50" ht="12.75" customHeight="1" x14ac:dyDescent="0.3">
      <c r="A499" s="116"/>
      <c r="B499" s="125"/>
      <c r="C499" s="191" t="s">
        <v>1541</v>
      </c>
      <c r="D499" s="125"/>
      <c r="E499" s="117"/>
      <c r="F499" s="125"/>
      <c r="H499" s="165" t="s">
        <v>312</v>
      </c>
      <c r="I499" s="117"/>
      <c r="J499" s="187">
        <v>376910</v>
      </c>
      <c r="K499" s="166"/>
      <c r="L499" s="125">
        <v>19088</v>
      </c>
      <c r="M499" s="125"/>
      <c r="N499" s="125">
        <v>63012</v>
      </c>
      <c r="O499" s="125"/>
      <c r="P499" s="187">
        <v>0</v>
      </c>
      <c r="Q499" s="125"/>
      <c r="R499" s="187">
        <v>185363</v>
      </c>
      <c r="S499" s="187"/>
      <c r="T499" s="125">
        <v>267463</v>
      </c>
      <c r="U499" s="187"/>
      <c r="V499" s="187">
        <v>-63861</v>
      </c>
      <c r="W499" s="125"/>
      <c r="X499" s="187">
        <v>-62565</v>
      </c>
      <c r="Y499" s="140"/>
      <c r="Z499" s="187">
        <v>-171</v>
      </c>
      <c r="AA499" s="140"/>
      <c r="AB499" s="187">
        <v>-848691</v>
      </c>
      <c r="AC499" s="187"/>
      <c r="AD499" s="187">
        <v>-975288</v>
      </c>
      <c r="AF499" s="187">
        <v>-4392</v>
      </c>
      <c r="AG499" s="140"/>
      <c r="AH499" s="188">
        <v>-147778</v>
      </c>
      <c r="AI499" s="156"/>
      <c r="AJ499" s="192">
        <v>-152170</v>
      </c>
      <c r="AK499" s="163"/>
      <c r="AL499" s="192">
        <v>328943</v>
      </c>
      <c r="AM499" s="125">
        <v>297026</v>
      </c>
      <c r="AN499" s="125">
        <v>-1214717</v>
      </c>
      <c r="AO499" s="158">
        <v>1.3143195110731419E-5</v>
      </c>
      <c r="AQ499" s="142">
        <v>58638</v>
      </c>
      <c r="AR499" s="142">
        <v>-937503</v>
      </c>
      <c r="AS499" s="142">
        <v>123203</v>
      </c>
      <c r="AT499" s="142">
        <v>50326</v>
      </c>
      <c r="AU499" s="142">
        <v>-43216</v>
      </c>
      <c r="AV499" s="142">
        <v>-51632</v>
      </c>
      <c r="AW499" s="142">
        <v>7079</v>
      </c>
      <c r="AX499" s="190"/>
    </row>
    <row r="500" spans="1:50" ht="12.75" customHeight="1" x14ac:dyDescent="0.3">
      <c r="A500" s="116"/>
      <c r="B500" s="125"/>
      <c r="C500" s="191" t="s">
        <v>1184</v>
      </c>
      <c r="D500" s="125"/>
      <c r="E500" s="117"/>
      <c r="F500" s="125"/>
      <c r="H500" s="165" t="s">
        <v>874</v>
      </c>
      <c r="I500" s="117"/>
      <c r="J500" s="187">
        <v>753640</v>
      </c>
      <c r="K500" s="166"/>
      <c r="L500" s="125">
        <v>38167</v>
      </c>
      <c r="M500" s="125"/>
      <c r="N500" s="125">
        <v>125994</v>
      </c>
      <c r="O500" s="125"/>
      <c r="P500" s="187">
        <v>0</v>
      </c>
      <c r="Q500" s="125"/>
      <c r="R500" s="187">
        <v>123116</v>
      </c>
      <c r="S500" s="187"/>
      <c r="T500" s="125">
        <v>287277</v>
      </c>
      <c r="U500" s="187"/>
      <c r="V500" s="187">
        <v>-127693</v>
      </c>
      <c r="W500" s="125"/>
      <c r="X500" s="187">
        <v>-125100</v>
      </c>
      <c r="Y500" s="140"/>
      <c r="Z500" s="187">
        <v>-341</v>
      </c>
      <c r="AA500" s="140"/>
      <c r="AB500" s="187">
        <v>-58031</v>
      </c>
      <c r="AC500" s="187"/>
      <c r="AD500" s="187">
        <v>-311165</v>
      </c>
      <c r="AF500" s="187">
        <v>-8783</v>
      </c>
      <c r="AG500" s="140"/>
      <c r="AH500" s="188">
        <v>229</v>
      </c>
      <c r="AI500" s="156"/>
      <c r="AJ500" s="192">
        <v>-8554</v>
      </c>
      <c r="AK500" s="163"/>
      <c r="AL500" s="192">
        <v>658037</v>
      </c>
      <c r="AM500" s="125">
        <v>264510</v>
      </c>
      <c r="AN500" s="125">
        <v>-412012</v>
      </c>
      <c r="AO500" s="158">
        <v>0</v>
      </c>
      <c r="AQ500" s="142">
        <v>117278</v>
      </c>
      <c r="AR500" s="142">
        <v>-7513</v>
      </c>
      <c r="AS500" s="142">
        <v>-3815</v>
      </c>
      <c r="AT500" s="142">
        <v>28725</v>
      </c>
      <c r="AU500" s="142">
        <v>-24633</v>
      </c>
      <c r="AV500" s="142">
        <v>2922</v>
      </c>
      <c r="AW500" s="142">
        <v>-11235</v>
      </c>
      <c r="AX500" s="190"/>
    </row>
    <row r="501" spans="1:50" ht="12.75" customHeight="1" x14ac:dyDescent="0.3">
      <c r="A501" s="116"/>
      <c r="B501" s="125"/>
      <c r="C501" s="191" t="s">
        <v>1547</v>
      </c>
      <c r="D501" s="125"/>
      <c r="E501" s="117"/>
      <c r="F501" s="125"/>
      <c r="H501" s="165" t="s">
        <v>875</v>
      </c>
      <c r="I501" s="117"/>
      <c r="J501" s="187">
        <v>12247862</v>
      </c>
      <c r="K501" s="166"/>
      <c r="L501" s="125">
        <v>620268</v>
      </c>
      <c r="M501" s="125"/>
      <c r="N501" s="125">
        <v>2047611</v>
      </c>
      <c r="O501" s="125"/>
      <c r="P501" s="187">
        <v>0</v>
      </c>
      <c r="Q501" s="125"/>
      <c r="R501" s="187">
        <v>2930876</v>
      </c>
      <c r="S501" s="187"/>
      <c r="T501" s="125">
        <v>5598755</v>
      </c>
      <c r="U501" s="187"/>
      <c r="V501" s="187">
        <v>-2075209</v>
      </c>
      <c r="W501" s="125"/>
      <c r="X501" s="187">
        <v>-2033068</v>
      </c>
      <c r="Y501" s="140"/>
      <c r="Z501" s="187">
        <v>-5544</v>
      </c>
      <c r="AA501" s="140"/>
      <c r="AB501" s="187">
        <v>-291504</v>
      </c>
      <c r="AC501" s="187"/>
      <c r="AD501" s="187">
        <v>-4405325</v>
      </c>
      <c r="AF501" s="187">
        <v>-142735</v>
      </c>
      <c r="AG501" s="140"/>
      <c r="AH501" s="188">
        <v>380364</v>
      </c>
      <c r="AI501" s="156"/>
      <c r="AJ501" s="192">
        <v>237629</v>
      </c>
      <c r="AK501" s="163"/>
      <c r="AL501" s="192">
        <v>10363816</v>
      </c>
      <c r="AM501" s="125">
        <v>5345785</v>
      </c>
      <c r="AN501" s="125">
        <v>-6114974</v>
      </c>
      <c r="AO501" s="158">
        <v>0</v>
      </c>
      <c r="AQ501" s="142">
        <v>2560245</v>
      </c>
      <c r="AR501" s="142">
        <v>355401</v>
      </c>
      <c r="AS501" s="142">
        <v>77412</v>
      </c>
      <c r="AT501" s="142">
        <v>492949</v>
      </c>
      <c r="AU501" s="142">
        <v>-249710</v>
      </c>
      <c r="AV501" s="142">
        <v>39349</v>
      </c>
      <c r="AW501" s="142">
        <v>-119561</v>
      </c>
      <c r="AX501" s="190"/>
    </row>
    <row r="502" spans="1:50" ht="14.4" x14ac:dyDescent="0.3">
      <c r="A502" s="116"/>
      <c r="B502" s="125"/>
      <c r="C502" s="191" t="s">
        <v>1038</v>
      </c>
      <c r="D502" s="125"/>
      <c r="E502" s="117"/>
      <c r="F502" s="125"/>
      <c r="H502" s="165" t="s">
        <v>313</v>
      </c>
      <c r="I502" s="117"/>
      <c r="J502" s="187">
        <v>38816499</v>
      </c>
      <c r="K502" s="166"/>
      <c r="L502" s="125">
        <v>1965781</v>
      </c>
      <c r="M502" s="125"/>
      <c r="N502" s="125">
        <v>6489384</v>
      </c>
      <c r="O502" s="125"/>
      <c r="P502" s="187">
        <v>0</v>
      </c>
      <c r="Q502" s="125"/>
      <c r="R502" s="187">
        <v>5255747</v>
      </c>
      <c r="S502" s="187"/>
      <c r="T502" s="125">
        <v>13710912</v>
      </c>
      <c r="U502" s="187"/>
      <c r="V502" s="187">
        <v>-6576850</v>
      </c>
      <c r="W502" s="125"/>
      <c r="X502" s="187">
        <v>-6443294</v>
      </c>
      <c r="Y502" s="140"/>
      <c r="Z502" s="187">
        <v>-17571</v>
      </c>
      <c r="AA502" s="140"/>
      <c r="AB502" s="187">
        <v>-5027194</v>
      </c>
      <c r="AC502" s="187"/>
      <c r="AD502" s="187">
        <v>-18064909</v>
      </c>
      <c r="AF502" s="187">
        <v>-452362</v>
      </c>
      <c r="AG502" s="140"/>
      <c r="AH502" s="188">
        <v>-636818</v>
      </c>
      <c r="AI502" s="156"/>
      <c r="AJ502" s="192">
        <v>-1089180</v>
      </c>
      <c r="AK502" s="163"/>
      <c r="AL502" s="192">
        <v>33887918</v>
      </c>
      <c r="AM502" s="125">
        <v>12360298</v>
      </c>
      <c r="AN502" s="125">
        <v>-23734179</v>
      </c>
      <c r="AO502" s="158">
        <v>0</v>
      </c>
      <c r="AQ502" s="142">
        <v>4974838</v>
      </c>
      <c r="AR502" s="142">
        <v>-2267483</v>
      </c>
      <c r="AS502" s="142">
        <v>-736904</v>
      </c>
      <c r="AT502" s="142">
        <v>1146966</v>
      </c>
      <c r="AU502" s="142">
        <v>-1354267</v>
      </c>
      <c r="AV502" s="142">
        <v>286001</v>
      </c>
      <c r="AW502" s="142">
        <v>-588053</v>
      </c>
      <c r="AX502" s="190"/>
    </row>
    <row r="503" spans="1:50" ht="14.4" x14ac:dyDescent="0.3">
      <c r="A503" s="116"/>
      <c r="B503" s="125"/>
      <c r="C503" s="191" t="s">
        <v>1035</v>
      </c>
      <c r="D503" s="125"/>
      <c r="E503" s="117"/>
      <c r="F503" s="125"/>
      <c r="H503" s="165" t="s">
        <v>314</v>
      </c>
      <c r="I503" s="117"/>
      <c r="J503" s="187">
        <v>4710744</v>
      </c>
      <c r="K503" s="166"/>
      <c r="L503" s="125">
        <v>238566</v>
      </c>
      <c r="M503" s="125"/>
      <c r="N503" s="125">
        <v>787547</v>
      </c>
      <c r="O503" s="125"/>
      <c r="P503" s="187">
        <v>0</v>
      </c>
      <c r="Q503" s="125"/>
      <c r="R503" s="187">
        <v>1574894</v>
      </c>
      <c r="S503" s="187"/>
      <c r="T503" s="125">
        <v>2601007</v>
      </c>
      <c r="U503" s="187"/>
      <c r="V503" s="187">
        <v>-798162</v>
      </c>
      <c r="W503" s="125"/>
      <c r="X503" s="187">
        <v>-781954</v>
      </c>
      <c r="Y503" s="140"/>
      <c r="Z503" s="187">
        <v>-2132</v>
      </c>
      <c r="AA503" s="140"/>
      <c r="AB503" s="187">
        <v>-3046256</v>
      </c>
      <c r="AC503" s="187"/>
      <c r="AD503" s="187">
        <v>-4628504</v>
      </c>
      <c r="AF503" s="187">
        <v>-54898</v>
      </c>
      <c r="AG503" s="140"/>
      <c r="AH503" s="188">
        <v>-538452</v>
      </c>
      <c r="AI503" s="156"/>
      <c r="AJ503" s="192">
        <v>-593350</v>
      </c>
      <c r="AK503" s="163"/>
      <c r="AL503" s="192">
        <v>5428616</v>
      </c>
      <c r="AM503" s="125">
        <v>2859492</v>
      </c>
      <c r="AN503" s="125">
        <v>-4884085</v>
      </c>
      <c r="AO503" s="158">
        <v>-1.6853459172495154E-6</v>
      </c>
      <c r="AQ503" s="142">
        <v>1324102</v>
      </c>
      <c r="AR503" s="142">
        <v>-1147707</v>
      </c>
      <c r="AS503" s="142">
        <v>225283</v>
      </c>
      <c r="AT503" s="142">
        <v>356558</v>
      </c>
      <c r="AU503" s="142">
        <v>-382908</v>
      </c>
      <c r="AV503" s="142">
        <v>-86153</v>
      </c>
      <c r="AW503" s="142">
        <v>-257690</v>
      </c>
      <c r="AX503" s="190"/>
    </row>
    <row r="504" spans="1:50" ht="14.4" x14ac:dyDescent="0.3">
      <c r="A504" s="116"/>
      <c r="B504" s="125"/>
      <c r="C504" s="191" t="s">
        <v>1036</v>
      </c>
      <c r="D504" s="125"/>
      <c r="E504" s="117"/>
      <c r="F504" s="125"/>
      <c r="H504" s="165" t="s">
        <v>315</v>
      </c>
      <c r="I504" s="117"/>
      <c r="J504" s="187">
        <v>376910</v>
      </c>
      <c r="K504" s="166"/>
      <c r="L504" s="125">
        <v>19088</v>
      </c>
      <c r="M504" s="125"/>
      <c r="N504" s="125">
        <v>63012</v>
      </c>
      <c r="O504" s="125"/>
      <c r="P504" s="187">
        <v>0</v>
      </c>
      <c r="Q504" s="125"/>
      <c r="R504" s="187">
        <v>240296</v>
      </c>
      <c r="S504" s="187"/>
      <c r="T504" s="125">
        <v>322396</v>
      </c>
      <c r="U504" s="187"/>
      <c r="V504" s="187">
        <v>-63861</v>
      </c>
      <c r="W504" s="125"/>
      <c r="X504" s="187">
        <v>-62565</v>
      </c>
      <c r="Y504" s="140"/>
      <c r="Z504" s="187">
        <v>-171</v>
      </c>
      <c r="AA504" s="140"/>
      <c r="AB504" s="187">
        <v>-287450</v>
      </c>
      <c r="AC504" s="187"/>
      <c r="AD504" s="187">
        <v>-414047</v>
      </c>
      <c r="AF504" s="187">
        <v>-4392</v>
      </c>
      <c r="AG504" s="140"/>
      <c r="AH504" s="188">
        <v>-56313</v>
      </c>
      <c r="AI504" s="156"/>
      <c r="AJ504" s="192">
        <v>-60705</v>
      </c>
      <c r="AK504" s="163"/>
      <c r="AL504" s="192">
        <v>328943</v>
      </c>
      <c r="AM504" s="125">
        <v>364546</v>
      </c>
      <c r="AN504" s="125">
        <v>-574598</v>
      </c>
      <c r="AO504" s="158">
        <v>3.2946215303517012E-5</v>
      </c>
      <c r="AQ504" s="142">
        <v>58638</v>
      </c>
      <c r="AR504" s="142">
        <v>-315060</v>
      </c>
      <c r="AS504" s="142">
        <v>127018</v>
      </c>
      <c r="AT504" s="142">
        <v>119621</v>
      </c>
      <c r="AU504" s="142">
        <v>-12362</v>
      </c>
      <c r="AV504" s="142">
        <v>1489</v>
      </c>
      <c r="AW504" s="142">
        <v>-64810</v>
      </c>
      <c r="AX504" s="190"/>
    </row>
    <row r="505" spans="1:50" ht="14.4" x14ac:dyDescent="0.3">
      <c r="A505" s="116"/>
      <c r="B505" s="125"/>
      <c r="C505" s="191" t="s">
        <v>1057</v>
      </c>
      <c r="D505" s="125"/>
      <c r="E505" s="117"/>
      <c r="F505" s="125"/>
      <c r="H505" s="165" t="s">
        <v>316</v>
      </c>
      <c r="I505" s="117"/>
      <c r="J505" s="187">
        <v>73864618</v>
      </c>
      <c r="K505" s="166"/>
      <c r="L505" s="125">
        <v>3740721</v>
      </c>
      <c r="M505" s="125"/>
      <c r="N505" s="125">
        <v>12348766</v>
      </c>
      <c r="O505" s="125"/>
      <c r="P505" s="187">
        <v>0</v>
      </c>
      <c r="Q505" s="125"/>
      <c r="R505" s="187">
        <v>15568338</v>
      </c>
      <c r="S505" s="187"/>
      <c r="T505" s="125">
        <v>31657825</v>
      </c>
      <c r="U505" s="187"/>
      <c r="V505" s="187">
        <v>-12515207</v>
      </c>
      <c r="W505" s="125"/>
      <c r="X505" s="187">
        <v>-12261060</v>
      </c>
      <c r="Y505" s="140"/>
      <c r="Z505" s="187">
        <v>-33436</v>
      </c>
      <c r="AA505" s="140"/>
      <c r="AB505" s="187">
        <v>-1502330</v>
      </c>
      <c r="AC505" s="187"/>
      <c r="AD505" s="187">
        <v>-26312033</v>
      </c>
      <c r="AF505" s="187">
        <v>-860808</v>
      </c>
      <c r="AG505" s="140"/>
      <c r="AH505" s="188">
        <v>1755060</v>
      </c>
      <c r="AI505" s="156"/>
      <c r="AJ505" s="192">
        <v>894252</v>
      </c>
      <c r="AK505" s="163"/>
      <c r="AL505" s="192">
        <v>60044166</v>
      </c>
      <c r="AM505" s="125">
        <v>26678263</v>
      </c>
      <c r="AN505" s="125">
        <v>-36165630</v>
      </c>
      <c r="AO505" s="158">
        <v>0</v>
      </c>
      <c r="AQ505" s="142">
        <v>12843595</v>
      </c>
      <c r="AR505" s="142">
        <v>111553</v>
      </c>
      <c r="AS505" s="142">
        <v>-331995</v>
      </c>
      <c r="AT505" s="142">
        <v>2694895</v>
      </c>
      <c r="AU505" s="142">
        <v>-1801138</v>
      </c>
      <c r="AV505" s="142">
        <v>481321</v>
      </c>
      <c r="AW505" s="142">
        <v>-743994</v>
      </c>
      <c r="AX505" s="190"/>
    </row>
    <row r="506" spans="1:50" ht="14.4" x14ac:dyDescent="0.3">
      <c r="A506" s="116"/>
      <c r="B506" s="125"/>
      <c r="C506" s="191" t="s">
        <v>932</v>
      </c>
      <c r="D506" s="125"/>
      <c r="E506" s="117"/>
      <c r="F506" s="125"/>
      <c r="H506" s="165" t="s">
        <v>876</v>
      </c>
      <c r="I506" s="117"/>
      <c r="J506" s="187">
        <v>75183533</v>
      </c>
      <c r="K506" s="166"/>
      <c r="L506" s="125">
        <v>3807515</v>
      </c>
      <c r="M506" s="125"/>
      <c r="N506" s="125">
        <v>12569263</v>
      </c>
      <c r="O506" s="125"/>
      <c r="P506" s="187">
        <v>0</v>
      </c>
      <c r="Q506" s="125"/>
      <c r="R506" s="187">
        <v>12323801</v>
      </c>
      <c r="S506" s="187"/>
      <c r="T506" s="125">
        <v>28700579</v>
      </c>
      <c r="U506" s="187"/>
      <c r="V506" s="187">
        <v>-12738677</v>
      </c>
      <c r="W506" s="125"/>
      <c r="X506" s="187">
        <v>-12479992</v>
      </c>
      <c r="Y506" s="140"/>
      <c r="Z506" s="187">
        <v>-34033</v>
      </c>
      <c r="AA506" s="140"/>
      <c r="AB506" s="187">
        <v>-10544338</v>
      </c>
      <c r="AC506" s="187"/>
      <c r="AD506" s="187">
        <v>-35797040</v>
      </c>
      <c r="AF506" s="187">
        <v>-876178</v>
      </c>
      <c r="AG506" s="140"/>
      <c r="AH506" s="188">
        <v>-596645</v>
      </c>
      <c r="AI506" s="156"/>
      <c r="AJ506" s="192">
        <v>-1472823</v>
      </c>
      <c r="AK506" s="163"/>
      <c r="AL506" s="192">
        <v>66788855</v>
      </c>
      <c r="AM506" s="125">
        <v>26567568</v>
      </c>
      <c r="AN506" s="125">
        <v>-45472539</v>
      </c>
      <c r="AO506" s="158">
        <v>0</v>
      </c>
      <c r="AQ506" s="142">
        <v>11732107</v>
      </c>
      <c r="AR506" s="142">
        <v>-2791276</v>
      </c>
      <c r="AS506" s="142">
        <v>-3147413</v>
      </c>
      <c r="AT506" s="142">
        <v>3068663</v>
      </c>
      <c r="AU506" s="142">
        <v>-1725854</v>
      </c>
      <c r="AV506" s="142">
        <v>35178</v>
      </c>
      <c r="AW506" s="142">
        <v>-780234</v>
      </c>
      <c r="AX506" s="190"/>
    </row>
    <row r="507" spans="1:50" ht="14.4" x14ac:dyDescent="0.3">
      <c r="A507" s="116"/>
      <c r="B507" s="125"/>
      <c r="C507" s="191" t="s">
        <v>1195</v>
      </c>
      <c r="D507" s="125"/>
      <c r="E507" s="117"/>
      <c r="F507" s="125"/>
      <c r="H507" s="165" t="s">
        <v>317</v>
      </c>
      <c r="I507" s="117"/>
      <c r="J507" s="187">
        <v>46730706</v>
      </c>
      <c r="K507" s="166"/>
      <c r="L507" s="125">
        <v>2366580</v>
      </c>
      <c r="M507" s="125"/>
      <c r="N507" s="125">
        <v>7812489</v>
      </c>
      <c r="O507" s="125"/>
      <c r="P507" s="187">
        <v>0</v>
      </c>
      <c r="Q507" s="125"/>
      <c r="R507" s="187">
        <v>8345159</v>
      </c>
      <c r="S507" s="187"/>
      <c r="T507" s="125">
        <v>18524228</v>
      </c>
      <c r="U507" s="187"/>
      <c r="V507" s="187">
        <v>-7917789</v>
      </c>
      <c r="W507" s="125"/>
      <c r="X507" s="187">
        <v>-7757002</v>
      </c>
      <c r="Y507" s="140"/>
      <c r="Z507" s="187">
        <v>-21153</v>
      </c>
      <c r="AA507" s="140"/>
      <c r="AB507" s="187">
        <v>-6485373</v>
      </c>
      <c r="AC507" s="187"/>
      <c r="AD507" s="187">
        <v>-22181317</v>
      </c>
      <c r="AF507" s="187">
        <v>-544593</v>
      </c>
      <c r="AG507" s="140"/>
      <c r="AH507" s="188">
        <v>-251697</v>
      </c>
      <c r="AI507" s="156"/>
      <c r="AJ507" s="192">
        <v>-796290</v>
      </c>
      <c r="AK507" s="163"/>
      <c r="AL507" s="192">
        <v>41290643</v>
      </c>
      <c r="AM507" s="125">
        <v>17565481</v>
      </c>
      <c r="AN507" s="125">
        <v>-28665366</v>
      </c>
      <c r="AO507" s="158">
        <v>1.2558238832586119E-6</v>
      </c>
      <c r="AQ507" s="142">
        <v>7363140</v>
      </c>
      <c r="AR507" s="142">
        <v>-2496632</v>
      </c>
      <c r="AS507" s="142">
        <v>-382832</v>
      </c>
      <c r="AT507" s="142">
        <v>2295140</v>
      </c>
      <c r="AU507" s="142">
        <v>-2278265</v>
      </c>
      <c r="AV507" s="142">
        <v>654402</v>
      </c>
      <c r="AW507" s="142">
        <v>-616092</v>
      </c>
      <c r="AX507" s="190"/>
    </row>
    <row r="508" spans="1:50" ht="14.4" x14ac:dyDescent="0.3">
      <c r="A508" s="116"/>
      <c r="B508" s="125"/>
      <c r="C508" s="191" t="s">
        <v>947</v>
      </c>
      <c r="D508" s="125"/>
      <c r="E508" s="117"/>
      <c r="F508" s="125"/>
      <c r="H508" s="165" t="s">
        <v>877</v>
      </c>
      <c r="I508" s="117"/>
      <c r="J508" s="187">
        <v>143206679</v>
      </c>
      <c r="K508" s="166"/>
      <c r="L508" s="125">
        <v>7252406</v>
      </c>
      <c r="M508" s="125"/>
      <c r="N508" s="125">
        <v>23941446</v>
      </c>
      <c r="O508" s="125"/>
      <c r="P508" s="187">
        <v>0</v>
      </c>
      <c r="Q508" s="125"/>
      <c r="R508" s="187">
        <v>23404292</v>
      </c>
      <c r="S508" s="187"/>
      <c r="T508" s="125">
        <v>54598144</v>
      </c>
      <c r="U508" s="187"/>
      <c r="V508" s="187">
        <v>-24264137</v>
      </c>
      <c r="W508" s="125"/>
      <c r="X508" s="187">
        <v>-23771405</v>
      </c>
      <c r="Y508" s="140"/>
      <c r="Z508" s="187">
        <v>-64825</v>
      </c>
      <c r="AA508" s="140"/>
      <c r="AB508" s="187">
        <v>-5578691</v>
      </c>
      <c r="AC508" s="187"/>
      <c r="AD508" s="187">
        <v>-53679058</v>
      </c>
      <c r="AF508" s="187">
        <v>-1668910</v>
      </c>
      <c r="AG508" s="140"/>
      <c r="AH508" s="188">
        <v>1831024</v>
      </c>
      <c r="AI508" s="156"/>
      <c r="AJ508" s="192">
        <v>162114</v>
      </c>
      <c r="AK508" s="163"/>
      <c r="AL508" s="192">
        <v>121733198</v>
      </c>
      <c r="AM508" s="125">
        <v>50045130</v>
      </c>
      <c r="AN508" s="125">
        <v>-74134569</v>
      </c>
      <c r="AO508" s="158">
        <v>-6.1684987107837698E-6</v>
      </c>
      <c r="AQ508" s="142">
        <v>20995710</v>
      </c>
      <c r="AR508" s="142">
        <v>-782178</v>
      </c>
      <c r="AS508" s="142">
        <v>-313732</v>
      </c>
      <c r="AT508" s="142">
        <v>6566687</v>
      </c>
      <c r="AU508" s="142">
        <v>-3799784</v>
      </c>
      <c r="AV508" s="142">
        <v>1100009</v>
      </c>
      <c r="AW508" s="142">
        <v>-1749952</v>
      </c>
      <c r="AX508" s="190"/>
    </row>
    <row r="509" spans="1:50" ht="14.4" x14ac:dyDescent="0.3">
      <c r="A509" s="116"/>
      <c r="B509" s="125"/>
      <c r="C509" s="191" t="s">
        <v>1377</v>
      </c>
      <c r="D509" s="125"/>
      <c r="E509" s="117"/>
      <c r="F509" s="125"/>
      <c r="H509" s="165" t="s">
        <v>318</v>
      </c>
      <c r="I509" s="117"/>
      <c r="J509" s="187">
        <v>113058027</v>
      </c>
      <c r="K509" s="166"/>
      <c r="L509" s="125">
        <v>5725590</v>
      </c>
      <c r="M509" s="125"/>
      <c r="N509" s="125">
        <v>18901162</v>
      </c>
      <c r="O509" s="125"/>
      <c r="P509" s="187">
        <v>0</v>
      </c>
      <c r="Q509" s="125"/>
      <c r="R509" s="187">
        <v>14090011</v>
      </c>
      <c r="S509" s="187"/>
      <c r="T509" s="125">
        <v>38716763</v>
      </c>
      <c r="U509" s="187"/>
      <c r="V509" s="187">
        <v>-19155918</v>
      </c>
      <c r="W509" s="125"/>
      <c r="X509" s="187">
        <v>-18766919</v>
      </c>
      <c r="Y509" s="140"/>
      <c r="Z509" s="187">
        <v>-51178</v>
      </c>
      <c r="AA509" s="140"/>
      <c r="AB509" s="187">
        <v>-20169595</v>
      </c>
      <c r="AC509" s="187"/>
      <c r="AD509" s="187">
        <v>-58143610</v>
      </c>
      <c r="AF509" s="187">
        <v>-1317562</v>
      </c>
      <c r="AG509" s="140"/>
      <c r="AH509" s="188">
        <v>-2146196</v>
      </c>
      <c r="AI509" s="156"/>
      <c r="AJ509" s="192">
        <v>-3463758</v>
      </c>
      <c r="AK509" s="163"/>
      <c r="AL509" s="192">
        <v>104295749</v>
      </c>
      <c r="AM509" s="125">
        <v>35733553</v>
      </c>
      <c r="AN509" s="125">
        <v>-70305247</v>
      </c>
      <c r="AO509" s="158">
        <v>5.7740754406052613E-7</v>
      </c>
      <c r="AQ509" s="142">
        <v>12189489</v>
      </c>
      <c r="AR509" s="142">
        <v>-3754421</v>
      </c>
      <c r="AS509" s="142">
        <v>-4316895</v>
      </c>
      <c r="AT509" s="142">
        <v>4244576</v>
      </c>
      <c r="AU509" s="142">
        <v>-3125936</v>
      </c>
      <c r="AV509" s="142">
        <v>979693</v>
      </c>
      <c r="AW509" s="142">
        <v>-1286400</v>
      </c>
      <c r="AX509" s="190"/>
    </row>
    <row r="510" spans="1:50" ht="14.4" x14ac:dyDescent="0.3">
      <c r="A510" s="116"/>
      <c r="B510" s="125"/>
      <c r="C510" s="191" t="s">
        <v>974</v>
      </c>
      <c r="D510" s="125"/>
      <c r="E510" s="117"/>
      <c r="F510" s="125"/>
      <c r="H510" s="165" t="s">
        <v>878</v>
      </c>
      <c r="I510" s="117"/>
      <c r="J510" s="187">
        <v>22423168</v>
      </c>
      <c r="K510" s="166"/>
      <c r="L510" s="125">
        <v>1135575</v>
      </c>
      <c r="M510" s="125"/>
      <c r="N510" s="125">
        <v>3748729</v>
      </c>
      <c r="O510" s="125"/>
      <c r="P510" s="187">
        <v>0</v>
      </c>
      <c r="Q510" s="125"/>
      <c r="R510" s="187">
        <v>5412938</v>
      </c>
      <c r="S510" s="187"/>
      <c r="T510" s="125">
        <v>10297242</v>
      </c>
      <c r="U510" s="187"/>
      <c r="V510" s="187">
        <v>-3799256</v>
      </c>
      <c r="W510" s="125"/>
      <c r="X510" s="187">
        <v>-3722104</v>
      </c>
      <c r="Y510" s="140"/>
      <c r="Z510" s="187">
        <v>-10150</v>
      </c>
      <c r="AA510" s="140"/>
      <c r="AB510" s="187">
        <v>-2152967</v>
      </c>
      <c r="AC510" s="187"/>
      <c r="AD510" s="187">
        <v>-9684477</v>
      </c>
      <c r="AF510" s="187">
        <v>-261316</v>
      </c>
      <c r="AG510" s="140"/>
      <c r="AH510" s="188">
        <v>366460</v>
      </c>
      <c r="AI510" s="156"/>
      <c r="AJ510" s="192">
        <v>105144</v>
      </c>
      <c r="AK510" s="163"/>
      <c r="AL510" s="192">
        <v>19904974</v>
      </c>
      <c r="AM510" s="125">
        <v>10084683</v>
      </c>
      <c r="AN510" s="125">
        <v>-12463867</v>
      </c>
      <c r="AO510" s="158">
        <v>9.510766187324051E-6</v>
      </c>
      <c r="AQ510" s="142">
        <v>4795706</v>
      </c>
      <c r="AR510" s="142">
        <v>-526569</v>
      </c>
      <c r="AS510" s="142">
        <v>-110664</v>
      </c>
      <c r="AT510" s="142">
        <v>1715353</v>
      </c>
      <c r="AU510" s="142">
        <v>-409875</v>
      </c>
      <c r="AV510" s="142">
        <v>77268</v>
      </c>
      <c r="AW510" s="142">
        <v>-381435</v>
      </c>
      <c r="AX510" s="190"/>
    </row>
    <row r="511" spans="1:50" ht="14.4" x14ac:dyDescent="0.3">
      <c r="A511" s="116"/>
      <c r="B511" s="125"/>
      <c r="C511" s="191" t="s">
        <v>1468</v>
      </c>
      <c r="D511" s="125"/>
      <c r="E511" s="117"/>
      <c r="F511" s="125"/>
      <c r="H511" s="165" t="s">
        <v>319</v>
      </c>
      <c r="I511" s="117"/>
      <c r="J511" s="187">
        <v>45976887</v>
      </c>
      <c r="K511" s="166"/>
      <c r="L511" s="125">
        <v>2328404</v>
      </c>
      <c r="M511" s="125"/>
      <c r="N511" s="125">
        <v>7686465</v>
      </c>
      <c r="O511" s="125"/>
      <c r="P511" s="187">
        <v>0</v>
      </c>
      <c r="Q511" s="125"/>
      <c r="R511" s="187">
        <v>7645858</v>
      </c>
      <c r="S511" s="187"/>
      <c r="T511" s="125">
        <v>17660727</v>
      </c>
      <c r="U511" s="187"/>
      <c r="V511" s="187">
        <v>-7790066</v>
      </c>
      <c r="W511" s="125"/>
      <c r="X511" s="187">
        <v>-7631873</v>
      </c>
      <c r="Y511" s="140"/>
      <c r="Z511" s="187">
        <v>-20812</v>
      </c>
      <c r="AA511" s="140"/>
      <c r="AB511" s="187">
        <v>-1591176</v>
      </c>
      <c r="AC511" s="187"/>
      <c r="AD511" s="187">
        <v>-17033927</v>
      </c>
      <c r="AF511" s="187">
        <v>-535808</v>
      </c>
      <c r="AG511" s="140"/>
      <c r="AH511" s="188">
        <v>619973</v>
      </c>
      <c r="AI511" s="156"/>
      <c r="AJ511" s="192">
        <v>84165</v>
      </c>
      <c r="AK511" s="163"/>
      <c r="AL511" s="192">
        <v>38494025</v>
      </c>
      <c r="AM511" s="125">
        <v>16324699</v>
      </c>
      <c r="AN511" s="125">
        <v>-24283579</v>
      </c>
      <c r="AO511" s="158">
        <v>0</v>
      </c>
      <c r="AQ511" s="142">
        <v>6152343</v>
      </c>
      <c r="AR511" s="142">
        <v>-138175</v>
      </c>
      <c r="AS511" s="142">
        <v>-617516</v>
      </c>
      <c r="AT511" s="142">
        <v>2500498</v>
      </c>
      <c r="AU511" s="142">
        <v>-1425405</v>
      </c>
      <c r="AV511" s="142">
        <v>910292</v>
      </c>
      <c r="AW511" s="142">
        <v>-761384</v>
      </c>
      <c r="AX511" s="190"/>
    </row>
    <row r="512" spans="1:50" ht="14.4" x14ac:dyDescent="0.3">
      <c r="A512" s="116"/>
      <c r="B512" s="125"/>
      <c r="C512" s="191" t="s">
        <v>2133</v>
      </c>
      <c r="D512" s="125"/>
      <c r="E512" s="117"/>
      <c r="F512" s="125"/>
      <c r="H512" s="165" t="s">
        <v>879</v>
      </c>
      <c r="I512" s="117"/>
      <c r="J512" s="187">
        <v>188365</v>
      </c>
      <c r="K512" s="166"/>
      <c r="L512" s="125">
        <v>9539</v>
      </c>
      <c r="M512" s="125"/>
      <c r="N512" s="125">
        <v>31491</v>
      </c>
      <c r="O512" s="125"/>
      <c r="P512" s="187">
        <v>0</v>
      </c>
      <c r="Q512" s="125"/>
      <c r="R512" s="187">
        <v>31223</v>
      </c>
      <c r="S512" s="187"/>
      <c r="T512" s="125">
        <v>72253</v>
      </c>
      <c r="U512" s="187"/>
      <c r="V512" s="187">
        <v>-31916</v>
      </c>
      <c r="W512" s="125"/>
      <c r="X512" s="187">
        <v>-31267</v>
      </c>
      <c r="Y512" s="140"/>
      <c r="Z512" s="187">
        <v>-85</v>
      </c>
      <c r="AA512" s="140"/>
      <c r="AB512" s="187">
        <v>-70789</v>
      </c>
      <c r="AC512" s="187"/>
      <c r="AD512" s="187">
        <v>-134057</v>
      </c>
      <c r="AF512" s="187">
        <v>-2195</v>
      </c>
      <c r="AG512" s="140"/>
      <c r="AH512" s="188">
        <v>-29685</v>
      </c>
      <c r="AI512" s="156"/>
      <c r="AJ512" s="192">
        <v>-31880</v>
      </c>
      <c r="AK512" s="163"/>
      <c r="AL512" s="192">
        <v>164472</v>
      </c>
      <c r="AM512" s="125">
        <v>66935</v>
      </c>
      <c r="AN512" s="125">
        <v>-189375</v>
      </c>
      <c r="AO512" s="158">
        <v>0</v>
      </c>
      <c r="AQ512" s="142">
        <v>29320</v>
      </c>
      <c r="AR512" s="142">
        <v>-1959</v>
      </c>
      <c r="AS512" s="142">
        <v>-954</v>
      </c>
      <c r="AT512" s="142">
        <v>7236</v>
      </c>
      <c r="AU512" s="142">
        <v>-89634</v>
      </c>
      <c r="AV512" s="142">
        <v>1489</v>
      </c>
      <c r="AW512" s="142">
        <v>-5645</v>
      </c>
      <c r="AX512" s="190"/>
    </row>
    <row r="513" spans="1:50" ht="14.4" x14ac:dyDescent="0.3">
      <c r="A513" s="116"/>
      <c r="B513" s="125"/>
      <c r="C513" s="191" t="s">
        <v>977</v>
      </c>
      <c r="D513" s="125"/>
      <c r="E513" s="117"/>
      <c r="F513" s="125"/>
      <c r="H513" s="165" t="s">
        <v>880</v>
      </c>
      <c r="I513" s="117"/>
      <c r="J513" s="187">
        <v>7160388</v>
      </c>
      <c r="K513" s="166"/>
      <c r="L513" s="125">
        <v>362623</v>
      </c>
      <c r="M513" s="125"/>
      <c r="N513" s="125">
        <v>1197081</v>
      </c>
      <c r="O513" s="125"/>
      <c r="P513" s="187">
        <v>0</v>
      </c>
      <c r="Q513" s="125"/>
      <c r="R513" s="187">
        <v>971589</v>
      </c>
      <c r="S513" s="187"/>
      <c r="T513" s="125">
        <v>2531293</v>
      </c>
      <c r="U513" s="187"/>
      <c r="V513" s="187">
        <v>-1213216</v>
      </c>
      <c r="W513" s="125"/>
      <c r="X513" s="187">
        <v>-1188579</v>
      </c>
      <c r="Y513" s="140"/>
      <c r="Z513" s="187">
        <v>-3241</v>
      </c>
      <c r="AA513" s="140"/>
      <c r="AB513" s="187">
        <v>-649280</v>
      </c>
      <c r="AC513" s="187"/>
      <c r="AD513" s="187">
        <v>-3054316</v>
      </c>
      <c r="AF513" s="187">
        <v>-83446</v>
      </c>
      <c r="AG513" s="140"/>
      <c r="AH513" s="188">
        <v>30905</v>
      </c>
      <c r="AI513" s="156"/>
      <c r="AJ513" s="192">
        <v>-52541</v>
      </c>
      <c r="AK513" s="163"/>
      <c r="AL513" s="192">
        <v>6086652</v>
      </c>
      <c r="AM513" s="125">
        <v>2361421</v>
      </c>
      <c r="AN513" s="125">
        <v>-4195580</v>
      </c>
      <c r="AO513" s="158">
        <v>0</v>
      </c>
      <c r="AQ513" s="142">
        <v>551394</v>
      </c>
      <c r="AR513" s="142">
        <v>-386760</v>
      </c>
      <c r="AS513" s="142">
        <v>90631</v>
      </c>
      <c r="AT513" s="142">
        <v>392519</v>
      </c>
      <c r="AU513" s="142">
        <v>-330270</v>
      </c>
      <c r="AV513" s="142">
        <v>257742</v>
      </c>
      <c r="AW513" s="142">
        <v>-104108</v>
      </c>
      <c r="AX513" s="190"/>
    </row>
    <row r="514" spans="1:50" ht="14.4" x14ac:dyDescent="0.3">
      <c r="A514" s="116"/>
      <c r="B514" s="125"/>
      <c r="C514" s="191" t="s">
        <v>1293</v>
      </c>
      <c r="D514" s="125"/>
      <c r="E514" s="117"/>
      <c r="F514" s="125"/>
      <c r="H514" s="165" t="s">
        <v>881</v>
      </c>
      <c r="I514" s="117"/>
      <c r="J514" s="187">
        <v>7348753</v>
      </c>
      <c r="K514" s="166"/>
      <c r="L514" s="125">
        <v>372162</v>
      </c>
      <c r="M514" s="125"/>
      <c r="N514" s="125">
        <v>1228572</v>
      </c>
      <c r="O514" s="125"/>
      <c r="P514" s="187">
        <v>0</v>
      </c>
      <c r="Q514" s="125"/>
      <c r="R514" s="187">
        <v>3738910</v>
      </c>
      <c r="S514" s="187"/>
      <c r="T514" s="125">
        <v>5339644</v>
      </c>
      <c r="U514" s="187"/>
      <c r="V514" s="187">
        <v>-1245132</v>
      </c>
      <c r="W514" s="125"/>
      <c r="X514" s="187">
        <v>-1219847</v>
      </c>
      <c r="Y514" s="140"/>
      <c r="Z514" s="187">
        <v>-3327</v>
      </c>
      <c r="AA514" s="140"/>
      <c r="AB514" s="187">
        <v>-1900314</v>
      </c>
      <c r="AC514" s="187"/>
      <c r="AD514" s="187">
        <v>-4368620</v>
      </c>
      <c r="AF514" s="187">
        <v>-85641</v>
      </c>
      <c r="AG514" s="140"/>
      <c r="AH514" s="188">
        <v>269243</v>
      </c>
      <c r="AI514" s="156"/>
      <c r="AJ514" s="192">
        <v>183602</v>
      </c>
      <c r="AK514" s="163"/>
      <c r="AL514" s="192">
        <v>6744689</v>
      </c>
      <c r="AM514" s="125">
        <v>5903336</v>
      </c>
      <c r="AN514" s="125">
        <v>-5542495</v>
      </c>
      <c r="AO514" s="158">
        <v>-5.4465637629219726E-6</v>
      </c>
      <c r="AQ514" s="142">
        <v>1736843</v>
      </c>
      <c r="AR514" s="142">
        <v>550579</v>
      </c>
      <c r="AS514" s="142">
        <v>-163134</v>
      </c>
      <c r="AT514" s="142">
        <v>2408180</v>
      </c>
      <c r="AU514" s="142">
        <v>-1582457</v>
      </c>
      <c r="AV514" s="142">
        <v>23014</v>
      </c>
      <c r="AW514" s="142">
        <v>-57646</v>
      </c>
      <c r="AX514" s="190"/>
    </row>
    <row r="515" spans="1:50" ht="14.4" x14ac:dyDescent="0.3">
      <c r="A515" s="116"/>
      <c r="B515" s="125"/>
      <c r="C515" s="191" t="s">
        <v>1242</v>
      </c>
      <c r="D515" s="125"/>
      <c r="E515" s="117"/>
      <c r="F515" s="125"/>
      <c r="H515" s="165" t="s">
        <v>320</v>
      </c>
      <c r="I515" s="117"/>
      <c r="J515" s="187">
        <v>7160388</v>
      </c>
      <c r="K515" s="166"/>
      <c r="L515" s="125">
        <v>362623</v>
      </c>
      <c r="M515" s="125"/>
      <c r="N515" s="125">
        <v>1197081</v>
      </c>
      <c r="O515" s="125"/>
      <c r="P515" s="187">
        <v>0</v>
      </c>
      <c r="Q515" s="125"/>
      <c r="R515" s="187">
        <v>2398715</v>
      </c>
      <c r="S515" s="187"/>
      <c r="T515" s="125">
        <v>3958419</v>
      </c>
      <c r="U515" s="187"/>
      <c r="V515" s="187">
        <v>-1213216</v>
      </c>
      <c r="W515" s="125"/>
      <c r="X515" s="187">
        <v>-1188579</v>
      </c>
      <c r="Y515" s="140"/>
      <c r="Z515" s="187">
        <v>-3241</v>
      </c>
      <c r="AA515" s="140"/>
      <c r="AB515" s="187">
        <v>-711390</v>
      </c>
      <c r="AC515" s="187"/>
      <c r="AD515" s="187">
        <v>-3116426</v>
      </c>
      <c r="AF515" s="187">
        <v>-83446</v>
      </c>
      <c r="AG515" s="140"/>
      <c r="AH515" s="188">
        <v>328133</v>
      </c>
      <c r="AI515" s="156"/>
      <c r="AJ515" s="192">
        <v>244687</v>
      </c>
      <c r="AK515" s="163"/>
      <c r="AL515" s="192">
        <v>6580217</v>
      </c>
      <c r="AM515" s="125">
        <v>4037152</v>
      </c>
      <c r="AN515" s="125">
        <v>-3715502</v>
      </c>
      <c r="AO515" s="158">
        <v>0</v>
      </c>
      <c r="AQ515" s="142">
        <v>1885521</v>
      </c>
      <c r="AR515" s="142">
        <v>243196</v>
      </c>
      <c r="AS515" s="142">
        <v>621605</v>
      </c>
      <c r="AT515" s="142">
        <v>110190</v>
      </c>
      <c r="AU515" s="142">
        <v>-18236</v>
      </c>
      <c r="AV515" s="142">
        <v>20809</v>
      </c>
      <c r="AW515" s="142">
        <v>-49191</v>
      </c>
      <c r="AX515" s="190"/>
    </row>
    <row r="516" spans="1:50" ht="14.4" x14ac:dyDescent="0.3">
      <c r="A516" s="116"/>
      <c r="B516" s="125"/>
      <c r="C516" s="191" t="s">
        <v>971</v>
      </c>
      <c r="D516" s="125"/>
      <c r="E516" s="117"/>
      <c r="F516" s="125"/>
      <c r="H516" s="165" t="s">
        <v>882</v>
      </c>
      <c r="I516" s="117"/>
      <c r="J516" s="187">
        <v>6971843</v>
      </c>
      <c r="K516" s="166"/>
      <c r="L516" s="125">
        <v>353075</v>
      </c>
      <c r="M516" s="125"/>
      <c r="N516" s="125">
        <v>1165560</v>
      </c>
      <c r="O516" s="125"/>
      <c r="P516" s="187">
        <v>0</v>
      </c>
      <c r="Q516" s="125"/>
      <c r="R516" s="187">
        <v>1287830</v>
      </c>
      <c r="S516" s="187"/>
      <c r="T516" s="125">
        <v>2806465</v>
      </c>
      <c r="U516" s="187"/>
      <c r="V516" s="187">
        <v>-1181270</v>
      </c>
      <c r="W516" s="125"/>
      <c r="X516" s="187">
        <v>-1157282</v>
      </c>
      <c r="Y516" s="140"/>
      <c r="Z516" s="187">
        <v>-3156</v>
      </c>
      <c r="AA516" s="140"/>
      <c r="AB516" s="187">
        <v>-267557</v>
      </c>
      <c r="AC516" s="187"/>
      <c r="AD516" s="187">
        <v>-2609265</v>
      </c>
      <c r="AF516" s="187">
        <v>-81249</v>
      </c>
      <c r="AG516" s="140"/>
      <c r="AH516" s="188">
        <v>115266</v>
      </c>
      <c r="AI516" s="156"/>
      <c r="AJ516" s="192">
        <v>34017</v>
      </c>
      <c r="AK516" s="163"/>
      <c r="AL516" s="192">
        <v>5757709</v>
      </c>
      <c r="AM516" s="125">
        <v>2455068</v>
      </c>
      <c r="AN516" s="125">
        <v>-3617977</v>
      </c>
      <c r="AO516" s="158">
        <v>0</v>
      </c>
      <c r="AQ516" s="142">
        <v>848749</v>
      </c>
      <c r="AR516" s="142">
        <v>-67945</v>
      </c>
      <c r="AS516" s="142">
        <v>358027</v>
      </c>
      <c r="AT516" s="142">
        <v>236937</v>
      </c>
      <c r="AU516" s="142">
        <v>-287054</v>
      </c>
      <c r="AV516" s="142">
        <v>-31599</v>
      </c>
      <c r="AW516" s="142">
        <v>-39303</v>
      </c>
      <c r="AX516" s="190"/>
    </row>
    <row r="517" spans="1:50" ht="14.4" x14ac:dyDescent="0.3">
      <c r="A517" s="116"/>
      <c r="B517" s="125"/>
      <c r="C517" s="191" t="s">
        <v>1381</v>
      </c>
      <c r="D517" s="125"/>
      <c r="E517" s="117"/>
      <c r="F517" s="125"/>
      <c r="H517" s="165" t="s">
        <v>321</v>
      </c>
      <c r="I517" s="117"/>
      <c r="J517" s="187">
        <v>79329002</v>
      </c>
      <c r="K517" s="166"/>
      <c r="L517" s="125">
        <v>4017453</v>
      </c>
      <c r="M517" s="125"/>
      <c r="N517" s="125">
        <v>13262307</v>
      </c>
      <c r="O517" s="125"/>
      <c r="P517" s="187">
        <v>0</v>
      </c>
      <c r="Q517" s="125"/>
      <c r="R517" s="187">
        <v>14957125</v>
      </c>
      <c r="S517" s="187"/>
      <c r="T517" s="125">
        <v>32236885</v>
      </c>
      <c r="U517" s="187"/>
      <c r="V517" s="187">
        <v>-13441062</v>
      </c>
      <c r="W517" s="125"/>
      <c r="X517" s="187">
        <v>-13168114</v>
      </c>
      <c r="Y517" s="140"/>
      <c r="Z517" s="187">
        <v>-35910</v>
      </c>
      <c r="AA517" s="140"/>
      <c r="AB517" s="187">
        <v>-2489746</v>
      </c>
      <c r="AC517" s="187"/>
      <c r="AD517" s="187">
        <v>-29134832</v>
      </c>
      <c r="AF517" s="187">
        <v>-924489</v>
      </c>
      <c r="AG517" s="140"/>
      <c r="AH517" s="188">
        <v>2211699</v>
      </c>
      <c r="AI517" s="156"/>
      <c r="AJ517" s="192">
        <v>1287210</v>
      </c>
      <c r="AK517" s="163"/>
      <c r="AL517" s="192">
        <v>67775835</v>
      </c>
      <c r="AM517" s="125">
        <v>30370994</v>
      </c>
      <c r="AN517" s="125">
        <v>-39582928</v>
      </c>
      <c r="AO517" s="158">
        <v>-2.330622043023283E-6</v>
      </c>
      <c r="AQ517" s="142">
        <v>11730026</v>
      </c>
      <c r="AR517" s="142">
        <v>774338</v>
      </c>
      <c r="AS517" s="142">
        <v>1314899</v>
      </c>
      <c r="AT517" s="142">
        <v>3690007</v>
      </c>
      <c r="AU517" s="142">
        <v>-1355652</v>
      </c>
      <c r="AV517" s="142">
        <v>956738</v>
      </c>
      <c r="AW517" s="142">
        <v>-652332</v>
      </c>
      <c r="AX517" s="190"/>
    </row>
    <row r="518" spans="1:50" ht="14.4" x14ac:dyDescent="0.3">
      <c r="A518" s="116"/>
      <c r="B518" s="125"/>
      <c r="C518" s="191" t="s">
        <v>1308</v>
      </c>
      <c r="D518" s="125"/>
      <c r="E518" s="117"/>
      <c r="F518" s="125"/>
      <c r="H518" s="165" t="s">
        <v>322</v>
      </c>
      <c r="I518" s="117"/>
      <c r="J518" s="187">
        <v>188365</v>
      </c>
      <c r="K518" s="166"/>
      <c r="L518" s="125">
        <v>9539</v>
      </c>
      <c r="M518" s="125"/>
      <c r="N518" s="125">
        <v>31491</v>
      </c>
      <c r="O518" s="125"/>
      <c r="P518" s="187">
        <v>0</v>
      </c>
      <c r="Q518" s="125"/>
      <c r="R518" s="187">
        <v>25857</v>
      </c>
      <c r="S518" s="187"/>
      <c r="T518" s="125">
        <v>66887</v>
      </c>
      <c r="U518" s="187"/>
      <c r="V518" s="187">
        <v>-31916</v>
      </c>
      <c r="W518" s="125"/>
      <c r="X518" s="187">
        <v>-31267</v>
      </c>
      <c r="Y518" s="140"/>
      <c r="Z518" s="187">
        <v>-85</v>
      </c>
      <c r="AA518" s="140"/>
      <c r="AB518" s="187">
        <v>-86180</v>
      </c>
      <c r="AC518" s="187"/>
      <c r="AD518" s="187">
        <v>-149448</v>
      </c>
      <c r="AF518" s="187">
        <v>-2195</v>
      </c>
      <c r="AG518" s="140"/>
      <c r="AH518" s="188">
        <v>-29677</v>
      </c>
      <c r="AI518" s="156"/>
      <c r="AJ518" s="192">
        <v>-31872</v>
      </c>
      <c r="AK518" s="163"/>
      <c r="AL518" s="192">
        <v>164472</v>
      </c>
      <c r="AM518" s="125">
        <v>59699</v>
      </c>
      <c r="AN518" s="125">
        <v>-202888</v>
      </c>
      <c r="AO518" s="158">
        <v>0</v>
      </c>
      <c r="AQ518" s="142">
        <v>29320</v>
      </c>
      <c r="AR518" s="142">
        <v>-1959</v>
      </c>
      <c r="AS518" s="142">
        <v>-954</v>
      </c>
      <c r="AT518" s="142">
        <v>-90785</v>
      </c>
      <c r="AU518" s="142">
        <v>-12362</v>
      </c>
      <c r="AV518" s="142">
        <v>1489</v>
      </c>
      <c r="AW518" s="142">
        <v>-5645</v>
      </c>
      <c r="AX518" s="190"/>
    </row>
    <row r="519" spans="1:50" ht="14.4" x14ac:dyDescent="0.3">
      <c r="A519" s="116"/>
      <c r="B519" s="125"/>
      <c r="C519" s="191" t="s">
        <v>1356</v>
      </c>
      <c r="D519" s="125"/>
      <c r="E519" s="117"/>
      <c r="F519" s="125"/>
      <c r="H519" s="165" t="s">
        <v>323</v>
      </c>
      <c r="I519" s="117"/>
      <c r="J519" s="187">
        <v>33917390</v>
      </c>
      <c r="K519" s="166"/>
      <c r="L519" s="125">
        <v>1717676</v>
      </c>
      <c r="M519" s="125"/>
      <c r="N519" s="125">
        <v>5670346</v>
      </c>
      <c r="O519" s="125"/>
      <c r="P519" s="187">
        <v>0</v>
      </c>
      <c r="Q519" s="125"/>
      <c r="R519" s="187">
        <v>6069431</v>
      </c>
      <c r="S519" s="187"/>
      <c r="T519" s="125">
        <v>13457453</v>
      </c>
      <c r="U519" s="187"/>
      <c r="V519" s="187">
        <v>-5746772</v>
      </c>
      <c r="W519" s="125"/>
      <c r="X519" s="187">
        <v>-5630073</v>
      </c>
      <c r="Y519" s="140"/>
      <c r="Z519" s="187">
        <v>-15353</v>
      </c>
      <c r="AA519" s="140"/>
      <c r="AB519" s="187">
        <v>-1449214</v>
      </c>
      <c r="AC519" s="187"/>
      <c r="AD519" s="187">
        <v>-12841412</v>
      </c>
      <c r="AF519" s="187">
        <v>-395268</v>
      </c>
      <c r="AG519" s="140"/>
      <c r="AH519" s="188">
        <v>-151462</v>
      </c>
      <c r="AI519" s="156"/>
      <c r="AJ519" s="192">
        <v>-546730</v>
      </c>
      <c r="AK519" s="163"/>
      <c r="AL519" s="192">
        <v>28952717</v>
      </c>
      <c r="AM519" s="125">
        <v>12439112</v>
      </c>
      <c r="AN519" s="125">
        <v>-18210119</v>
      </c>
      <c r="AO519" s="158">
        <v>-3.6581127796169958E-6</v>
      </c>
      <c r="AQ519" s="142">
        <v>5875038</v>
      </c>
      <c r="AR519" s="142">
        <v>-324696</v>
      </c>
      <c r="AS519" s="142">
        <v>-294925</v>
      </c>
      <c r="AT519" s="142">
        <v>1242244</v>
      </c>
      <c r="AU519" s="142">
        <v>-399852</v>
      </c>
      <c r="AV519" s="142">
        <v>236217</v>
      </c>
      <c r="AW519" s="142">
        <v>-1139251</v>
      </c>
      <c r="AX519" s="190"/>
    </row>
    <row r="520" spans="1:50" ht="14.4" x14ac:dyDescent="0.3">
      <c r="A520" s="116"/>
      <c r="B520" s="125"/>
      <c r="C520" s="191" t="s">
        <v>1359</v>
      </c>
      <c r="D520" s="125"/>
      <c r="E520" s="117"/>
      <c r="F520" s="125"/>
      <c r="H520" s="165" t="s">
        <v>324</v>
      </c>
      <c r="I520" s="117"/>
      <c r="J520" s="187">
        <v>7914028</v>
      </c>
      <c r="K520" s="166"/>
      <c r="L520" s="125">
        <v>400790</v>
      </c>
      <c r="M520" s="125"/>
      <c r="N520" s="125">
        <v>1323076</v>
      </c>
      <c r="O520" s="125"/>
      <c r="P520" s="187">
        <v>0</v>
      </c>
      <c r="Q520" s="125"/>
      <c r="R520" s="187">
        <v>1474481</v>
      </c>
      <c r="S520" s="187"/>
      <c r="T520" s="125">
        <v>3198347</v>
      </c>
      <c r="U520" s="187"/>
      <c r="V520" s="187">
        <v>-1340909</v>
      </c>
      <c r="W520" s="125"/>
      <c r="X520" s="187">
        <v>-1313679</v>
      </c>
      <c r="Y520" s="140"/>
      <c r="Z520" s="187">
        <v>-3582</v>
      </c>
      <c r="AA520" s="140"/>
      <c r="AB520" s="187">
        <v>-588338</v>
      </c>
      <c r="AC520" s="187"/>
      <c r="AD520" s="187">
        <v>-3246508</v>
      </c>
      <c r="AF520" s="187">
        <v>-92229</v>
      </c>
      <c r="AG520" s="140"/>
      <c r="AH520" s="188">
        <v>60122</v>
      </c>
      <c r="AI520" s="156"/>
      <c r="AJ520" s="192">
        <v>-32107</v>
      </c>
      <c r="AK520" s="163"/>
      <c r="AL520" s="192">
        <v>6909161</v>
      </c>
      <c r="AM520" s="125">
        <v>2995186</v>
      </c>
      <c r="AN520" s="125">
        <v>-4284637</v>
      </c>
      <c r="AO520" s="158">
        <v>0</v>
      </c>
      <c r="AQ520" s="142">
        <v>1231982</v>
      </c>
      <c r="AR520" s="142">
        <v>231925</v>
      </c>
      <c r="AS520" s="142">
        <v>-38161</v>
      </c>
      <c r="AT520" s="142">
        <v>287263</v>
      </c>
      <c r="AU520" s="142">
        <v>-330270</v>
      </c>
      <c r="AV520" s="142">
        <v>30405</v>
      </c>
      <c r="AW520" s="142">
        <v>-85765</v>
      </c>
      <c r="AX520" s="190"/>
    </row>
    <row r="521" spans="1:50" ht="14.4" x14ac:dyDescent="0.3">
      <c r="A521" s="116"/>
      <c r="B521" s="125"/>
      <c r="C521" s="191" t="s">
        <v>1445</v>
      </c>
      <c r="D521" s="125"/>
      <c r="E521" s="117"/>
      <c r="F521" s="125"/>
      <c r="H521" s="165" t="s">
        <v>325</v>
      </c>
      <c r="I521" s="117"/>
      <c r="J521" s="187">
        <v>9421487</v>
      </c>
      <c r="K521" s="166"/>
      <c r="L521" s="125">
        <v>477132</v>
      </c>
      <c r="M521" s="125"/>
      <c r="N521" s="125">
        <v>1575094</v>
      </c>
      <c r="O521" s="125"/>
      <c r="P521" s="187">
        <v>0</v>
      </c>
      <c r="Q521" s="125"/>
      <c r="R521" s="187">
        <v>2611101</v>
      </c>
      <c r="S521" s="187"/>
      <c r="T521" s="125">
        <v>4663327</v>
      </c>
      <c r="U521" s="187"/>
      <c r="V521" s="187">
        <v>-1596324</v>
      </c>
      <c r="W521" s="125"/>
      <c r="X521" s="187">
        <v>-1563907</v>
      </c>
      <c r="Y521" s="140"/>
      <c r="Z521" s="187">
        <v>-4265</v>
      </c>
      <c r="AA521" s="140"/>
      <c r="AB521" s="187">
        <v>-715302</v>
      </c>
      <c r="AC521" s="187"/>
      <c r="AD521" s="187">
        <v>-3879798</v>
      </c>
      <c r="AF521" s="187">
        <v>-109797</v>
      </c>
      <c r="AG521" s="140"/>
      <c r="AH521" s="188">
        <v>326194</v>
      </c>
      <c r="AI521" s="156"/>
      <c r="AJ521" s="192">
        <v>216397</v>
      </c>
      <c r="AK521" s="163"/>
      <c r="AL521" s="192">
        <v>8225234</v>
      </c>
      <c r="AM521" s="125">
        <v>4642395</v>
      </c>
      <c r="AN521" s="125">
        <v>-5081956</v>
      </c>
      <c r="AO521" s="158">
        <v>0</v>
      </c>
      <c r="AQ521" s="142">
        <v>2178904</v>
      </c>
      <c r="AR521" s="142">
        <v>-242542</v>
      </c>
      <c r="AS521" s="142">
        <v>216833</v>
      </c>
      <c r="AT521" s="142">
        <v>715307</v>
      </c>
      <c r="AU521" s="142">
        <v>-169586</v>
      </c>
      <c r="AV521" s="142">
        <v>86570</v>
      </c>
      <c r="AW521" s="142">
        <v>-109756</v>
      </c>
      <c r="AX521" s="190"/>
    </row>
    <row r="522" spans="1:50" ht="14.4" x14ac:dyDescent="0.3">
      <c r="A522" s="116"/>
      <c r="B522" s="125"/>
      <c r="C522" s="191" t="s">
        <v>949</v>
      </c>
      <c r="D522" s="125"/>
      <c r="E522" s="117"/>
      <c r="F522" s="125"/>
      <c r="H522" s="165" t="s">
        <v>883</v>
      </c>
      <c r="I522" s="117"/>
      <c r="J522" s="187">
        <v>0</v>
      </c>
      <c r="K522" s="166"/>
      <c r="L522" s="125">
        <v>0</v>
      </c>
      <c r="M522" s="125"/>
      <c r="N522" s="125">
        <v>0</v>
      </c>
      <c r="O522" s="125"/>
      <c r="P522" s="187">
        <v>0</v>
      </c>
      <c r="Q522" s="125"/>
      <c r="R522" s="187">
        <v>204230</v>
      </c>
      <c r="S522" s="187"/>
      <c r="T522" s="125">
        <v>204230</v>
      </c>
      <c r="U522" s="187"/>
      <c r="V522" s="187">
        <v>0</v>
      </c>
      <c r="W522" s="125"/>
      <c r="X522" s="187">
        <v>0</v>
      </c>
      <c r="Y522" s="140"/>
      <c r="Z522" s="187">
        <v>0</v>
      </c>
      <c r="AA522" s="140"/>
      <c r="AB522" s="187">
        <v>-1671541</v>
      </c>
      <c r="AC522" s="187"/>
      <c r="AD522" s="187">
        <v>-1671541</v>
      </c>
      <c r="AF522" s="187">
        <v>0</v>
      </c>
      <c r="AG522" s="140"/>
      <c r="AH522" s="188">
        <v>-250022</v>
      </c>
      <c r="AI522" s="156"/>
      <c r="AJ522" s="192">
        <v>-250022</v>
      </c>
      <c r="AK522" s="163"/>
      <c r="AL522" s="192">
        <v>1316074</v>
      </c>
      <c r="AM522" s="125">
        <v>472593</v>
      </c>
      <c r="AN522" s="125">
        <v>-873852</v>
      </c>
      <c r="AO522" s="158">
        <v>0</v>
      </c>
      <c r="AQ522" s="142">
        <v>234745</v>
      </c>
      <c r="AR522" s="142">
        <v>-15189</v>
      </c>
      <c r="AS522" s="142">
        <v>-7633</v>
      </c>
      <c r="AT522" s="142">
        <v>-40566</v>
      </c>
      <c r="AU522" s="142">
        <v>-55491</v>
      </c>
      <c r="AV522" s="142">
        <v>6676</v>
      </c>
      <c r="AW522" s="142">
        <v>-25341</v>
      </c>
      <c r="AX522" s="190"/>
    </row>
    <row r="523" spans="1:50" ht="14.4" x14ac:dyDescent="0.3">
      <c r="A523" s="116"/>
      <c r="B523" s="125"/>
      <c r="C523" s="191" t="s">
        <v>958</v>
      </c>
      <c r="D523" s="125"/>
      <c r="E523" s="117"/>
      <c r="F523" s="125"/>
      <c r="H523" s="165" t="s">
        <v>884</v>
      </c>
      <c r="I523" s="117"/>
      <c r="J523" s="187">
        <v>0</v>
      </c>
      <c r="K523" s="166"/>
      <c r="L523" s="125">
        <v>0</v>
      </c>
      <c r="M523" s="125"/>
      <c r="N523" s="125">
        <v>0</v>
      </c>
      <c r="O523" s="125"/>
      <c r="P523" s="187">
        <v>0</v>
      </c>
      <c r="Q523" s="125"/>
      <c r="R523" s="187">
        <v>2199958</v>
      </c>
      <c r="S523" s="187"/>
      <c r="T523" s="125">
        <v>2199958</v>
      </c>
      <c r="U523" s="187"/>
      <c r="V523" s="187">
        <v>0</v>
      </c>
      <c r="W523" s="125"/>
      <c r="X523" s="187">
        <v>0</v>
      </c>
      <c r="Y523" s="140"/>
      <c r="Z523" s="187">
        <v>0</v>
      </c>
      <c r="AA523" s="140"/>
      <c r="AB523" s="187">
        <v>-4442580</v>
      </c>
      <c r="AC523" s="187"/>
      <c r="AD523" s="187">
        <v>-4442580</v>
      </c>
      <c r="AF523" s="187">
        <v>0</v>
      </c>
      <c r="AG523" s="140"/>
      <c r="AH523" s="188">
        <v>-665836</v>
      </c>
      <c r="AI523" s="156"/>
      <c r="AJ523" s="192">
        <v>-665836</v>
      </c>
      <c r="AK523" s="163"/>
      <c r="AL523" s="192">
        <v>0</v>
      </c>
      <c r="AM523" s="125">
        <v>2799848</v>
      </c>
      <c r="AN523" s="125">
        <v>-5708306</v>
      </c>
      <c r="AO523" s="158">
        <v>0</v>
      </c>
      <c r="AQ523" s="142">
        <v>-3560509</v>
      </c>
      <c r="AR523" s="142">
        <v>-193380</v>
      </c>
      <c r="AS523" s="142">
        <v>2726695</v>
      </c>
      <c r="AT523" s="142">
        <v>0</v>
      </c>
      <c r="AU523" s="142">
        <v>-1836147</v>
      </c>
      <c r="AV523" s="142">
        <v>73153</v>
      </c>
      <c r="AW523" s="142">
        <v>-118270</v>
      </c>
      <c r="AX523" s="190"/>
    </row>
    <row r="524" spans="1:50" ht="14.4" x14ac:dyDescent="0.3">
      <c r="A524" s="116"/>
      <c r="B524" s="125"/>
      <c r="C524" s="191" t="s">
        <v>1322</v>
      </c>
      <c r="D524" s="125"/>
      <c r="E524" s="117"/>
      <c r="F524" s="125"/>
      <c r="H524" s="165" t="s">
        <v>326</v>
      </c>
      <c r="I524" s="117"/>
      <c r="J524" s="187">
        <v>2072734</v>
      </c>
      <c r="K524" s="166"/>
      <c r="L524" s="125">
        <v>104969</v>
      </c>
      <c r="M524" s="125"/>
      <c r="N524" s="125">
        <v>346522</v>
      </c>
      <c r="O524" s="125"/>
      <c r="P524" s="187">
        <v>0</v>
      </c>
      <c r="Q524" s="125"/>
      <c r="R524" s="187">
        <v>459502</v>
      </c>
      <c r="S524" s="187"/>
      <c r="T524" s="125">
        <v>910993</v>
      </c>
      <c r="U524" s="187"/>
      <c r="V524" s="187">
        <v>-351192</v>
      </c>
      <c r="W524" s="125"/>
      <c r="X524" s="187">
        <v>-344061</v>
      </c>
      <c r="Y524" s="140"/>
      <c r="Z524" s="187">
        <v>-938</v>
      </c>
      <c r="AA524" s="140"/>
      <c r="AB524" s="187">
        <v>-260390</v>
      </c>
      <c r="AC524" s="187"/>
      <c r="AD524" s="187">
        <v>-956581</v>
      </c>
      <c r="AF524" s="187">
        <v>-24155</v>
      </c>
      <c r="AG524" s="140"/>
      <c r="AH524" s="188">
        <v>-28339</v>
      </c>
      <c r="AI524" s="156"/>
      <c r="AJ524" s="192">
        <v>-52494</v>
      </c>
      <c r="AK524" s="163"/>
      <c r="AL524" s="192">
        <v>1809489</v>
      </c>
      <c r="AM524" s="125">
        <v>898405</v>
      </c>
      <c r="AN524" s="125">
        <v>-1313245</v>
      </c>
      <c r="AO524" s="158">
        <v>-1.9049796167181011E-5</v>
      </c>
      <c r="AQ524" s="142">
        <v>322703</v>
      </c>
      <c r="AR524" s="142">
        <v>-20906</v>
      </c>
      <c r="AS524" s="142">
        <v>120342</v>
      </c>
      <c r="AT524" s="142">
        <v>71816</v>
      </c>
      <c r="AU524" s="142">
        <v>-228621</v>
      </c>
      <c r="AV524" s="142">
        <v>65703</v>
      </c>
      <c r="AW524" s="142">
        <v>-60537</v>
      </c>
      <c r="AX524" s="190"/>
    </row>
    <row r="525" spans="1:50" ht="14.4" x14ac:dyDescent="0.3">
      <c r="A525" s="116"/>
      <c r="B525" s="125"/>
      <c r="C525" s="191" t="s">
        <v>983</v>
      </c>
      <c r="D525" s="125"/>
      <c r="E525" s="117"/>
      <c r="F525" s="125"/>
      <c r="H525" s="165" t="s">
        <v>885</v>
      </c>
      <c r="I525" s="117"/>
      <c r="J525" s="187">
        <v>14132231</v>
      </c>
      <c r="K525" s="166"/>
      <c r="L525" s="125">
        <v>715698</v>
      </c>
      <c r="M525" s="125"/>
      <c r="N525" s="125">
        <v>2362641</v>
      </c>
      <c r="O525" s="125"/>
      <c r="P525" s="187">
        <v>0</v>
      </c>
      <c r="Q525" s="125"/>
      <c r="R525" s="187">
        <v>1981307</v>
      </c>
      <c r="S525" s="187"/>
      <c r="T525" s="125">
        <v>5059646</v>
      </c>
      <c r="U525" s="187"/>
      <c r="V525" s="187">
        <v>-2394486</v>
      </c>
      <c r="W525" s="125"/>
      <c r="X525" s="187">
        <v>-2345861</v>
      </c>
      <c r="Y525" s="140"/>
      <c r="Z525" s="187">
        <v>-6397</v>
      </c>
      <c r="AA525" s="140"/>
      <c r="AB525" s="187">
        <v>-882126</v>
      </c>
      <c r="AC525" s="187"/>
      <c r="AD525" s="187">
        <v>-5628870</v>
      </c>
      <c r="AF525" s="187">
        <v>-164695</v>
      </c>
      <c r="AG525" s="140"/>
      <c r="AH525" s="188">
        <v>55006</v>
      </c>
      <c r="AI525" s="156"/>
      <c r="AJ525" s="192">
        <v>-109689</v>
      </c>
      <c r="AK525" s="163"/>
      <c r="AL525" s="192">
        <v>11515268</v>
      </c>
      <c r="AM525" s="125">
        <v>4003363</v>
      </c>
      <c r="AN525" s="125">
        <v>-7664091</v>
      </c>
      <c r="AO525" s="158">
        <v>-9.1166844442013332E-6</v>
      </c>
      <c r="AQ525" s="142">
        <v>1341314</v>
      </c>
      <c r="AR525" s="142">
        <v>-606437</v>
      </c>
      <c r="AS525" s="142">
        <v>-335130</v>
      </c>
      <c r="AT525" s="142">
        <v>469268</v>
      </c>
      <c r="AU525" s="142">
        <v>-159817</v>
      </c>
      <c r="AV525" s="142">
        <v>170097</v>
      </c>
      <c r="AW525" s="142">
        <v>-178638</v>
      </c>
      <c r="AX525" s="190"/>
    </row>
    <row r="526" spans="1:50" ht="14.4" x14ac:dyDescent="0.3">
      <c r="A526" s="116"/>
      <c r="B526" s="125"/>
      <c r="C526" s="191" t="s">
        <v>1530</v>
      </c>
      <c r="D526" s="125"/>
      <c r="E526" s="117"/>
      <c r="F526" s="125"/>
      <c r="H526" s="165" t="s">
        <v>327</v>
      </c>
      <c r="I526" s="117"/>
      <c r="J526" s="187">
        <v>1695825</v>
      </c>
      <c r="K526" s="166"/>
      <c r="L526" s="125">
        <v>85882</v>
      </c>
      <c r="M526" s="125"/>
      <c r="N526" s="125">
        <v>283510</v>
      </c>
      <c r="O526" s="125"/>
      <c r="P526" s="187">
        <v>0</v>
      </c>
      <c r="Q526" s="125"/>
      <c r="R526" s="187">
        <v>791793</v>
      </c>
      <c r="S526" s="187"/>
      <c r="T526" s="125">
        <v>1161185</v>
      </c>
      <c r="U526" s="187"/>
      <c r="V526" s="187">
        <v>-287331</v>
      </c>
      <c r="W526" s="125"/>
      <c r="X526" s="187">
        <v>-281496</v>
      </c>
      <c r="Y526" s="140"/>
      <c r="Z526" s="187">
        <v>-768</v>
      </c>
      <c r="AA526" s="140"/>
      <c r="AB526" s="187">
        <v>-276269</v>
      </c>
      <c r="AC526" s="187"/>
      <c r="AD526" s="187">
        <v>-845864</v>
      </c>
      <c r="AF526" s="187">
        <v>-19763</v>
      </c>
      <c r="AG526" s="140"/>
      <c r="AH526" s="188">
        <v>82175</v>
      </c>
      <c r="AI526" s="156"/>
      <c r="AJ526" s="192">
        <v>62412</v>
      </c>
      <c r="AK526" s="163"/>
      <c r="AL526" s="192">
        <v>986980</v>
      </c>
      <c r="AM526" s="125">
        <v>519939</v>
      </c>
      <c r="AN526" s="125">
        <v>-894833</v>
      </c>
      <c r="AO526" s="158">
        <v>1.602255976414792E-5</v>
      </c>
      <c r="AQ526" s="142">
        <v>175916</v>
      </c>
      <c r="AR526" s="142">
        <v>-166921</v>
      </c>
      <c r="AS526" s="142">
        <v>-137513</v>
      </c>
      <c r="AT526" s="142">
        <v>155583</v>
      </c>
      <c r="AU526" s="142">
        <v>-43216</v>
      </c>
      <c r="AV526" s="142">
        <v>5186</v>
      </c>
      <c r="AW526" s="142">
        <v>9889</v>
      </c>
      <c r="AX526" s="190"/>
    </row>
    <row r="527" spans="1:50" ht="14.4" x14ac:dyDescent="0.3">
      <c r="A527" s="116"/>
      <c r="B527" s="125"/>
      <c r="C527" s="191" t="s">
        <v>945</v>
      </c>
      <c r="D527" s="125"/>
      <c r="E527" s="117"/>
      <c r="F527" s="125"/>
      <c r="H527" s="165" t="s">
        <v>886</v>
      </c>
      <c r="I527" s="117"/>
      <c r="J527" s="187">
        <v>5276019</v>
      </c>
      <c r="K527" s="166"/>
      <c r="L527" s="125">
        <v>267193</v>
      </c>
      <c r="M527" s="125"/>
      <c r="N527" s="125">
        <v>882050</v>
      </c>
      <c r="O527" s="125"/>
      <c r="P527" s="187">
        <v>0</v>
      </c>
      <c r="Q527" s="125"/>
      <c r="R527" s="187">
        <v>579744</v>
      </c>
      <c r="S527" s="187"/>
      <c r="T527" s="125">
        <v>1728987</v>
      </c>
      <c r="U527" s="187"/>
      <c r="V527" s="187">
        <v>-893939</v>
      </c>
      <c r="W527" s="125"/>
      <c r="X527" s="187">
        <v>-875786</v>
      </c>
      <c r="Y527" s="140"/>
      <c r="Z527" s="187">
        <v>-2388</v>
      </c>
      <c r="AA527" s="140"/>
      <c r="AB527" s="187">
        <v>-661175</v>
      </c>
      <c r="AC527" s="187"/>
      <c r="AD527" s="187">
        <v>-2433288</v>
      </c>
      <c r="AF527" s="187">
        <v>-61486</v>
      </c>
      <c r="AG527" s="140"/>
      <c r="AH527" s="188">
        <v>-113014</v>
      </c>
      <c r="AI527" s="156"/>
      <c r="AJ527" s="192">
        <v>-174500</v>
      </c>
      <c r="AK527" s="163"/>
      <c r="AL527" s="192">
        <v>4606107</v>
      </c>
      <c r="AM527" s="125">
        <v>1546598</v>
      </c>
      <c r="AN527" s="125">
        <v>-3231520</v>
      </c>
      <c r="AO527" s="158">
        <v>1.1461318051575932E-5</v>
      </c>
      <c r="AQ527" s="142">
        <v>287330</v>
      </c>
      <c r="AR527" s="142">
        <v>-369775</v>
      </c>
      <c r="AS527" s="142">
        <v>99352</v>
      </c>
      <c r="AT527" s="142">
        <v>327828</v>
      </c>
      <c r="AU527" s="142">
        <v>-191283</v>
      </c>
      <c r="AV527" s="142">
        <v>23014</v>
      </c>
      <c r="AW527" s="142">
        <v>-116835</v>
      </c>
      <c r="AX527" s="190"/>
    </row>
    <row r="528" spans="1:50" ht="14.4" x14ac:dyDescent="0.3">
      <c r="A528" s="116"/>
      <c r="B528" s="125"/>
      <c r="C528" s="191" t="s">
        <v>953</v>
      </c>
      <c r="D528" s="125"/>
      <c r="E528" s="117"/>
      <c r="F528" s="125"/>
      <c r="H528" s="165" t="s">
        <v>887</v>
      </c>
      <c r="I528" s="117"/>
      <c r="J528" s="187">
        <v>7160388</v>
      </c>
      <c r="K528" s="166"/>
      <c r="L528" s="125">
        <v>362623</v>
      </c>
      <c r="M528" s="125"/>
      <c r="N528" s="125">
        <v>1197081</v>
      </c>
      <c r="O528" s="125"/>
      <c r="P528" s="187">
        <v>0</v>
      </c>
      <c r="Q528" s="125"/>
      <c r="R528" s="187">
        <v>2226100</v>
      </c>
      <c r="S528" s="187"/>
      <c r="T528" s="125">
        <v>3785804</v>
      </c>
      <c r="U528" s="187"/>
      <c r="V528" s="187">
        <v>-1213216</v>
      </c>
      <c r="W528" s="125"/>
      <c r="X528" s="187">
        <v>-1188579</v>
      </c>
      <c r="Y528" s="140"/>
      <c r="Z528" s="187">
        <v>-3241</v>
      </c>
      <c r="AA528" s="140"/>
      <c r="AB528" s="187">
        <v>-363353</v>
      </c>
      <c r="AC528" s="187"/>
      <c r="AD528" s="187">
        <v>-2768389</v>
      </c>
      <c r="AF528" s="187">
        <v>-83446</v>
      </c>
      <c r="AG528" s="140"/>
      <c r="AH528" s="188">
        <v>255645</v>
      </c>
      <c r="AI528" s="156"/>
      <c r="AJ528" s="192">
        <v>172199</v>
      </c>
      <c r="AK528" s="163"/>
      <c r="AL528" s="192">
        <v>5593087</v>
      </c>
      <c r="AM528" s="125">
        <v>3078901</v>
      </c>
      <c r="AN528" s="125">
        <v>-3641448</v>
      </c>
      <c r="AO528" s="158">
        <v>5.8072346529306207E-6</v>
      </c>
      <c r="AQ528" s="142">
        <v>1531418</v>
      </c>
      <c r="AR528" s="142">
        <v>408320</v>
      </c>
      <c r="AS528" s="142">
        <v>-288382</v>
      </c>
      <c r="AT528" s="142">
        <v>19298</v>
      </c>
      <c r="AU528" s="142">
        <v>-197420</v>
      </c>
      <c r="AV528" s="142">
        <v>137426</v>
      </c>
      <c r="AW528" s="142">
        <v>-54836</v>
      </c>
      <c r="AX528" s="190"/>
    </row>
    <row r="529" spans="1:50" ht="14.4" x14ac:dyDescent="0.3">
      <c r="A529" s="116"/>
      <c r="B529" s="125"/>
      <c r="C529" s="191" t="s">
        <v>1403</v>
      </c>
      <c r="D529" s="125"/>
      <c r="E529" s="117"/>
      <c r="F529" s="125"/>
      <c r="H529" s="165" t="s">
        <v>328</v>
      </c>
      <c r="I529" s="117"/>
      <c r="J529" s="187">
        <v>0</v>
      </c>
      <c r="K529" s="166"/>
      <c r="L529" s="125">
        <v>0</v>
      </c>
      <c r="M529" s="125"/>
      <c r="N529" s="125">
        <v>0</v>
      </c>
      <c r="O529" s="125"/>
      <c r="P529" s="187">
        <v>0</v>
      </c>
      <c r="Q529" s="125"/>
      <c r="R529" s="187">
        <v>0</v>
      </c>
      <c r="S529" s="187"/>
      <c r="T529" s="125">
        <v>0</v>
      </c>
      <c r="U529" s="187"/>
      <c r="V529" s="187">
        <v>0</v>
      </c>
      <c r="W529" s="125"/>
      <c r="X529" s="187">
        <v>0</v>
      </c>
      <c r="Y529" s="140"/>
      <c r="Z529" s="187">
        <v>0</v>
      </c>
      <c r="AA529" s="140"/>
      <c r="AB529" s="187">
        <v>-1387865</v>
      </c>
      <c r="AC529" s="187"/>
      <c r="AD529" s="187">
        <v>-1387865</v>
      </c>
      <c r="AF529" s="187">
        <v>0</v>
      </c>
      <c r="AG529" s="140"/>
      <c r="AH529" s="188">
        <v>-564158</v>
      </c>
      <c r="AI529" s="156"/>
      <c r="AJ529" s="192">
        <v>-564158</v>
      </c>
      <c r="AK529" s="163"/>
      <c r="AL529" s="192">
        <v>0</v>
      </c>
      <c r="AM529" s="125">
        <v>0</v>
      </c>
      <c r="AN529" s="125">
        <v>-1952023</v>
      </c>
      <c r="AO529" s="158">
        <v>0</v>
      </c>
      <c r="AQ529" s="142">
        <v>0</v>
      </c>
      <c r="AR529" s="142">
        <v>0</v>
      </c>
      <c r="AS529" s="142">
        <v>0</v>
      </c>
      <c r="AT529" s="142">
        <v>-1666671</v>
      </c>
      <c r="AU529" s="142">
        <v>-188429</v>
      </c>
      <c r="AV529" s="142">
        <v>-43465</v>
      </c>
      <c r="AW529" s="142">
        <v>-53458</v>
      </c>
      <c r="AX529" s="190"/>
    </row>
    <row r="530" spans="1:50" ht="14.4" x14ac:dyDescent="0.3">
      <c r="A530" s="116"/>
      <c r="B530" s="125"/>
      <c r="C530" s="191" t="s">
        <v>1249</v>
      </c>
      <c r="D530" s="125"/>
      <c r="E530" s="117"/>
      <c r="F530" s="125"/>
      <c r="H530" s="165" t="s">
        <v>329</v>
      </c>
      <c r="I530" s="117"/>
      <c r="J530" s="187">
        <v>3580194</v>
      </c>
      <c r="K530" s="166"/>
      <c r="L530" s="125">
        <v>181312</v>
      </c>
      <c r="M530" s="125"/>
      <c r="N530" s="125">
        <v>598541</v>
      </c>
      <c r="O530" s="125"/>
      <c r="P530" s="187">
        <v>0</v>
      </c>
      <c r="Q530" s="125"/>
      <c r="R530" s="187">
        <v>2124238</v>
      </c>
      <c r="S530" s="187"/>
      <c r="T530" s="125">
        <v>2904091</v>
      </c>
      <c r="U530" s="187"/>
      <c r="V530" s="187">
        <v>-606608</v>
      </c>
      <c r="W530" s="125"/>
      <c r="X530" s="187">
        <v>-594290</v>
      </c>
      <c r="Y530" s="140"/>
      <c r="Z530" s="187">
        <v>-1621</v>
      </c>
      <c r="AA530" s="140"/>
      <c r="AB530" s="187">
        <v>-1353</v>
      </c>
      <c r="AC530" s="187"/>
      <c r="AD530" s="187">
        <v>-1203872</v>
      </c>
      <c r="AF530" s="187">
        <v>-41723</v>
      </c>
      <c r="AG530" s="140"/>
      <c r="AH530" s="188">
        <v>471929</v>
      </c>
      <c r="AI530" s="156"/>
      <c r="AJ530" s="192">
        <v>430206</v>
      </c>
      <c r="AK530" s="163"/>
      <c r="AL530" s="192">
        <v>2796619</v>
      </c>
      <c r="AM530" s="125">
        <v>2840093</v>
      </c>
      <c r="AN530" s="125">
        <v>-1585672</v>
      </c>
      <c r="AO530" s="158">
        <v>-2.3244678130941921E-6</v>
      </c>
      <c r="AQ530" s="142">
        <v>498808</v>
      </c>
      <c r="AR530" s="142">
        <v>279128</v>
      </c>
      <c r="AS530" s="142">
        <v>1424338</v>
      </c>
      <c r="AT530" s="142">
        <v>28725</v>
      </c>
      <c r="AU530" s="142">
        <v>58775</v>
      </c>
      <c r="AV530" s="142">
        <v>59086</v>
      </c>
      <c r="AW530" s="142">
        <v>-35226</v>
      </c>
      <c r="AX530" s="190"/>
    </row>
    <row r="531" spans="1:50" ht="14.4" x14ac:dyDescent="0.3">
      <c r="A531" s="116"/>
      <c r="B531" s="125"/>
      <c r="C531" s="191" t="s">
        <v>1096</v>
      </c>
      <c r="D531" s="125"/>
      <c r="E531" s="117"/>
      <c r="F531" s="125"/>
      <c r="H531" s="165" t="s">
        <v>330</v>
      </c>
      <c r="I531" s="117"/>
      <c r="J531" s="187">
        <v>28829737</v>
      </c>
      <c r="K531" s="166"/>
      <c r="L531" s="125">
        <v>1460022</v>
      </c>
      <c r="M531" s="125"/>
      <c r="N531" s="125">
        <v>4819786</v>
      </c>
      <c r="O531" s="125"/>
      <c r="P531" s="187">
        <v>0</v>
      </c>
      <c r="Q531" s="125"/>
      <c r="R531" s="187">
        <v>4690881</v>
      </c>
      <c r="S531" s="187"/>
      <c r="T531" s="125">
        <v>10970689</v>
      </c>
      <c r="U531" s="187"/>
      <c r="V531" s="187">
        <v>-4884749</v>
      </c>
      <c r="W531" s="125"/>
      <c r="X531" s="187">
        <v>-4785554</v>
      </c>
      <c r="Y531" s="140"/>
      <c r="Z531" s="187">
        <v>-13050</v>
      </c>
      <c r="AA531" s="140"/>
      <c r="AB531" s="187">
        <v>-627747</v>
      </c>
      <c r="AC531" s="187"/>
      <c r="AD531" s="187">
        <v>-10311100</v>
      </c>
      <c r="AF531" s="187">
        <v>-335978</v>
      </c>
      <c r="AG531" s="140"/>
      <c r="AH531" s="188">
        <v>372062</v>
      </c>
      <c r="AI531" s="156"/>
      <c r="AJ531" s="192">
        <v>36084</v>
      </c>
      <c r="AK531" s="163"/>
      <c r="AL531" s="192">
        <v>23030686</v>
      </c>
      <c r="AM531" s="125">
        <v>8251803</v>
      </c>
      <c r="AN531" s="125">
        <v>-14099477</v>
      </c>
      <c r="AO531" s="158">
        <v>0</v>
      </c>
      <c r="AQ531" s="142">
        <v>2504822</v>
      </c>
      <c r="AR531" s="142">
        <v>496681</v>
      </c>
      <c r="AS531" s="142">
        <v>-137376</v>
      </c>
      <c r="AT531" s="142">
        <v>641847</v>
      </c>
      <c r="AU531" s="142">
        <v>-746370</v>
      </c>
      <c r="AV531" s="142">
        <v>563059</v>
      </c>
      <c r="AW531" s="142">
        <v>-447511</v>
      </c>
      <c r="AX531" s="190"/>
    </row>
    <row r="532" spans="1:50" ht="14.4" x14ac:dyDescent="0.3">
      <c r="A532" s="116"/>
      <c r="B532" s="125"/>
      <c r="C532" s="191" t="s">
        <v>3870</v>
      </c>
      <c r="D532" s="125"/>
      <c r="E532" s="117"/>
      <c r="F532" s="125"/>
      <c r="H532" s="165" t="s">
        <v>1018</v>
      </c>
      <c r="I532" s="117"/>
      <c r="J532" s="187">
        <v>2449644</v>
      </c>
      <c r="K532" s="166"/>
      <c r="L532" s="125">
        <v>124057</v>
      </c>
      <c r="M532" s="125"/>
      <c r="N532" s="125">
        <v>409534</v>
      </c>
      <c r="O532" s="125"/>
      <c r="P532" s="187">
        <v>0</v>
      </c>
      <c r="Q532" s="125"/>
      <c r="R532" s="187">
        <v>1492593</v>
      </c>
      <c r="S532" s="187"/>
      <c r="T532" s="125">
        <v>2026184</v>
      </c>
      <c r="U532" s="187"/>
      <c r="V532" s="187">
        <v>-415054</v>
      </c>
      <c r="W532" s="125"/>
      <c r="X532" s="187">
        <v>-406625</v>
      </c>
      <c r="Y532" s="140"/>
      <c r="Z532" s="187">
        <v>-1109</v>
      </c>
      <c r="AA532" s="140"/>
      <c r="AB532" s="187">
        <v>-234419</v>
      </c>
      <c r="AC532" s="187"/>
      <c r="AD532" s="187">
        <v>-1057207</v>
      </c>
      <c r="AF532" s="187">
        <v>-28548</v>
      </c>
      <c r="AG532" s="140"/>
      <c r="AH532" s="188">
        <v>386303</v>
      </c>
      <c r="AI532" s="156"/>
      <c r="AJ532" s="192">
        <v>357755</v>
      </c>
      <c r="AK532" s="163"/>
      <c r="AL532" s="192">
        <v>2138582</v>
      </c>
      <c r="AM532" s="125">
        <v>2302882</v>
      </c>
      <c r="AN532" s="125">
        <v>-1350455</v>
      </c>
      <c r="AO532" s="158">
        <v>2.7952090117538539E-6</v>
      </c>
      <c r="AQ532" s="142">
        <v>559338</v>
      </c>
      <c r="AR532" s="142">
        <v>-22539</v>
      </c>
      <c r="AS532" s="142">
        <v>-142285</v>
      </c>
      <c r="AT532" s="142">
        <v>1367897</v>
      </c>
      <c r="AU532" s="142">
        <v>0</v>
      </c>
      <c r="AV532" s="142">
        <v>0</v>
      </c>
      <c r="AW532" s="142">
        <v>0</v>
      </c>
      <c r="AX532" s="190"/>
    </row>
    <row r="533" spans="1:50" ht="14.4" x14ac:dyDescent="0.3">
      <c r="A533" s="116"/>
      <c r="B533" s="125"/>
      <c r="C533" s="191" t="s">
        <v>940</v>
      </c>
      <c r="D533" s="125"/>
      <c r="E533" s="117"/>
      <c r="F533" s="125"/>
      <c r="H533" s="165" t="s">
        <v>888</v>
      </c>
      <c r="I533" s="117"/>
      <c r="J533" s="187">
        <v>4710744</v>
      </c>
      <c r="K533" s="166"/>
      <c r="L533" s="125">
        <v>238566</v>
      </c>
      <c r="M533" s="125"/>
      <c r="N533" s="125">
        <v>787547</v>
      </c>
      <c r="O533" s="125"/>
      <c r="P533" s="187">
        <v>0</v>
      </c>
      <c r="Q533" s="125"/>
      <c r="R533" s="187">
        <v>569052</v>
      </c>
      <c r="S533" s="187"/>
      <c r="T533" s="125">
        <v>1595165</v>
      </c>
      <c r="U533" s="187"/>
      <c r="V533" s="187">
        <v>-798162</v>
      </c>
      <c r="W533" s="125"/>
      <c r="X533" s="187">
        <v>-781954</v>
      </c>
      <c r="Y533" s="140"/>
      <c r="Z533" s="187">
        <v>-2132</v>
      </c>
      <c r="AA533" s="140"/>
      <c r="AB533" s="187">
        <v>-140578</v>
      </c>
      <c r="AC533" s="187"/>
      <c r="AD533" s="187">
        <v>-1722826</v>
      </c>
      <c r="AF533" s="187">
        <v>-54898</v>
      </c>
      <c r="AG533" s="140"/>
      <c r="AH533" s="188">
        <v>59871</v>
      </c>
      <c r="AI533" s="156"/>
      <c r="AJ533" s="192">
        <v>4973</v>
      </c>
      <c r="AK533" s="163"/>
      <c r="AL533" s="192">
        <v>3783599</v>
      </c>
      <c r="AM533" s="125">
        <v>1169725</v>
      </c>
      <c r="AN533" s="125">
        <v>-2341175</v>
      </c>
      <c r="AO533" s="158">
        <v>0</v>
      </c>
      <c r="AQ533" s="142">
        <v>-37453</v>
      </c>
      <c r="AR533" s="142">
        <v>-50958</v>
      </c>
      <c r="AS533" s="142">
        <v>-25758</v>
      </c>
      <c r="AT533" s="142">
        <v>488016</v>
      </c>
      <c r="AU533" s="142">
        <v>-64653</v>
      </c>
      <c r="AV533" s="142">
        <v>17111</v>
      </c>
      <c r="AW533" s="142">
        <v>-64725</v>
      </c>
      <c r="AX533" s="190"/>
    </row>
    <row r="534" spans="1:50" ht="14.4" x14ac:dyDescent="0.3">
      <c r="A534" s="116"/>
      <c r="B534" s="125"/>
      <c r="C534" s="191" t="s">
        <v>1536</v>
      </c>
      <c r="D534" s="125"/>
      <c r="E534" s="117"/>
      <c r="F534" s="125"/>
      <c r="H534" s="165" t="s">
        <v>331</v>
      </c>
      <c r="I534" s="117"/>
      <c r="J534" s="187">
        <v>1507459</v>
      </c>
      <c r="K534" s="166"/>
      <c r="L534" s="125">
        <v>76342</v>
      </c>
      <c r="M534" s="125"/>
      <c r="N534" s="125">
        <v>252019</v>
      </c>
      <c r="O534" s="125"/>
      <c r="P534" s="187">
        <v>0</v>
      </c>
      <c r="Q534" s="125"/>
      <c r="R534" s="187">
        <v>376932</v>
      </c>
      <c r="S534" s="187"/>
      <c r="T534" s="125">
        <v>705293</v>
      </c>
      <c r="U534" s="187"/>
      <c r="V534" s="187">
        <v>-255415</v>
      </c>
      <c r="W534" s="125"/>
      <c r="X534" s="187">
        <v>-250229</v>
      </c>
      <c r="Y534" s="140"/>
      <c r="Z534" s="187">
        <v>-682</v>
      </c>
      <c r="AA534" s="140"/>
      <c r="AB534" s="187">
        <v>-16898</v>
      </c>
      <c r="AC534" s="187"/>
      <c r="AD534" s="187">
        <v>-523224</v>
      </c>
      <c r="AF534" s="187">
        <v>-17568</v>
      </c>
      <c r="AG534" s="140"/>
      <c r="AH534" s="188">
        <v>57730</v>
      </c>
      <c r="AI534" s="156"/>
      <c r="AJ534" s="192">
        <v>40162</v>
      </c>
      <c r="AK534" s="163"/>
      <c r="AL534" s="192">
        <v>1151602</v>
      </c>
      <c r="AM534" s="125">
        <v>502695</v>
      </c>
      <c r="AN534" s="125">
        <v>-675239</v>
      </c>
      <c r="AO534" s="158">
        <v>0</v>
      </c>
      <c r="AQ534" s="142">
        <v>205425</v>
      </c>
      <c r="AR534" s="142">
        <v>-13230</v>
      </c>
      <c r="AS534" s="142">
        <v>-6677</v>
      </c>
      <c r="AT534" s="142">
        <v>50326</v>
      </c>
      <c r="AU534" s="142">
        <v>40192</v>
      </c>
      <c r="AV534" s="142">
        <v>4470</v>
      </c>
      <c r="AW534" s="142">
        <v>-16884</v>
      </c>
      <c r="AX534" s="190"/>
    </row>
    <row r="535" spans="1:50" ht="14.4" x14ac:dyDescent="0.3">
      <c r="A535" s="116"/>
      <c r="B535" s="125"/>
      <c r="C535" s="191" t="s">
        <v>1042</v>
      </c>
      <c r="D535" s="125"/>
      <c r="E535" s="117"/>
      <c r="F535" s="125"/>
      <c r="H535" s="165" t="s">
        <v>332</v>
      </c>
      <c r="I535" s="117"/>
      <c r="J535" s="187">
        <v>77067902</v>
      </c>
      <c r="K535" s="166"/>
      <c r="L535" s="125">
        <v>3902945</v>
      </c>
      <c r="M535" s="125"/>
      <c r="N535" s="125">
        <v>12884294</v>
      </c>
      <c r="O535" s="125"/>
      <c r="P535" s="187">
        <v>0</v>
      </c>
      <c r="Q535" s="125"/>
      <c r="R535" s="187">
        <v>15369834</v>
      </c>
      <c r="S535" s="187"/>
      <c r="T535" s="125">
        <v>32157073</v>
      </c>
      <c r="U535" s="187"/>
      <c r="V535" s="187">
        <v>-13057953</v>
      </c>
      <c r="W535" s="125"/>
      <c r="X535" s="187">
        <v>-12792785</v>
      </c>
      <c r="Y535" s="140"/>
      <c r="Z535" s="187">
        <v>-34886</v>
      </c>
      <c r="AA535" s="140"/>
      <c r="AB535" s="187">
        <v>-3313793</v>
      </c>
      <c r="AC535" s="187"/>
      <c r="AD535" s="187">
        <v>-29199417</v>
      </c>
      <c r="AF535" s="187">
        <v>-898138</v>
      </c>
      <c r="AG535" s="140"/>
      <c r="AH535" s="188">
        <v>3297567</v>
      </c>
      <c r="AI535" s="156"/>
      <c r="AJ535" s="192">
        <v>2399429</v>
      </c>
      <c r="AK535" s="163"/>
      <c r="AL535" s="192">
        <v>66459762</v>
      </c>
      <c r="AM535" s="125">
        <v>31151875</v>
      </c>
      <c r="AN535" s="125">
        <v>-38392590</v>
      </c>
      <c r="AO535" s="158">
        <v>8.3353164440373101E-7</v>
      </c>
      <c r="AQ535" s="142">
        <v>7934773</v>
      </c>
      <c r="AR535" s="142">
        <v>-1271019</v>
      </c>
      <c r="AS535" s="142">
        <v>5083917</v>
      </c>
      <c r="AT535" s="142">
        <v>4739832</v>
      </c>
      <c r="AU535" s="142">
        <v>906966</v>
      </c>
      <c r="AV535" s="142">
        <v>812573</v>
      </c>
      <c r="AW535" s="142">
        <v>-276258</v>
      </c>
      <c r="AX535" s="190"/>
    </row>
    <row r="536" spans="1:50" ht="14.4" x14ac:dyDescent="0.3">
      <c r="A536" s="116"/>
      <c r="B536" s="125"/>
      <c r="C536" s="191" t="s">
        <v>956</v>
      </c>
      <c r="D536" s="125"/>
      <c r="E536" s="117"/>
      <c r="F536" s="125"/>
      <c r="H536" s="165" t="s">
        <v>889</v>
      </c>
      <c r="I536" s="117"/>
      <c r="J536" s="187">
        <v>88562124</v>
      </c>
      <c r="K536" s="166"/>
      <c r="L536" s="125">
        <v>4485046</v>
      </c>
      <c r="M536" s="125"/>
      <c r="N536" s="125">
        <v>14805911</v>
      </c>
      <c r="O536" s="125"/>
      <c r="P536" s="187">
        <v>0</v>
      </c>
      <c r="Q536" s="125"/>
      <c r="R536" s="187">
        <v>38765832</v>
      </c>
      <c r="S536" s="187"/>
      <c r="T536" s="125">
        <v>58056789</v>
      </c>
      <c r="U536" s="187"/>
      <c r="V536" s="187">
        <v>-15005470</v>
      </c>
      <c r="W536" s="125"/>
      <c r="X536" s="187">
        <v>-14700754</v>
      </c>
      <c r="Y536" s="140"/>
      <c r="Z536" s="187">
        <v>-40089</v>
      </c>
      <c r="AA536" s="140"/>
      <c r="AB536" s="187">
        <v>-917709</v>
      </c>
      <c r="AC536" s="187"/>
      <c r="AD536" s="187">
        <v>-30664022</v>
      </c>
      <c r="AF536" s="187">
        <v>-1032090</v>
      </c>
      <c r="AG536" s="140"/>
      <c r="AH536" s="188">
        <v>6484993</v>
      </c>
      <c r="AI536" s="156"/>
      <c r="AJ536" s="192">
        <v>5452903</v>
      </c>
      <c r="AK536" s="163"/>
      <c r="AL536" s="192">
        <v>71065869</v>
      </c>
      <c r="AM536" s="125">
        <v>54659146</v>
      </c>
      <c r="AN536" s="125">
        <v>-41596136</v>
      </c>
      <c r="AO536" s="158">
        <v>1.8338855468362449E-7</v>
      </c>
      <c r="AQ536" s="142">
        <v>22285952</v>
      </c>
      <c r="AR536" s="142">
        <v>11890117</v>
      </c>
      <c r="AS536" s="142">
        <v>2593954</v>
      </c>
      <c r="AT536" s="142">
        <v>5406236</v>
      </c>
      <c r="AU536" s="142">
        <v>-1230579</v>
      </c>
      <c r="AV536" s="142">
        <v>-108091</v>
      </c>
      <c r="AW536" s="142">
        <v>-858526</v>
      </c>
      <c r="AX536" s="190"/>
    </row>
    <row r="537" spans="1:50" ht="14.4" x14ac:dyDescent="0.3">
      <c r="A537" s="116"/>
      <c r="B537" s="125"/>
      <c r="C537" s="191" t="s">
        <v>1263</v>
      </c>
      <c r="D537" s="125"/>
      <c r="E537" s="117"/>
      <c r="F537" s="125"/>
      <c r="H537" s="165" t="s">
        <v>890</v>
      </c>
      <c r="I537" s="117"/>
      <c r="J537" s="187">
        <v>5652928</v>
      </c>
      <c r="K537" s="166"/>
      <c r="L537" s="125">
        <v>286281</v>
      </c>
      <c r="M537" s="125"/>
      <c r="N537" s="125">
        <v>945063</v>
      </c>
      <c r="O537" s="125"/>
      <c r="P537" s="187">
        <v>0</v>
      </c>
      <c r="Q537" s="125"/>
      <c r="R537" s="187">
        <v>1137285</v>
      </c>
      <c r="S537" s="187"/>
      <c r="T537" s="125">
        <v>2368629</v>
      </c>
      <c r="U537" s="187"/>
      <c r="V537" s="187">
        <v>-957800</v>
      </c>
      <c r="W537" s="125"/>
      <c r="X537" s="187">
        <v>-938350</v>
      </c>
      <c r="Y537" s="140"/>
      <c r="Z537" s="187">
        <v>-2559</v>
      </c>
      <c r="AA537" s="140"/>
      <c r="AB537" s="187">
        <v>-340552</v>
      </c>
      <c r="AC537" s="187"/>
      <c r="AD537" s="187">
        <v>-2239261</v>
      </c>
      <c r="AF537" s="187">
        <v>-65878</v>
      </c>
      <c r="AG537" s="140"/>
      <c r="AH537" s="188">
        <v>89038</v>
      </c>
      <c r="AI537" s="156"/>
      <c r="AJ537" s="192">
        <v>23160</v>
      </c>
      <c r="AK537" s="163"/>
      <c r="AL537" s="192">
        <v>4935201</v>
      </c>
      <c r="AM537" s="125">
        <v>2227045</v>
      </c>
      <c r="AN537" s="125">
        <v>-2938187</v>
      </c>
      <c r="AO537" s="158">
        <v>8.6355785837651119E-5</v>
      </c>
      <c r="AQ537" s="142">
        <v>1058146</v>
      </c>
      <c r="AR537" s="142">
        <v>100937</v>
      </c>
      <c r="AS537" s="142">
        <v>-26849</v>
      </c>
      <c r="AT537" s="142">
        <v>201082</v>
      </c>
      <c r="AU537" s="142">
        <v>-89286</v>
      </c>
      <c r="AV537" s="142">
        <v>-36785</v>
      </c>
      <c r="AW537" s="142">
        <v>-49191</v>
      </c>
      <c r="AX537" s="190"/>
    </row>
    <row r="538" spans="1:50" ht="14.4" x14ac:dyDescent="0.3">
      <c r="A538" s="116"/>
      <c r="B538" s="125"/>
      <c r="C538" s="191" t="s">
        <v>935</v>
      </c>
      <c r="D538" s="125"/>
      <c r="E538" s="117"/>
      <c r="F538" s="125"/>
      <c r="H538" s="165" t="s">
        <v>891</v>
      </c>
      <c r="I538" s="117"/>
      <c r="J538" s="187">
        <v>7537118</v>
      </c>
      <c r="K538" s="166"/>
      <c r="L538" s="125">
        <v>381702</v>
      </c>
      <c r="M538" s="125"/>
      <c r="N538" s="125">
        <v>1260063</v>
      </c>
      <c r="O538" s="125"/>
      <c r="P538" s="187">
        <v>0</v>
      </c>
      <c r="Q538" s="125"/>
      <c r="R538" s="187">
        <v>1250812</v>
      </c>
      <c r="S538" s="187"/>
      <c r="T538" s="125">
        <v>2892577</v>
      </c>
      <c r="U538" s="187"/>
      <c r="V538" s="187">
        <v>-1277047</v>
      </c>
      <c r="W538" s="125"/>
      <c r="X538" s="187">
        <v>-1251114</v>
      </c>
      <c r="Y538" s="140"/>
      <c r="Z538" s="187">
        <v>-3412</v>
      </c>
      <c r="AA538" s="140"/>
      <c r="AB538" s="187">
        <v>-2021469</v>
      </c>
      <c r="AC538" s="187"/>
      <c r="AD538" s="187">
        <v>-4553042</v>
      </c>
      <c r="AF538" s="187">
        <v>-87836</v>
      </c>
      <c r="AG538" s="140"/>
      <c r="AH538" s="188">
        <v>-227623</v>
      </c>
      <c r="AI538" s="156"/>
      <c r="AJ538" s="192">
        <v>-315459</v>
      </c>
      <c r="AK538" s="163"/>
      <c r="AL538" s="192">
        <v>7238254</v>
      </c>
      <c r="AM538" s="125">
        <v>2797812</v>
      </c>
      <c r="AN538" s="125">
        <v>-5267186</v>
      </c>
      <c r="AO538" s="158">
        <v>-3.1699840549802036E-6</v>
      </c>
      <c r="AQ538" s="142">
        <v>1290810</v>
      </c>
      <c r="AR538" s="142">
        <v>-861066</v>
      </c>
      <c r="AS538" s="142">
        <v>84089</v>
      </c>
      <c r="AT538" s="142">
        <v>-47584</v>
      </c>
      <c r="AU538" s="142">
        <v>-237352</v>
      </c>
      <c r="AV538" s="142">
        <v>151497</v>
      </c>
      <c r="AW538" s="142">
        <v>-108294</v>
      </c>
      <c r="AX538" s="190"/>
    </row>
    <row r="539" spans="1:50" ht="14.4" x14ac:dyDescent="0.3">
      <c r="A539" s="116"/>
      <c r="B539" s="125"/>
      <c r="C539" s="191" t="s">
        <v>1168</v>
      </c>
      <c r="D539" s="125"/>
      <c r="E539" s="117"/>
      <c r="F539" s="125"/>
      <c r="H539" s="165" t="s">
        <v>892</v>
      </c>
      <c r="I539" s="117"/>
      <c r="J539" s="187">
        <v>6595113</v>
      </c>
      <c r="K539" s="166"/>
      <c r="L539" s="125">
        <v>333996</v>
      </c>
      <c r="M539" s="125"/>
      <c r="N539" s="125">
        <v>1102578</v>
      </c>
      <c r="O539" s="125"/>
      <c r="P539" s="187">
        <v>0</v>
      </c>
      <c r="Q539" s="125"/>
      <c r="R539" s="187">
        <v>1636299</v>
      </c>
      <c r="S539" s="187"/>
      <c r="T539" s="125">
        <v>3072873</v>
      </c>
      <c r="U539" s="187"/>
      <c r="V539" s="187">
        <v>-1117439</v>
      </c>
      <c r="W539" s="125"/>
      <c r="X539" s="187">
        <v>-1094747</v>
      </c>
      <c r="Y539" s="140"/>
      <c r="Z539" s="187">
        <v>-2985</v>
      </c>
      <c r="AA539" s="140"/>
      <c r="AB539" s="187">
        <v>-462097</v>
      </c>
      <c r="AC539" s="187"/>
      <c r="AD539" s="187">
        <v>-2677268</v>
      </c>
      <c r="AF539" s="187">
        <v>-76858</v>
      </c>
      <c r="AG539" s="140"/>
      <c r="AH539" s="188">
        <v>145946</v>
      </c>
      <c r="AI539" s="156"/>
      <c r="AJ539" s="192">
        <v>69088</v>
      </c>
      <c r="AK539" s="163"/>
      <c r="AL539" s="192">
        <v>5428616</v>
      </c>
      <c r="AM539" s="125">
        <v>2829065</v>
      </c>
      <c r="AN539" s="125">
        <v>-3701137</v>
      </c>
      <c r="AO539" s="158">
        <v>2.8948587308939323E-5</v>
      </c>
      <c r="AQ539" s="142">
        <v>968107</v>
      </c>
      <c r="AR539" s="142">
        <v>248749</v>
      </c>
      <c r="AS539" s="142">
        <v>-421946</v>
      </c>
      <c r="AT539" s="142">
        <v>636363</v>
      </c>
      <c r="AU539" s="142">
        <v>-185145</v>
      </c>
      <c r="AV539" s="142">
        <v>22297</v>
      </c>
      <c r="AW539" s="142">
        <v>-84419</v>
      </c>
      <c r="AX539" s="190"/>
    </row>
    <row r="540" spans="1:50" ht="14.4" x14ac:dyDescent="0.3">
      <c r="A540" s="116"/>
      <c r="B540" s="125"/>
      <c r="C540" s="191" t="s">
        <v>1101</v>
      </c>
      <c r="D540" s="125"/>
      <c r="E540" s="117"/>
      <c r="F540" s="125"/>
      <c r="H540" s="165" t="s">
        <v>333</v>
      </c>
      <c r="I540" s="117"/>
      <c r="J540" s="187">
        <v>40889233</v>
      </c>
      <c r="K540" s="166"/>
      <c r="L540" s="125">
        <v>2070751</v>
      </c>
      <c r="M540" s="125"/>
      <c r="N540" s="125">
        <v>6835906</v>
      </c>
      <c r="O540" s="125"/>
      <c r="P540" s="187">
        <v>0</v>
      </c>
      <c r="Q540" s="125"/>
      <c r="R540" s="187">
        <v>9101122</v>
      </c>
      <c r="S540" s="187"/>
      <c r="T540" s="125">
        <v>18007779</v>
      </c>
      <c r="U540" s="187"/>
      <c r="V540" s="187">
        <v>-6928043</v>
      </c>
      <c r="W540" s="125"/>
      <c r="X540" s="187">
        <v>-6787355</v>
      </c>
      <c r="Y540" s="140"/>
      <c r="Z540" s="187">
        <v>-18509</v>
      </c>
      <c r="AA540" s="140"/>
      <c r="AB540" s="187">
        <v>-5460333</v>
      </c>
      <c r="AC540" s="187"/>
      <c r="AD540" s="187">
        <v>-19194240</v>
      </c>
      <c r="AF540" s="187">
        <v>-476517</v>
      </c>
      <c r="AG540" s="140"/>
      <c r="AH540" s="188">
        <v>386217</v>
      </c>
      <c r="AI540" s="156"/>
      <c r="AJ540" s="192">
        <v>-90300</v>
      </c>
      <c r="AK540" s="163"/>
      <c r="AL540" s="192">
        <v>37671516</v>
      </c>
      <c r="AM540" s="125">
        <v>17703382</v>
      </c>
      <c r="AN540" s="125">
        <v>-23253496</v>
      </c>
      <c r="AO540" s="158">
        <v>-1.1074197120708749E-5</v>
      </c>
      <c r="AQ540" s="142">
        <v>8319897</v>
      </c>
      <c r="AR540" s="142">
        <v>-882134</v>
      </c>
      <c r="AS540" s="142">
        <v>571996</v>
      </c>
      <c r="AT540" s="142">
        <v>1754274</v>
      </c>
      <c r="AU540" s="142">
        <v>-909388</v>
      </c>
      <c r="AV540" s="142">
        <v>440124</v>
      </c>
      <c r="AW540" s="142">
        <v>-576873</v>
      </c>
      <c r="AX540" s="190"/>
    </row>
    <row r="541" spans="1:50" ht="14.4" x14ac:dyDescent="0.3">
      <c r="A541" s="116"/>
      <c r="B541" s="125"/>
      <c r="C541" s="191" t="s">
        <v>1358</v>
      </c>
      <c r="D541" s="125"/>
      <c r="E541" s="117"/>
      <c r="F541" s="125"/>
      <c r="H541" s="165" t="s">
        <v>893</v>
      </c>
      <c r="I541" s="117"/>
      <c r="J541" s="187">
        <v>0</v>
      </c>
      <c r="K541" s="166"/>
      <c r="L541" s="125">
        <v>0</v>
      </c>
      <c r="M541" s="125"/>
      <c r="N541" s="125">
        <v>0</v>
      </c>
      <c r="O541" s="125"/>
      <c r="P541" s="187">
        <v>0</v>
      </c>
      <c r="Q541" s="125"/>
      <c r="R541" s="187">
        <v>414</v>
      </c>
      <c r="S541" s="187"/>
      <c r="T541" s="125">
        <v>414</v>
      </c>
      <c r="U541" s="187"/>
      <c r="V541" s="187">
        <v>0</v>
      </c>
      <c r="W541" s="125"/>
      <c r="X541" s="187">
        <v>0</v>
      </c>
      <c r="Y541" s="140"/>
      <c r="Z541" s="187">
        <v>0</v>
      </c>
      <c r="AA541" s="140"/>
      <c r="AB541" s="187">
        <v>-56229</v>
      </c>
      <c r="AC541" s="187"/>
      <c r="AD541" s="187">
        <v>-56229</v>
      </c>
      <c r="AF541" s="187">
        <v>0</v>
      </c>
      <c r="AG541" s="140"/>
      <c r="AH541" s="188">
        <v>-29715</v>
      </c>
      <c r="AI541" s="156"/>
      <c r="AJ541" s="192">
        <v>-29715</v>
      </c>
      <c r="AK541" s="163"/>
      <c r="AL541" s="192">
        <v>0</v>
      </c>
      <c r="AM541" s="125">
        <v>776</v>
      </c>
      <c r="AN541" s="125">
        <v>-86306</v>
      </c>
      <c r="AO541" s="158">
        <v>0</v>
      </c>
      <c r="AQ541" s="142">
        <v>0</v>
      </c>
      <c r="AR541" s="142">
        <v>0</v>
      </c>
      <c r="AS541" s="142">
        <v>0</v>
      </c>
      <c r="AT541" s="142">
        <v>0</v>
      </c>
      <c r="AU541" s="142">
        <v>-83496</v>
      </c>
      <c r="AV541" s="142">
        <v>776</v>
      </c>
      <c r="AW541" s="142">
        <v>-2810</v>
      </c>
      <c r="AX541" s="190"/>
    </row>
    <row r="542" spans="1:50" ht="14.4" x14ac:dyDescent="0.3">
      <c r="A542" s="116"/>
      <c r="B542" s="125"/>
      <c r="C542" s="191" t="s">
        <v>1267</v>
      </c>
      <c r="D542" s="125"/>
      <c r="E542" s="117"/>
      <c r="F542" s="125"/>
      <c r="H542" s="165" t="s">
        <v>334</v>
      </c>
      <c r="I542" s="117"/>
      <c r="J542" s="187">
        <v>0</v>
      </c>
      <c r="K542" s="166"/>
      <c r="L542" s="125">
        <v>0</v>
      </c>
      <c r="M542" s="125"/>
      <c r="N542" s="125">
        <v>0</v>
      </c>
      <c r="O542" s="125"/>
      <c r="P542" s="187">
        <v>0</v>
      </c>
      <c r="Q542" s="125"/>
      <c r="R542" s="187">
        <v>831020</v>
      </c>
      <c r="S542" s="187"/>
      <c r="T542" s="125">
        <v>831020</v>
      </c>
      <c r="U542" s="187"/>
      <c r="V542" s="187">
        <v>0</v>
      </c>
      <c r="W542" s="125"/>
      <c r="X542" s="187">
        <v>0</v>
      </c>
      <c r="Y542" s="140"/>
      <c r="Z542" s="187">
        <v>0</v>
      </c>
      <c r="AA542" s="140"/>
      <c r="AB542" s="187">
        <v>-6780921</v>
      </c>
      <c r="AC542" s="187"/>
      <c r="AD542" s="187">
        <v>-6780921</v>
      </c>
      <c r="AF542" s="187">
        <v>0</v>
      </c>
      <c r="AG542" s="140"/>
      <c r="AH542" s="188">
        <v>-949107</v>
      </c>
      <c r="AI542" s="156"/>
      <c r="AJ542" s="192">
        <v>-949107</v>
      </c>
      <c r="AK542" s="163"/>
      <c r="AL542" s="192">
        <v>0</v>
      </c>
      <c r="AM542" s="125">
        <v>1115304</v>
      </c>
      <c r="AN542" s="125">
        <v>-8014312</v>
      </c>
      <c r="AO542" s="158">
        <v>0</v>
      </c>
      <c r="AQ542" s="142">
        <v>-7655009</v>
      </c>
      <c r="AR542" s="142">
        <v>385618</v>
      </c>
      <c r="AS542" s="142">
        <v>-168997</v>
      </c>
      <c r="AT542" s="142">
        <v>588561</v>
      </c>
      <c r="AU542" s="142">
        <v>-151003</v>
      </c>
      <c r="AV542" s="142">
        <v>141125</v>
      </c>
      <c r="AW542" s="142">
        <v>-39303</v>
      </c>
      <c r="AX542" s="190"/>
    </row>
    <row r="543" spans="1:50" ht="14.4" x14ac:dyDescent="0.3">
      <c r="A543" s="116"/>
      <c r="B543" s="125"/>
      <c r="C543" s="191" t="s">
        <v>1380</v>
      </c>
      <c r="D543" s="125"/>
      <c r="E543" s="117"/>
      <c r="F543" s="125"/>
      <c r="H543" s="165" t="s">
        <v>335</v>
      </c>
      <c r="I543" s="117"/>
      <c r="J543" s="187">
        <v>4145469</v>
      </c>
      <c r="K543" s="166"/>
      <c r="L543" s="125">
        <v>209939</v>
      </c>
      <c r="M543" s="125"/>
      <c r="N543" s="125">
        <v>693044</v>
      </c>
      <c r="O543" s="125"/>
      <c r="P543" s="187">
        <v>0</v>
      </c>
      <c r="Q543" s="125"/>
      <c r="R543" s="187">
        <v>1037347</v>
      </c>
      <c r="S543" s="187"/>
      <c r="T543" s="125">
        <v>1940330</v>
      </c>
      <c r="U543" s="187"/>
      <c r="V543" s="187">
        <v>-702385</v>
      </c>
      <c r="W543" s="125"/>
      <c r="X543" s="187">
        <v>-688122</v>
      </c>
      <c r="Y543" s="140"/>
      <c r="Z543" s="187">
        <v>-1877</v>
      </c>
      <c r="AA543" s="140"/>
      <c r="AB543" s="187">
        <v>-219181</v>
      </c>
      <c r="AC543" s="187"/>
      <c r="AD543" s="187">
        <v>-1611565</v>
      </c>
      <c r="AF543" s="187">
        <v>-48311</v>
      </c>
      <c r="AG543" s="140"/>
      <c r="AH543" s="188">
        <v>206003</v>
      </c>
      <c r="AI543" s="156"/>
      <c r="AJ543" s="192">
        <v>157692</v>
      </c>
      <c r="AK543" s="163"/>
      <c r="AL543" s="192">
        <v>3619127</v>
      </c>
      <c r="AM543" s="125">
        <v>1934633</v>
      </c>
      <c r="AN543" s="125">
        <v>-2081540</v>
      </c>
      <c r="AO543" s="158">
        <v>-6.3414757882454405E-6</v>
      </c>
      <c r="AQ543" s="142">
        <v>823402</v>
      </c>
      <c r="AR543" s="142">
        <v>115963</v>
      </c>
      <c r="AS543" s="142">
        <v>111755</v>
      </c>
      <c r="AT543" s="142">
        <v>-59646</v>
      </c>
      <c r="AU543" s="142">
        <v>120751</v>
      </c>
      <c r="AV543" s="142">
        <v>127054</v>
      </c>
      <c r="AW543" s="142">
        <v>-15449</v>
      </c>
      <c r="AX543" s="190"/>
    </row>
    <row r="544" spans="1:50" ht="14.4" x14ac:dyDescent="0.3">
      <c r="A544" s="116"/>
      <c r="B544" s="125"/>
      <c r="C544" s="191" t="s">
        <v>1128</v>
      </c>
      <c r="D544" s="125"/>
      <c r="E544" s="117"/>
      <c r="F544" s="125"/>
      <c r="H544" s="165" t="s">
        <v>336</v>
      </c>
      <c r="I544" s="117"/>
      <c r="J544" s="187">
        <v>0</v>
      </c>
      <c r="K544" s="166"/>
      <c r="L544" s="125">
        <v>0</v>
      </c>
      <c r="M544" s="125"/>
      <c r="N544" s="125">
        <v>0</v>
      </c>
      <c r="O544" s="125"/>
      <c r="P544" s="187">
        <v>0</v>
      </c>
      <c r="Q544" s="125"/>
      <c r="R544" s="187">
        <v>78473</v>
      </c>
      <c r="S544" s="187"/>
      <c r="T544" s="125">
        <v>78473</v>
      </c>
      <c r="U544" s="187"/>
      <c r="V544" s="187">
        <v>0</v>
      </c>
      <c r="W544" s="125"/>
      <c r="X544" s="187">
        <v>0</v>
      </c>
      <c r="Y544" s="140"/>
      <c r="Z544" s="187">
        <v>0</v>
      </c>
      <c r="AA544" s="140"/>
      <c r="AB544" s="187">
        <v>-185893</v>
      </c>
      <c r="AC544" s="187"/>
      <c r="AD544" s="187">
        <v>-185893</v>
      </c>
      <c r="AF544" s="187">
        <v>0</v>
      </c>
      <c r="AG544" s="140"/>
      <c r="AH544" s="188">
        <v>-29459</v>
      </c>
      <c r="AI544" s="156"/>
      <c r="AJ544" s="192">
        <v>-29459</v>
      </c>
      <c r="AK544" s="163"/>
      <c r="AL544" s="192">
        <v>0</v>
      </c>
      <c r="AM544" s="125">
        <v>106033</v>
      </c>
      <c r="AN544" s="125">
        <v>-242912</v>
      </c>
      <c r="AO544" s="158">
        <v>0</v>
      </c>
      <c r="AQ544" s="142">
        <v>0</v>
      </c>
      <c r="AR544" s="142">
        <v>-155652</v>
      </c>
      <c r="AS544" s="142">
        <v>-954</v>
      </c>
      <c r="AT544" s="142">
        <v>105257</v>
      </c>
      <c r="AU544" s="142">
        <v>-83496</v>
      </c>
      <c r="AV544" s="142">
        <v>776</v>
      </c>
      <c r="AW544" s="142">
        <v>-2810</v>
      </c>
      <c r="AX544" s="190"/>
    </row>
    <row r="545" spans="1:50" ht="14.4" x14ac:dyDescent="0.3">
      <c r="A545" s="116"/>
      <c r="B545" s="125"/>
      <c r="C545" s="191" t="s">
        <v>1185</v>
      </c>
      <c r="D545" s="125"/>
      <c r="E545" s="117"/>
      <c r="F545" s="125"/>
      <c r="H545" s="165" t="s">
        <v>337</v>
      </c>
      <c r="I545" s="117"/>
      <c r="J545" s="187">
        <v>3580194</v>
      </c>
      <c r="K545" s="166"/>
      <c r="L545" s="125">
        <v>181312</v>
      </c>
      <c r="M545" s="125"/>
      <c r="N545" s="125">
        <v>598541</v>
      </c>
      <c r="O545" s="125"/>
      <c r="P545" s="187">
        <v>0</v>
      </c>
      <c r="Q545" s="125"/>
      <c r="R545" s="187">
        <v>709107</v>
      </c>
      <c r="S545" s="187"/>
      <c r="T545" s="125">
        <v>1488960</v>
      </c>
      <c r="U545" s="187"/>
      <c r="V545" s="187">
        <v>-606608</v>
      </c>
      <c r="W545" s="125"/>
      <c r="X545" s="187">
        <v>-594290</v>
      </c>
      <c r="Y545" s="140"/>
      <c r="Z545" s="187">
        <v>-1621</v>
      </c>
      <c r="AA545" s="140"/>
      <c r="AB545" s="187">
        <v>-441674</v>
      </c>
      <c r="AC545" s="187"/>
      <c r="AD545" s="187">
        <v>-1644193</v>
      </c>
      <c r="AF545" s="187">
        <v>-41723</v>
      </c>
      <c r="AG545" s="140"/>
      <c r="AH545" s="188">
        <v>88395</v>
      </c>
      <c r="AI545" s="156"/>
      <c r="AJ545" s="192">
        <v>46672</v>
      </c>
      <c r="AK545" s="163"/>
      <c r="AL545" s="192">
        <v>3290034</v>
      </c>
      <c r="AM545" s="125">
        <v>1468178</v>
      </c>
      <c r="AN545" s="125">
        <v>-1959329</v>
      </c>
      <c r="AO545" s="158">
        <v>0</v>
      </c>
      <c r="AQ545" s="142">
        <v>586577</v>
      </c>
      <c r="AR545" s="142">
        <v>117922</v>
      </c>
      <c r="AS545" s="142">
        <v>-18125</v>
      </c>
      <c r="AT545" s="142">
        <v>136395</v>
      </c>
      <c r="AU545" s="142">
        <v>-117208</v>
      </c>
      <c r="AV545" s="142">
        <v>14071</v>
      </c>
      <c r="AW545" s="142">
        <v>35311</v>
      </c>
      <c r="AX545" s="190"/>
    </row>
    <row r="546" spans="1:50" ht="14.4" x14ac:dyDescent="0.3">
      <c r="A546" s="116"/>
      <c r="B546" s="125"/>
      <c r="C546" s="191" t="s">
        <v>1523</v>
      </c>
      <c r="D546" s="125"/>
      <c r="E546" s="117"/>
      <c r="F546" s="125"/>
      <c r="H546" s="165" t="s">
        <v>338</v>
      </c>
      <c r="I546" s="117"/>
      <c r="J546" s="187">
        <v>0</v>
      </c>
      <c r="K546" s="166"/>
      <c r="L546" s="125">
        <v>0</v>
      </c>
      <c r="M546" s="125"/>
      <c r="N546" s="125">
        <v>0</v>
      </c>
      <c r="O546" s="125"/>
      <c r="P546" s="187">
        <v>0</v>
      </c>
      <c r="Q546" s="125"/>
      <c r="R546" s="187">
        <v>23567</v>
      </c>
      <c r="S546" s="187"/>
      <c r="T546" s="125">
        <v>23567</v>
      </c>
      <c r="U546" s="187"/>
      <c r="V546" s="187">
        <v>0</v>
      </c>
      <c r="W546" s="125"/>
      <c r="X546" s="187">
        <v>0</v>
      </c>
      <c r="Y546" s="140"/>
      <c r="Z546" s="187">
        <v>0</v>
      </c>
      <c r="AA546" s="140"/>
      <c r="AB546" s="187">
        <v>-559953</v>
      </c>
      <c r="AC546" s="187"/>
      <c r="AD546" s="187">
        <v>-559953</v>
      </c>
      <c r="AF546" s="187">
        <v>0</v>
      </c>
      <c r="AG546" s="140"/>
      <c r="AH546" s="188">
        <v>-88818</v>
      </c>
      <c r="AI546" s="156"/>
      <c r="AJ546" s="192">
        <v>-88818</v>
      </c>
      <c r="AK546" s="163"/>
      <c r="AL546" s="192">
        <v>0</v>
      </c>
      <c r="AM546" s="125">
        <v>49993</v>
      </c>
      <c r="AN546" s="125">
        <v>-675197</v>
      </c>
      <c r="AO546" s="158">
        <v>0</v>
      </c>
      <c r="AQ546" s="142">
        <v>-177997</v>
      </c>
      <c r="AR546" s="142">
        <v>-468752</v>
      </c>
      <c r="AS546" s="142">
        <v>-3815</v>
      </c>
      <c r="AT546" s="142">
        <v>28725</v>
      </c>
      <c r="AU546" s="142">
        <v>-24633</v>
      </c>
      <c r="AV546" s="142">
        <v>2922</v>
      </c>
      <c r="AW546" s="142">
        <v>18346</v>
      </c>
      <c r="AX546" s="190"/>
    </row>
    <row r="547" spans="1:50" ht="14.4" x14ac:dyDescent="0.3">
      <c r="A547" s="116"/>
      <c r="B547" s="125"/>
      <c r="C547" s="191" t="s">
        <v>1198</v>
      </c>
      <c r="D547" s="125"/>
      <c r="E547" s="117"/>
      <c r="F547" s="125"/>
      <c r="H547" s="165" t="s">
        <v>894</v>
      </c>
      <c r="I547" s="117"/>
      <c r="J547" s="187">
        <v>0</v>
      </c>
      <c r="K547" s="166"/>
      <c r="L547" s="125">
        <v>0</v>
      </c>
      <c r="M547" s="125"/>
      <c r="N547" s="125">
        <v>0</v>
      </c>
      <c r="O547" s="125"/>
      <c r="P547" s="187">
        <v>0</v>
      </c>
      <c r="Q547" s="125"/>
      <c r="R547" s="187">
        <v>612486</v>
      </c>
      <c r="S547" s="187"/>
      <c r="T547" s="125">
        <v>612486</v>
      </c>
      <c r="U547" s="187"/>
      <c r="V547" s="187">
        <v>0</v>
      </c>
      <c r="W547" s="125"/>
      <c r="X547" s="187">
        <v>0</v>
      </c>
      <c r="Y547" s="140"/>
      <c r="Z547" s="187">
        <v>0</v>
      </c>
      <c r="AA547" s="140"/>
      <c r="AB547" s="187">
        <v>-2185434</v>
      </c>
      <c r="AC547" s="187"/>
      <c r="AD547" s="187">
        <v>-2185434</v>
      </c>
      <c r="AF547" s="187">
        <v>0</v>
      </c>
      <c r="AG547" s="140"/>
      <c r="AH547" s="188">
        <v>-157945</v>
      </c>
      <c r="AI547" s="156"/>
      <c r="AJ547" s="192">
        <v>-157945</v>
      </c>
      <c r="AK547" s="163"/>
      <c r="AL547" s="192">
        <v>1809489</v>
      </c>
      <c r="AM547" s="125">
        <v>1090364</v>
      </c>
      <c r="AN547" s="125">
        <v>-1011768</v>
      </c>
      <c r="AO547" s="158">
        <v>0</v>
      </c>
      <c r="AQ547" s="142">
        <v>500700</v>
      </c>
      <c r="AR547" s="142">
        <v>136705</v>
      </c>
      <c r="AS547" s="142">
        <v>-8587</v>
      </c>
      <c r="AT547" s="142">
        <v>64580</v>
      </c>
      <c r="AU547" s="142">
        <v>27917</v>
      </c>
      <c r="AV547" s="142">
        <v>5962</v>
      </c>
      <c r="AW547" s="142">
        <v>36659</v>
      </c>
      <c r="AX547" s="190"/>
    </row>
    <row r="548" spans="1:50" ht="14.4" x14ac:dyDescent="0.3">
      <c r="A548" s="116"/>
      <c r="B548" s="125"/>
      <c r="C548" s="191" t="s">
        <v>933</v>
      </c>
      <c r="D548" s="125"/>
      <c r="E548" s="117"/>
      <c r="F548" s="125"/>
      <c r="H548" s="165" t="s">
        <v>895</v>
      </c>
      <c r="I548" s="117"/>
      <c r="J548" s="187">
        <v>1507459</v>
      </c>
      <c r="K548" s="166"/>
      <c r="L548" s="125">
        <v>76342</v>
      </c>
      <c r="M548" s="125"/>
      <c r="N548" s="125">
        <v>252019</v>
      </c>
      <c r="O548" s="125"/>
      <c r="P548" s="187">
        <v>0</v>
      </c>
      <c r="Q548" s="125"/>
      <c r="R548" s="187">
        <v>408815</v>
      </c>
      <c r="S548" s="187"/>
      <c r="T548" s="125">
        <v>737176</v>
      </c>
      <c r="U548" s="187"/>
      <c r="V548" s="187">
        <v>-255415</v>
      </c>
      <c r="W548" s="125"/>
      <c r="X548" s="187">
        <v>-250229</v>
      </c>
      <c r="Y548" s="140"/>
      <c r="Z548" s="187">
        <v>-682</v>
      </c>
      <c r="AA548" s="140"/>
      <c r="AB548" s="187">
        <v>-115771</v>
      </c>
      <c r="AC548" s="187"/>
      <c r="AD548" s="187">
        <v>-622097</v>
      </c>
      <c r="AF548" s="187">
        <v>-17568</v>
      </c>
      <c r="AG548" s="140"/>
      <c r="AH548" s="188">
        <v>58624</v>
      </c>
      <c r="AI548" s="156"/>
      <c r="AJ548" s="192">
        <v>41056</v>
      </c>
      <c r="AK548" s="163"/>
      <c r="AL548" s="192">
        <v>1316074</v>
      </c>
      <c r="AM548" s="125">
        <v>740060</v>
      </c>
      <c r="AN548" s="125">
        <v>-814229</v>
      </c>
      <c r="AO548" s="158">
        <v>2.4356975837879969E-5</v>
      </c>
      <c r="AQ548" s="142">
        <v>412742</v>
      </c>
      <c r="AR548" s="142">
        <v>-13230</v>
      </c>
      <c r="AS548" s="142">
        <v>-6677</v>
      </c>
      <c r="AT548" s="142">
        <v>-47806</v>
      </c>
      <c r="AU548" s="142">
        <v>34142</v>
      </c>
      <c r="AV548" s="142">
        <v>62004</v>
      </c>
      <c r="AW548" s="142">
        <v>-16884</v>
      </c>
      <c r="AX548" s="190"/>
    </row>
    <row r="549" spans="1:50" ht="14.4" x14ac:dyDescent="0.3">
      <c r="A549" s="116"/>
      <c r="B549" s="125"/>
      <c r="C549" s="191" t="s">
        <v>941</v>
      </c>
      <c r="D549" s="125"/>
      <c r="E549" s="117"/>
      <c r="F549" s="125"/>
      <c r="H549" s="165" t="s">
        <v>896</v>
      </c>
      <c r="I549" s="117"/>
      <c r="J549" s="187">
        <v>1319094</v>
      </c>
      <c r="K549" s="166"/>
      <c r="L549" s="125">
        <v>66803</v>
      </c>
      <c r="M549" s="125"/>
      <c r="N549" s="125">
        <v>220528</v>
      </c>
      <c r="O549" s="125"/>
      <c r="P549" s="187">
        <v>0</v>
      </c>
      <c r="Q549" s="125"/>
      <c r="R549" s="187">
        <v>242326</v>
      </c>
      <c r="S549" s="187"/>
      <c r="T549" s="125">
        <v>529657</v>
      </c>
      <c r="U549" s="187"/>
      <c r="V549" s="187">
        <v>-223500</v>
      </c>
      <c r="W549" s="125"/>
      <c r="X549" s="187">
        <v>-218961</v>
      </c>
      <c r="Y549" s="140"/>
      <c r="Z549" s="187">
        <v>-597</v>
      </c>
      <c r="AA549" s="140"/>
      <c r="AB549" s="187">
        <v>-72366</v>
      </c>
      <c r="AC549" s="187"/>
      <c r="AD549" s="187">
        <v>-515424</v>
      </c>
      <c r="AF549" s="187">
        <v>-15373</v>
      </c>
      <c r="AG549" s="140"/>
      <c r="AH549" s="188">
        <v>30143</v>
      </c>
      <c r="AI549" s="156"/>
      <c r="AJ549" s="192">
        <v>14770</v>
      </c>
      <c r="AK549" s="163"/>
      <c r="AL549" s="192">
        <v>1151602</v>
      </c>
      <c r="AM549" s="125">
        <v>502695</v>
      </c>
      <c r="AN549" s="125">
        <v>-675239</v>
      </c>
      <c r="AO549" s="158">
        <v>0</v>
      </c>
      <c r="AQ549" s="142">
        <v>205425</v>
      </c>
      <c r="AR549" s="142">
        <v>-13230</v>
      </c>
      <c r="AS549" s="142">
        <v>-6677</v>
      </c>
      <c r="AT549" s="142">
        <v>50326</v>
      </c>
      <c r="AU549" s="142">
        <v>40192</v>
      </c>
      <c r="AV549" s="142">
        <v>4470</v>
      </c>
      <c r="AW549" s="142">
        <v>-16884</v>
      </c>
      <c r="AX549" s="190"/>
    </row>
    <row r="550" spans="1:50" ht="14.4" x14ac:dyDescent="0.3">
      <c r="A550" s="116"/>
      <c r="B550" s="125"/>
      <c r="C550" s="191" t="s">
        <v>1110</v>
      </c>
      <c r="D550" s="125"/>
      <c r="E550" s="117"/>
      <c r="F550" s="125"/>
      <c r="H550" s="165" t="s">
        <v>339</v>
      </c>
      <c r="I550" s="117"/>
      <c r="J550" s="187">
        <v>753640</v>
      </c>
      <c r="K550" s="166"/>
      <c r="L550" s="125">
        <v>38167</v>
      </c>
      <c r="M550" s="125"/>
      <c r="N550" s="125">
        <v>125994</v>
      </c>
      <c r="O550" s="125"/>
      <c r="P550" s="187">
        <v>0</v>
      </c>
      <c r="Q550" s="125"/>
      <c r="R550" s="187">
        <v>3555</v>
      </c>
      <c r="S550" s="187"/>
      <c r="T550" s="125">
        <v>167716</v>
      </c>
      <c r="U550" s="187"/>
      <c r="V550" s="187">
        <v>-127693</v>
      </c>
      <c r="W550" s="125"/>
      <c r="X550" s="187">
        <v>-125100</v>
      </c>
      <c r="Y550" s="140"/>
      <c r="Z550" s="187">
        <v>-341</v>
      </c>
      <c r="AA550" s="140"/>
      <c r="AB550" s="187">
        <v>-424496</v>
      </c>
      <c r="AC550" s="187"/>
      <c r="AD550" s="187">
        <v>-677630</v>
      </c>
      <c r="AF550" s="187">
        <v>-8783</v>
      </c>
      <c r="AG550" s="140"/>
      <c r="AH550" s="188">
        <v>-175922</v>
      </c>
      <c r="AI550" s="156"/>
      <c r="AJ550" s="192">
        <v>-184705</v>
      </c>
      <c r="AK550" s="163"/>
      <c r="AL550" s="192">
        <v>658037</v>
      </c>
      <c r="AM550" s="125">
        <v>122261</v>
      </c>
      <c r="AN550" s="125">
        <v>-931940</v>
      </c>
      <c r="AO550" s="158">
        <v>0</v>
      </c>
      <c r="AQ550" s="142">
        <v>-60719</v>
      </c>
      <c r="AR550" s="142">
        <v>-9309</v>
      </c>
      <c r="AS550" s="142">
        <v>-135606</v>
      </c>
      <c r="AT550" s="142">
        <v>-251079</v>
      </c>
      <c r="AU550" s="142">
        <v>-55491</v>
      </c>
      <c r="AV550" s="142">
        <v>6676</v>
      </c>
      <c r="AW550" s="142">
        <v>-54920</v>
      </c>
      <c r="AX550" s="190"/>
    </row>
    <row r="551" spans="1:50" ht="14.4" x14ac:dyDescent="0.3">
      <c r="A551" s="116"/>
      <c r="B551" s="125"/>
      <c r="C551" s="191" t="s">
        <v>1102</v>
      </c>
      <c r="D551" s="125"/>
      <c r="E551" s="117"/>
      <c r="F551" s="125"/>
      <c r="H551" s="165" t="s">
        <v>340</v>
      </c>
      <c r="I551" s="117"/>
      <c r="J551" s="187">
        <v>188365</v>
      </c>
      <c r="K551" s="166"/>
      <c r="L551" s="125">
        <v>9539</v>
      </c>
      <c r="M551" s="125"/>
      <c r="N551" s="125">
        <v>31491</v>
      </c>
      <c r="O551" s="125"/>
      <c r="P551" s="187">
        <v>0</v>
      </c>
      <c r="Q551" s="125"/>
      <c r="R551" s="187">
        <v>225547</v>
      </c>
      <c r="S551" s="187"/>
      <c r="T551" s="125">
        <v>266577</v>
      </c>
      <c r="U551" s="187"/>
      <c r="V551" s="187">
        <v>-31916</v>
      </c>
      <c r="W551" s="125"/>
      <c r="X551" s="187">
        <v>-31267</v>
      </c>
      <c r="Y551" s="140"/>
      <c r="Z551" s="187">
        <v>-85</v>
      </c>
      <c r="AA551" s="140"/>
      <c r="AB551" s="187">
        <v>-892271</v>
      </c>
      <c r="AC551" s="187"/>
      <c r="AD551" s="187">
        <v>-955539</v>
      </c>
      <c r="AF551" s="187">
        <v>-2195</v>
      </c>
      <c r="AG551" s="140"/>
      <c r="AH551" s="188">
        <v>-117224</v>
      </c>
      <c r="AI551" s="156"/>
      <c r="AJ551" s="192">
        <v>-119419</v>
      </c>
      <c r="AK551" s="163"/>
      <c r="AL551" s="192">
        <v>164472</v>
      </c>
      <c r="AM551" s="125">
        <v>341176</v>
      </c>
      <c r="AN551" s="125">
        <v>-1178313</v>
      </c>
      <c r="AO551" s="158">
        <v>0</v>
      </c>
      <c r="AQ551" s="142">
        <v>29320</v>
      </c>
      <c r="AR551" s="142">
        <v>-935543</v>
      </c>
      <c r="AS551" s="142">
        <v>-137513</v>
      </c>
      <c r="AT551" s="142">
        <v>155583</v>
      </c>
      <c r="AU551" s="142">
        <v>123688</v>
      </c>
      <c r="AV551" s="142">
        <v>3695</v>
      </c>
      <c r="AW551" s="142">
        <v>-14074</v>
      </c>
      <c r="AX551" s="190"/>
    </row>
    <row r="552" spans="1:50" ht="14.4" x14ac:dyDescent="0.3">
      <c r="A552" s="116"/>
      <c r="B552" s="125"/>
      <c r="C552" s="191" t="s">
        <v>3898</v>
      </c>
      <c r="D552" s="125"/>
      <c r="E552" s="117"/>
      <c r="F552" s="125"/>
      <c r="H552" s="165" t="s">
        <v>3896</v>
      </c>
      <c r="I552" s="117"/>
      <c r="J552" s="187">
        <v>753640</v>
      </c>
      <c r="K552" s="166"/>
      <c r="L552" s="125">
        <v>38167</v>
      </c>
      <c r="M552" s="125"/>
      <c r="N552" s="125">
        <v>125994</v>
      </c>
      <c r="O552" s="125"/>
      <c r="P552" s="187">
        <v>0</v>
      </c>
      <c r="Q552" s="125"/>
      <c r="R552" s="187">
        <v>634432</v>
      </c>
      <c r="S552" s="187"/>
      <c r="T552" s="125">
        <v>798593</v>
      </c>
      <c r="U552" s="187"/>
      <c r="V552" s="187">
        <v>-127693</v>
      </c>
      <c r="W552" s="125"/>
      <c r="X552" s="187">
        <v>-125100</v>
      </c>
      <c r="Y552" s="140"/>
      <c r="Z552" s="187">
        <v>-341</v>
      </c>
      <c r="AA552" s="140"/>
      <c r="AB552" s="187">
        <v>-31800</v>
      </c>
      <c r="AC552" s="187"/>
      <c r="AD552" s="187">
        <v>-284934</v>
      </c>
      <c r="AF552" s="187">
        <v>-8783</v>
      </c>
      <c r="AG552" s="140"/>
      <c r="AH552" s="188">
        <v>117491</v>
      </c>
      <c r="AI552" s="156"/>
      <c r="AJ552" s="192">
        <v>108708</v>
      </c>
      <c r="AK552" s="163"/>
      <c r="AL552" s="192">
        <v>658037</v>
      </c>
      <c r="AM552" s="125">
        <v>872123</v>
      </c>
      <c r="AN552" s="125">
        <v>-364816</v>
      </c>
      <c r="AO552" s="158">
        <v>0</v>
      </c>
      <c r="AQ552" s="142">
        <v>295464</v>
      </c>
      <c r="AR552" s="142">
        <v>461074</v>
      </c>
      <c r="AS552" s="142">
        <v>0</v>
      </c>
      <c r="AT552" s="142">
        <v>0</v>
      </c>
      <c r="AU552" s="142">
        <v>0</v>
      </c>
      <c r="AV552" s="142">
        <v>0</v>
      </c>
      <c r="AW552" s="142">
        <v>0</v>
      </c>
      <c r="AX552" s="190"/>
    </row>
    <row r="553" spans="1:50" ht="14.4" x14ac:dyDescent="0.3">
      <c r="A553" s="116"/>
      <c r="B553" s="125"/>
      <c r="C553" s="191" t="s">
        <v>1526</v>
      </c>
      <c r="D553" s="125"/>
      <c r="E553" s="117"/>
      <c r="F553" s="125"/>
      <c r="H553" s="165" t="s">
        <v>341</v>
      </c>
      <c r="I553" s="117"/>
      <c r="J553" s="187">
        <v>7348753</v>
      </c>
      <c r="K553" s="166"/>
      <c r="L553" s="125">
        <v>372162</v>
      </c>
      <c r="M553" s="125"/>
      <c r="N553" s="125">
        <v>1228572</v>
      </c>
      <c r="O553" s="125"/>
      <c r="P553" s="187">
        <v>0</v>
      </c>
      <c r="Q553" s="125"/>
      <c r="R553" s="187">
        <v>2458305</v>
      </c>
      <c r="S553" s="187"/>
      <c r="T553" s="125">
        <v>4059039</v>
      </c>
      <c r="U553" s="187"/>
      <c r="V553" s="187">
        <v>-1245132</v>
      </c>
      <c r="W553" s="125"/>
      <c r="X553" s="187">
        <v>-1219847</v>
      </c>
      <c r="Y553" s="140"/>
      <c r="Z553" s="187">
        <v>-3327</v>
      </c>
      <c r="AA553" s="140"/>
      <c r="AB553" s="187">
        <v>-73231</v>
      </c>
      <c r="AC553" s="187"/>
      <c r="AD553" s="187">
        <v>-2541537</v>
      </c>
      <c r="AF553" s="187">
        <v>-85641</v>
      </c>
      <c r="AG553" s="140"/>
      <c r="AH553" s="188">
        <v>401483</v>
      </c>
      <c r="AI553" s="156"/>
      <c r="AJ553" s="192">
        <v>315842</v>
      </c>
      <c r="AK553" s="163"/>
      <c r="AL553" s="192">
        <v>5428616</v>
      </c>
      <c r="AM553" s="125">
        <v>2872673</v>
      </c>
      <c r="AN553" s="125">
        <v>-3149188</v>
      </c>
      <c r="AO553" s="158">
        <v>0</v>
      </c>
      <c r="AQ553" s="142">
        <v>1324102</v>
      </c>
      <c r="AR553" s="142">
        <v>252668</v>
      </c>
      <c r="AS553" s="142">
        <v>-27666</v>
      </c>
      <c r="AT553" s="142">
        <v>110190</v>
      </c>
      <c r="AU553" s="142">
        <v>232164</v>
      </c>
      <c r="AV553" s="142">
        <v>-95096</v>
      </c>
      <c r="AW553" s="142">
        <v>-16799</v>
      </c>
      <c r="AX553" s="190"/>
    </row>
    <row r="554" spans="1:50" ht="14.4" x14ac:dyDescent="0.3">
      <c r="A554" s="116"/>
      <c r="B554" s="125"/>
      <c r="C554" s="191" t="s">
        <v>1318</v>
      </c>
      <c r="D554" s="125"/>
      <c r="E554" s="117"/>
      <c r="F554" s="125"/>
      <c r="H554" s="165" t="s">
        <v>342</v>
      </c>
      <c r="I554" s="117"/>
      <c r="J554" s="187">
        <v>376910</v>
      </c>
      <c r="K554" s="166"/>
      <c r="L554" s="125">
        <v>19088</v>
      </c>
      <c r="M554" s="125"/>
      <c r="N554" s="125">
        <v>63012</v>
      </c>
      <c r="O554" s="125"/>
      <c r="P554" s="187">
        <v>0</v>
      </c>
      <c r="Q554" s="125"/>
      <c r="R554" s="187">
        <v>61573</v>
      </c>
      <c r="S554" s="187"/>
      <c r="T554" s="125">
        <v>143673</v>
      </c>
      <c r="U554" s="187"/>
      <c r="V554" s="187">
        <v>-63861</v>
      </c>
      <c r="W554" s="125"/>
      <c r="X554" s="187">
        <v>-62565</v>
      </c>
      <c r="Y554" s="140"/>
      <c r="Z554" s="187">
        <v>-171</v>
      </c>
      <c r="AA554" s="140"/>
      <c r="AB554" s="187">
        <v>-28869</v>
      </c>
      <c r="AC554" s="187"/>
      <c r="AD554" s="187">
        <v>-155466</v>
      </c>
      <c r="AF554" s="187">
        <v>-4392</v>
      </c>
      <c r="AG554" s="140"/>
      <c r="AH554" s="188">
        <v>115</v>
      </c>
      <c r="AI554" s="156"/>
      <c r="AJ554" s="192">
        <v>-4277</v>
      </c>
      <c r="AK554" s="163"/>
      <c r="AL554" s="192">
        <v>328943</v>
      </c>
      <c r="AM554" s="125">
        <v>132272</v>
      </c>
      <c r="AN554" s="125">
        <v>-206038</v>
      </c>
      <c r="AO554" s="158">
        <v>4.6761748889408465E-4</v>
      </c>
      <c r="AQ554" s="142">
        <v>58638</v>
      </c>
      <c r="AR554" s="142">
        <v>-3757</v>
      </c>
      <c r="AS554" s="142">
        <v>-1908</v>
      </c>
      <c r="AT554" s="142">
        <v>14365</v>
      </c>
      <c r="AU554" s="142">
        <v>-12362</v>
      </c>
      <c r="AV554" s="142">
        <v>1489</v>
      </c>
      <c r="AW554" s="142">
        <v>-5645</v>
      </c>
      <c r="AX554" s="190"/>
    </row>
    <row r="555" spans="1:50" ht="14.4" x14ac:dyDescent="0.3">
      <c r="A555" s="116"/>
      <c r="B555" s="125"/>
      <c r="C555" s="191" t="s">
        <v>1199</v>
      </c>
      <c r="D555" s="125"/>
      <c r="E555" s="117"/>
      <c r="F555" s="125"/>
      <c r="H555" s="165" t="s">
        <v>343</v>
      </c>
      <c r="I555" s="117"/>
      <c r="J555" s="187">
        <v>1884369</v>
      </c>
      <c r="K555" s="166"/>
      <c r="L555" s="125">
        <v>95430</v>
      </c>
      <c r="M555" s="125"/>
      <c r="N555" s="125">
        <v>315031</v>
      </c>
      <c r="O555" s="125"/>
      <c r="P555" s="187">
        <v>0</v>
      </c>
      <c r="Q555" s="125"/>
      <c r="R555" s="187">
        <v>464498</v>
      </c>
      <c r="S555" s="187"/>
      <c r="T555" s="125">
        <v>874959</v>
      </c>
      <c r="U555" s="187"/>
      <c r="V555" s="187">
        <v>-319277</v>
      </c>
      <c r="W555" s="125"/>
      <c r="X555" s="187">
        <v>-312793</v>
      </c>
      <c r="Y555" s="140"/>
      <c r="Z555" s="187">
        <v>-853</v>
      </c>
      <c r="AA555" s="140"/>
      <c r="AB555" s="187">
        <v>-85943</v>
      </c>
      <c r="AC555" s="187"/>
      <c r="AD555" s="187">
        <v>-718866</v>
      </c>
      <c r="AF555" s="187">
        <v>-21960</v>
      </c>
      <c r="AG555" s="140"/>
      <c r="AH555" s="188">
        <v>117489</v>
      </c>
      <c r="AI555" s="156"/>
      <c r="AJ555" s="192">
        <v>95529</v>
      </c>
      <c r="AK555" s="163"/>
      <c r="AL555" s="192">
        <v>1645017</v>
      </c>
      <c r="AM555" s="125">
        <v>884205</v>
      </c>
      <c r="AN555" s="125">
        <v>-920585</v>
      </c>
      <c r="AO555" s="158">
        <v>1.046802541636571E-5</v>
      </c>
      <c r="AQ555" s="142">
        <v>293383</v>
      </c>
      <c r="AR555" s="142">
        <v>136705</v>
      </c>
      <c r="AS555" s="142">
        <v>-8587</v>
      </c>
      <c r="AT555" s="142">
        <v>64580</v>
      </c>
      <c r="AU555" s="142">
        <v>27917</v>
      </c>
      <c r="AV555" s="142">
        <v>62780</v>
      </c>
      <c r="AW555" s="142">
        <v>9889</v>
      </c>
      <c r="AX555" s="190"/>
    </row>
    <row r="556" spans="1:50" ht="14.4" x14ac:dyDescent="0.3">
      <c r="A556" s="116"/>
      <c r="B556" s="125"/>
      <c r="C556" s="191" t="s">
        <v>1196</v>
      </c>
      <c r="D556" s="125"/>
      <c r="E556" s="117"/>
      <c r="F556" s="125"/>
      <c r="H556" s="165" t="s">
        <v>344</v>
      </c>
      <c r="I556" s="117"/>
      <c r="J556" s="187">
        <v>565275</v>
      </c>
      <c r="K556" s="166"/>
      <c r="L556" s="125">
        <v>28627</v>
      </c>
      <c r="M556" s="125"/>
      <c r="N556" s="125">
        <v>94503</v>
      </c>
      <c r="O556" s="125"/>
      <c r="P556" s="187">
        <v>0</v>
      </c>
      <c r="Q556" s="125"/>
      <c r="R556" s="187">
        <v>153412</v>
      </c>
      <c r="S556" s="187"/>
      <c r="T556" s="125">
        <v>276542</v>
      </c>
      <c r="U556" s="187"/>
      <c r="V556" s="187">
        <v>-95777</v>
      </c>
      <c r="W556" s="125"/>
      <c r="X556" s="187">
        <v>-93832</v>
      </c>
      <c r="Y556" s="140"/>
      <c r="Z556" s="187">
        <v>-256</v>
      </c>
      <c r="AA556" s="140"/>
      <c r="AB556" s="187">
        <v>-101842</v>
      </c>
      <c r="AC556" s="187"/>
      <c r="AD556" s="187">
        <v>-291707</v>
      </c>
      <c r="AF556" s="187">
        <v>-6588</v>
      </c>
      <c r="AG556" s="140"/>
      <c r="AH556" s="188">
        <v>-27923</v>
      </c>
      <c r="AI556" s="156"/>
      <c r="AJ556" s="192">
        <v>-34511</v>
      </c>
      <c r="AK556" s="163"/>
      <c r="AL556" s="192">
        <v>493565</v>
      </c>
      <c r="AM556" s="125">
        <v>312950</v>
      </c>
      <c r="AN556" s="125">
        <v>-448928</v>
      </c>
      <c r="AO556" s="158">
        <v>5.7952536872301583E-5</v>
      </c>
      <c r="AQ556" s="142">
        <v>88147</v>
      </c>
      <c r="AR556" s="142">
        <v>-5717</v>
      </c>
      <c r="AS556" s="142">
        <v>-2861</v>
      </c>
      <c r="AT556" s="142">
        <v>21490</v>
      </c>
      <c r="AU556" s="142">
        <v>-101908</v>
      </c>
      <c r="AV556" s="142">
        <v>116617</v>
      </c>
      <c r="AW556" s="142">
        <v>-64810</v>
      </c>
      <c r="AX556" s="190"/>
    </row>
    <row r="557" spans="1:50" ht="14.4" x14ac:dyDescent="0.3">
      <c r="A557" s="116"/>
      <c r="B557" s="125"/>
      <c r="C557" s="191" t="s">
        <v>979</v>
      </c>
      <c r="D557" s="125"/>
      <c r="E557" s="117"/>
      <c r="F557" s="125"/>
      <c r="H557" s="165" t="s">
        <v>897</v>
      </c>
      <c r="I557" s="117"/>
      <c r="J557" s="187">
        <v>14697506</v>
      </c>
      <c r="K557" s="166"/>
      <c r="L557" s="125">
        <v>744325</v>
      </c>
      <c r="M557" s="125"/>
      <c r="N557" s="125">
        <v>2457145</v>
      </c>
      <c r="O557" s="125"/>
      <c r="P557" s="187">
        <v>0</v>
      </c>
      <c r="Q557" s="125"/>
      <c r="R557" s="187">
        <v>3427432</v>
      </c>
      <c r="S557" s="187"/>
      <c r="T557" s="125">
        <v>6628902</v>
      </c>
      <c r="U557" s="187"/>
      <c r="V557" s="187">
        <v>-2490263</v>
      </c>
      <c r="W557" s="125"/>
      <c r="X557" s="187">
        <v>-2439693</v>
      </c>
      <c r="Y557" s="140"/>
      <c r="Z557" s="187">
        <v>-6653</v>
      </c>
      <c r="AA557" s="140"/>
      <c r="AB557" s="187">
        <v>-981940</v>
      </c>
      <c r="AC557" s="187"/>
      <c r="AD557" s="187">
        <v>-5918549</v>
      </c>
      <c r="AF557" s="187">
        <v>-171283</v>
      </c>
      <c r="AG557" s="140"/>
      <c r="AH557" s="188">
        <v>478096</v>
      </c>
      <c r="AI557" s="156"/>
      <c r="AJ557" s="192">
        <v>306813</v>
      </c>
      <c r="AK557" s="163"/>
      <c r="AL557" s="192">
        <v>12502398</v>
      </c>
      <c r="AM557" s="125">
        <v>6540811</v>
      </c>
      <c r="AN557" s="125">
        <v>-8098198</v>
      </c>
      <c r="AO557" s="158">
        <v>0</v>
      </c>
      <c r="AQ557" s="142">
        <v>1873415</v>
      </c>
      <c r="AR557" s="142">
        <v>-769602</v>
      </c>
      <c r="AS557" s="142">
        <v>1229720</v>
      </c>
      <c r="AT557" s="142">
        <v>909154</v>
      </c>
      <c r="AU557" s="142">
        <v>-169239</v>
      </c>
      <c r="AV557" s="142">
        <v>332446</v>
      </c>
      <c r="AW557" s="142">
        <v>-228023</v>
      </c>
      <c r="AX557" s="190"/>
    </row>
    <row r="558" spans="1:50" ht="14.4" x14ac:dyDescent="0.3">
      <c r="A558" s="116"/>
      <c r="B558" s="125"/>
      <c r="C558" s="191" t="s">
        <v>972</v>
      </c>
      <c r="D558" s="125"/>
      <c r="E558" s="117"/>
      <c r="F558" s="125"/>
      <c r="H558" s="165" t="s">
        <v>898</v>
      </c>
      <c r="I558" s="117"/>
      <c r="J558" s="187">
        <v>1507459</v>
      </c>
      <c r="K558" s="166"/>
      <c r="L558" s="125">
        <v>76342</v>
      </c>
      <c r="M558" s="125"/>
      <c r="N558" s="125">
        <v>252019</v>
      </c>
      <c r="O558" s="125"/>
      <c r="P558" s="187">
        <v>0</v>
      </c>
      <c r="Q558" s="125"/>
      <c r="R558" s="187">
        <v>445206</v>
      </c>
      <c r="S558" s="187"/>
      <c r="T558" s="125">
        <v>773567</v>
      </c>
      <c r="U558" s="187"/>
      <c r="V558" s="187">
        <v>-255415</v>
      </c>
      <c r="W558" s="125"/>
      <c r="X558" s="187">
        <v>-250229</v>
      </c>
      <c r="Y558" s="140"/>
      <c r="Z558" s="187">
        <v>-682</v>
      </c>
      <c r="AA558" s="140"/>
      <c r="AB558" s="187">
        <v>-44733</v>
      </c>
      <c r="AC558" s="187"/>
      <c r="AD558" s="187">
        <v>-551059</v>
      </c>
      <c r="AF558" s="187">
        <v>-17568</v>
      </c>
      <c r="AG558" s="140"/>
      <c r="AH558" s="188">
        <v>27928</v>
      </c>
      <c r="AI558" s="156"/>
      <c r="AJ558" s="192">
        <v>10360</v>
      </c>
      <c r="AK558" s="163"/>
      <c r="AL558" s="192">
        <v>986980</v>
      </c>
      <c r="AM558" s="125">
        <v>326182</v>
      </c>
      <c r="AN558" s="125">
        <v>-652713</v>
      </c>
      <c r="AO558" s="158">
        <v>1.9305019305019305E-4</v>
      </c>
      <c r="AQ558" s="142">
        <v>-2081</v>
      </c>
      <c r="AR558" s="142">
        <v>-13230</v>
      </c>
      <c r="AS558" s="142">
        <v>-6677</v>
      </c>
      <c r="AT558" s="142">
        <v>148347</v>
      </c>
      <c r="AU558" s="142">
        <v>-37079</v>
      </c>
      <c r="AV558" s="142">
        <v>4470</v>
      </c>
      <c r="AW558" s="142">
        <v>-46463</v>
      </c>
      <c r="AX558" s="190"/>
    </row>
    <row r="559" spans="1:50" ht="14.4" x14ac:dyDescent="0.3">
      <c r="A559" s="116"/>
      <c r="B559" s="125"/>
      <c r="C559" s="191" t="s">
        <v>3899</v>
      </c>
      <c r="D559" s="125"/>
      <c r="E559" s="117"/>
      <c r="F559" s="125"/>
      <c r="H559" s="165" t="s">
        <v>3894</v>
      </c>
      <c r="I559" s="117"/>
      <c r="J559" s="187">
        <v>6406568</v>
      </c>
      <c r="K559" s="166"/>
      <c r="L559" s="125">
        <v>324447</v>
      </c>
      <c r="M559" s="125"/>
      <c r="N559" s="125">
        <v>1071057</v>
      </c>
      <c r="O559" s="125"/>
      <c r="P559" s="187">
        <v>0</v>
      </c>
      <c r="Q559" s="125"/>
      <c r="R559" s="187">
        <v>5610118</v>
      </c>
      <c r="S559" s="187"/>
      <c r="T559" s="125">
        <v>7005622</v>
      </c>
      <c r="U559" s="187"/>
      <c r="V559" s="187">
        <v>-1085493</v>
      </c>
      <c r="W559" s="125"/>
      <c r="X559" s="187">
        <v>-1063450</v>
      </c>
      <c r="Y559" s="140"/>
      <c r="Z559" s="187">
        <v>-2900</v>
      </c>
      <c r="AA559" s="140"/>
      <c r="AB559" s="187">
        <v>-665621</v>
      </c>
      <c r="AC559" s="187"/>
      <c r="AD559" s="187">
        <v>-2817464</v>
      </c>
      <c r="AF559" s="187">
        <v>-74661</v>
      </c>
      <c r="AG559" s="140"/>
      <c r="AH559" s="188">
        <v>1004611</v>
      </c>
      <c r="AI559" s="156"/>
      <c r="AJ559" s="192">
        <v>929950</v>
      </c>
      <c r="AK559" s="163"/>
      <c r="AL559" s="192">
        <v>5922181</v>
      </c>
      <c r="AM559" s="125">
        <v>7751581</v>
      </c>
      <c r="AN559" s="125">
        <v>-3283259</v>
      </c>
      <c r="AO559" s="158">
        <v>1.0753266304640035E-6</v>
      </c>
      <c r="AQ559" s="142">
        <v>1946240</v>
      </c>
      <c r="AR559" s="142">
        <v>4765096</v>
      </c>
      <c r="AS559" s="142">
        <v>0</v>
      </c>
      <c r="AT559" s="142">
        <v>0</v>
      </c>
      <c r="AU559" s="142">
        <v>0</v>
      </c>
      <c r="AV559" s="142">
        <v>0</v>
      </c>
      <c r="AW559" s="142">
        <v>0</v>
      </c>
      <c r="AX559" s="190"/>
    </row>
    <row r="560" spans="1:50" ht="14.4" x14ac:dyDescent="0.3">
      <c r="A560" s="116"/>
      <c r="B560" s="125"/>
      <c r="C560" s="191" t="s">
        <v>1022</v>
      </c>
      <c r="D560" s="125"/>
      <c r="E560" s="117"/>
      <c r="F560" s="125"/>
      <c r="H560" s="165" t="s">
        <v>345</v>
      </c>
      <c r="I560" s="117"/>
      <c r="J560" s="187">
        <v>753640</v>
      </c>
      <c r="K560" s="166"/>
      <c r="L560" s="125">
        <v>38167</v>
      </c>
      <c r="M560" s="125"/>
      <c r="N560" s="125">
        <v>125994</v>
      </c>
      <c r="O560" s="125"/>
      <c r="P560" s="187">
        <v>0</v>
      </c>
      <c r="Q560" s="125"/>
      <c r="R560" s="187">
        <v>123116</v>
      </c>
      <c r="S560" s="187"/>
      <c r="T560" s="125">
        <v>287277</v>
      </c>
      <c r="U560" s="187"/>
      <c r="V560" s="187">
        <v>-127693</v>
      </c>
      <c r="W560" s="125"/>
      <c r="X560" s="187">
        <v>-125100</v>
      </c>
      <c r="Y560" s="140"/>
      <c r="Z560" s="187">
        <v>-341</v>
      </c>
      <c r="AA560" s="140"/>
      <c r="AB560" s="187">
        <v>-58031</v>
      </c>
      <c r="AC560" s="187"/>
      <c r="AD560" s="187">
        <v>-311165</v>
      </c>
      <c r="AF560" s="187">
        <v>-8783</v>
      </c>
      <c r="AG560" s="140"/>
      <c r="AH560" s="188">
        <v>229</v>
      </c>
      <c r="AI560" s="156"/>
      <c r="AJ560" s="192">
        <v>-8554</v>
      </c>
      <c r="AK560" s="163"/>
      <c r="AL560" s="192">
        <v>658037</v>
      </c>
      <c r="AM560" s="125">
        <v>264510</v>
      </c>
      <c r="AN560" s="125">
        <v>-412012</v>
      </c>
      <c r="AO560" s="158">
        <v>0</v>
      </c>
      <c r="AQ560" s="142">
        <v>117278</v>
      </c>
      <c r="AR560" s="142">
        <v>-7513</v>
      </c>
      <c r="AS560" s="142">
        <v>-3815</v>
      </c>
      <c r="AT560" s="142">
        <v>28725</v>
      </c>
      <c r="AU560" s="142">
        <v>-24633</v>
      </c>
      <c r="AV560" s="142">
        <v>2922</v>
      </c>
      <c r="AW560" s="142">
        <v>-11235</v>
      </c>
      <c r="AX560" s="190"/>
    </row>
    <row r="561" spans="1:50" ht="14.4" x14ac:dyDescent="0.3">
      <c r="A561" s="116"/>
      <c r="B561" s="125"/>
      <c r="C561" s="191" t="s">
        <v>1108</v>
      </c>
      <c r="D561" s="125"/>
      <c r="E561" s="117"/>
      <c r="F561" s="125"/>
      <c r="H561" s="165" t="s">
        <v>346</v>
      </c>
      <c r="I561" s="117"/>
      <c r="J561" s="187">
        <v>35613215</v>
      </c>
      <c r="K561" s="166"/>
      <c r="L561" s="125">
        <v>1803558</v>
      </c>
      <c r="M561" s="125"/>
      <c r="N561" s="125">
        <v>5953855</v>
      </c>
      <c r="O561" s="125"/>
      <c r="P561" s="187">
        <v>0</v>
      </c>
      <c r="Q561" s="125"/>
      <c r="R561" s="187">
        <v>16914518</v>
      </c>
      <c r="S561" s="187"/>
      <c r="T561" s="125">
        <v>24671931</v>
      </c>
      <c r="U561" s="187"/>
      <c r="V561" s="187">
        <v>-6034104</v>
      </c>
      <c r="W561" s="125"/>
      <c r="X561" s="187">
        <v>-5911569</v>
      </c>
      <c r="Y561" s="140"/>
      <c r="Z561" s="187">
        <v>-16121</v>
      </c>
      <c r="AA561" s="140"/>
      <c r="AB561" s="187">
        <v>-674572</v>
      </c>
      <c r="AC561" s="187"/>
      <c r="AD561" s="187">
        <v>-12636366</v>
      </c>
      <c r="AF561" s="187">
        <v>-415031</v>
      </c>
      <c r="AG561" s="140"/>
      <c r="AH561" s="188">
        <v>3654712</v>
      </c>
      <c r="AI561" s="156"/>
      <c r="AJ561" s="192">
        <v>3239681</v>
      </c>
      <c r="AK561" s="163"/>
      <c r="AL561" s="192">
        <v>27143228</v>
      </c>
      <c r="AM561" s="125">
        <v>21794420</v>
      </c>
      <c r="AN561" s="125">
        <v>-15908585</v>
      </c>
      <c r="AO561" s="158">
        <v>0</v>
      </c>
      <c r="AQ561" s="142">
        <v>5374339</v>
      </c>
      <c r="AR561" s="142">
        <v>-617053</v>
      </c>
      <c r="AS561" s="142">
        <v>10176285</v>
      </c>
      <c r="AT561" s="142">
        <v>1100587</v>
      </c>
      <c r="AU561" s="142">
        <v>-243317</v>
      </c>
      <c r="AV561" s="142">
        <v>341331</v>
      </c>
      <c r="AW561" s="142">
        <v>34106</v>
      </c>
      <c r="AX561" s="190"/>
    </row>
    <row r="562" spans="1:50" ht="14.4" x14ac:dyDescent="0.3">
      <c r="A562" s="116"/>
      <c r="B562" s="125"/>
      <c r="C562" s="191" t="s">
        <v>930</v>
      </c>
      <c r="D562" s="125"/>
      <c r="E562" s="117"/>
      <c r="F562" s="125"/>
      <c r="H562" s="165" t="s">
        <v>899</v>
      </c>
      <c r="I562" s="117"/>
      <c r="J562" s="187">
        <v>188365</v>
      </c>
      <c r="K562" s="166"/>
      <c r="L562" s="125">
        <v>9539</v>
      </c>
      <c r="M562" s="125"/>
      <c r="N562" s="125">
        <v>31491</v>
      </c>
      <c r="O562" s="125"/>
      <c r="P562" s="187">
        <v>0</v>
      </c>
      <c r="Q562" s="125"/>
      <c r="R562" s="187">
        <v>61573</v>
      </c>
      <c r="S562" s="187"/>
      <c r="T562" s="125">
        <v>102603</v>
      </c>
      <c r="U562" s="187"/>
      <c r="V562" s="187">
        <v>-31916</v>
      </c>
      <c r="W562" s="125"/>
      <c r="X562" s="187">
        <v>-31267</v>
      </c>
      <c r="Y562" s="140"/>
      <c r="Z562" s="187">
        <v>-85</v>
      </c>
      <c r="AA562" s="140"/>
      <c r="AB562" s="187">
        <v>-219123</v>
      </c>
      <c r="AC562" s="187"/>
      <c r="AD562" s="187">
        <v>-282391</v>
      </c>
      <c r="AF562" s="187">
        <v>-2195</v>
      </c>
      <c r="AG562" s="140"/>
      <c r="AH562" s="188">
        <v>-27499</v>
      </c>
      <c r="AI562" s="156"/>
      <c r="AJ562" s="192">
        <v>-29694</v>
      </c>
      <c r="AK562" s="163"/>
      <c r="AL562" s="192">
        <v>328943</v>
      </c>
      <c r="AM562" s="125">
        <v>132272</v>
      </c>
      <c r="AN562" s="125">
        <v>-206038</v>
      </c>
      <c r="AO562" s="158">
        <v>3.3676837071462249E-5</v>
      </c>
      <c r="AQ562" s="142">
        <v>58638</v>
      </c>
      <c r="AR562" s="142">
        <v>-3757</v>
      </c>
      <c r="AS562" s="142">
        <v>-1908</v>
      </c>
      <c r="AT562" s="142">
        <v>14365</v>
      </c>
      <c r="AU562" s="142">
        <v>-12362</v>
      </c>
      <c r="AV562" s="142">
        <v>1489</v>
      </c>
      <c r="AW562" s="142">
        <v>-5645</v>
      </c>
      <c r="AX562" s="190"/>
    </row>
    <row r="563" spans="1:50" ht="14.4" x14ac:dyDescent="0.3">
      <c r="A563" s="116"/>
      <c r="B563" s="125"/>
      <c r="C563" s="191" t="s">
        <v>1198</v>
      </c>
      <c r="D563" s="125"/>
      <c r="E563" s="117"/>
      <c r="F563" s="125"/>
      <c r="H563" s="165" t="s">
        <v>347</v>
      </c>
      <c r="I563" s="117"/>
      <c r="J563" s="187">
        <v>1695825</v>
      </c>
      <c r="K563" s="166"/>
      <c r="L563" s="125">
        <v>85882</v>
      </c>
      <c r="M563" s="125"/>
      <c r="N563" s="125">
        <v>283510</v>
      </c>
      <c r="O563" s="125"/>
      <c r="P563" s="187">
        <v>0</v>
      </c>
      <c r="Q563" s="125"/>
      <c r="R563" s="187">
        <v>256894</v>
      </c>
      <c r="S563" s="187"/>
      <c r="T563" s="125">
        <v>626286</v>
      </c>
      <c r="U563" s="187"/>
      <c r="V563" s="187">
        <v>-287331</v>
      </c>
      <c r="W563" s="125"/>
      <c r="X563" s="187">
        <v>-281496</v>
      </c>
      <c r="Y563" s="140"/>
      <c r="Z563" s="187">
        <v>-768</v>
      </c>
      <c r="AA563" s="140"/>
      <c r="AB563" s="187">
        <v>-78174</v>
      </c>
      <c r="AC563" s="187"/>
      <c r="AD563" s="187">
        <v>-647769</v>
      </c>
      <c r="AF563" s="187">
        <v>-19763</v>
      </c>
      <c r="AG563" s="140"/>
      <c r="AH563" s="188">
        <v>59276</v>
      </c>
      <c r="AI563" s="156"/>
      <c r="AJ563" s="192">
        <v>39513</v>
      </c>
      <c r="AK563" s="163"/>
      <c r="AL563" s="192">
        <v>1480545</v>
      </c>
      <c r="AM563" s="125">
        <v>588370</v>
      </c>
      <c r="AN563" s="125">
        <v>-829402</v>
      </c>
      <c r="AO563" s="158">
        <v>2.530812643939969E-5</v>
      </c>
      <c r="AQ563" s="142">
        <v>86066</v>
      </c>
      <c r="AR563" s="142">
        <v>136705</v>
      </c>
      <c r="AS563" s="142">
        <v>-8587</v>
      </c>
      <c r="AT563" s="142">
        <v>64580</v>
      </c>
      <c r="AU563" s="142">
        <v>27917</v>
      </c>
      <c r="AV563" s="142">
        <v>5962</v>
      </c>
      <c r="AW563" s="142">
        <v>7079</v>
      </c>
      <c r="AX563" s="190"/>
    </row>
    <row r="564" spans="1:50" ht="14.4" x14ac:dyDescent="0.3">
      <c r="A564" s="116"/>
      <c r="B564" s="125"/>
      <c r="C564" s="191" t="s">
        <v>1078</v>
      </c>
      <c r="D564" s="125"/>
      <c r="E564" s="117"/>
      <c r="F564" s="125"/>
      <c r="H564" s="165" t="s">
        <v>582</v>
      </c>
      <c r="I564" s="117"/>
      <c r="J564" s="187">
        <v>2261100</v>
      </c>
      <c r="K564" s="166"/>
      <c r="L564" s="125">
        <v>114509</v>
      </c>
      <c r="M564" s="125"/>
      <c r="N564" s="125">
        <v>378013</v>
      </c>
      <c r="O564" s="125"/>
      <c r="P564" s="187">
        <v>0</v>
      </c>
      <c r="Q564" s="125"/>
      <c r="R564" s="187">
        <v>2073604</v>
      </c>
      <c r="S564" s="187"/>
      <c r="T564" s="125">
        <v>2566126</v>
      </c>
      <c r="U564" s="187"/>
      <c r="V564" s="187">
        <v>-383108</v>
      </c>
      <c r="W564" s="125"/>
      <c r="X564" s="187">
        <v>-375328</v>
      </c>
      <c r="Y564" s="140"/>
      <c r="Z564" s="187">
        <v>-1024</v>
      </c>
      <c r="AA564" s="140"/>
      <c r="AB564" s="187">
        <v>0</v>
      </c>
      <c r="AC564" s="187"/>
      <c r="AD564" s="187">
        <v>-759460</v>
      </c>
      <c r="AF564" s="187">
        <v>-26351</v>
      </c>
      <c r="AG564" s="140"/>
      <c r="AH564" s="188">
        <v>344638</v>
      </c>
      <c r="AI564" s="156"/>
      <c r="AJ564" s="192">
        <v>318287</v>
      </c>
      <c r="AK564" s="163"/>
      <c r="AL564" s="192">
        <v>1645017</v>
      </c>
      <c r="AM564" s="125">
        <v>2362494</v>
      </c>
      <c r="AN564" s="125">
        <v>-911998</v>
      </c>
      <c r="AO564" s="158">
        <v>-3.1418185474116129E-6</v>
      </c>
      <c r="AQ564" s="142">
        <v>2073543</v>
      </c>
      <c r="AR564" s="142">
        <v>0</v>
      </c>
      <c r="AS564" s="142">
        <v>0</v>
      </c>
      <c r="AT564" s="142">
        <v>0</v>
      </c>
      <c r="AU564" s="142">
        <v>0</v>
      </c>
      <c r="AV564" s="142">
        <v>0</v>
      </c>
      <c r="AW564" s="142">
        <v>0</v>
      </c>
      <c r="AX564" s="190"/>
    </row>
    <row r="565" spans="1:50" ht="14.4" x14ac:dyDescent="0.3">
      <c r="A565" s="116"/>
      <c r="B565" s="125"/>
      <c r="C565" s="191" t="s">
        <v>1092</v>
      </c>
      <c r="D565" s="125"/>
      <c r="E565" s="117"/>
      <c r="F565" s="125"/>
      <c r="H565" s="165" t="s">
        <v>900</v>
      </c>
      <c r="I565" s="117"/>
      <c r="J565" s="187">
        <v>4522378</v>
      </c>
      <c r="K565" s="166"/>
      <c r="L565" s="125">
        <v>229027</v>
      </c>
      <c r="M565" s="125"/>
      <c r="N565" s="125">
        <v>756056</v>
      </c>
      <c r="O565" s="125"/>
      <c r="P565" s="187">
        <v>0</v>
      </c>
      <c r="Q565" s="125"/>
      <c r="R565" s="187">
        <v>997141</v>
      </c>
      <c r="S565" s="187"/>
      <c r="T565" s="125">
        <v>1982224</v>
      </c>
      <c r="U565" s="187"/>
      <c r="V565" s="187">
        <v>-766246</v>
      </c>
      <c r="W565" s="125"/>
      <c r="X565" s="187">
        <v>-750686</v>
      </c>
      <c r="Y565" s="140"/>
      <c r="Z565" s="187">
        <v>-2047</v>
      </c>
      <c r="AA565" s="140"/>
      <c r="AB565" s="187">
        <v>-1556181</v>
      </c>
      <c r="AC565" s="187"/>
      <c r="AD565" s="187">
        <v>-3075160</v>
      </c>
      <c r="AF565" s="187">
        <v>-52703</v>
      </c>
      <c r="AG565" s="140"/>
      <c r="AH565" s="188">
        <v>-381884</v>
      </c>
      <c r="AI565" s="156"/>
      <c r="AJ565" s="192">
        <v>-434587</v>
      </c>
      <c r="AK565" s="163"/>
      <c r="AL565" s="192">
        <v>3948070</v>
      </c>
      <c r="AM565" s="125">
        <v>1903357</v>
      </c>
      <c r="AN565" s="125">
        <v>-4121943</v>
      </c>
      <c r="AO565" s="158">
        <v>-2.3010352357525652E-6</v>
      </c>
      <c r="AQ565" s="142">
        <v>882041</v>
      </c>
      <c r="AR565" s="142">
        <v>-510236</v>
      </c>
      <c r="AS565" s="142">
        <v>-809547</v>
      </c>
      <c r="AT565" s="142">
        <v>327828</v>
      </c>
      <c r="AU565" s="142">
        <v>-191283</v>
      </c>
      <c r="AV565" s="142">
        <v>-317958</v>
      </c>
      <c r="AW565" s="142">
        <v>-104108</v>
      </c>
      <c r="AX565" s="190"/>
    </row>
    <row r="566" spans="1:50" ht="14.4" x14ac:dyDescent="0.3">
      <c r="A566" s="116"/>
      <c r="B566" s="125"/>
      <c r="C566" s="191" t="s">
        <v>980</v>
      </c>
      <c r="D566" s="125"/>
      <c r="E566" s="117"/>
      <c r="F566" s="125"/>
      <c r="H566" s="165" t="s">
        <v>901</v>
      </c>
      <c r="I566" s="117"/>
      <c r="J566" s="187">
        <v>19785159</v>
      </c>
      <c r="K566" s="166"/>
      <c r="L566" s="125">
        <v>1001979</v>
      </c>
      <c r="M566" s="125"/>
      <c r="N566" s="125">
        <v>3307704</v>
      </c>
      <c r="O566" s="125"/>
      <c r="P566" s="187">
        <v>0</v>
      </c>
      <c r="Q566" s="125"/>
      <c r="R566" s="187">
        <v>3887148</v>
      </c>
      <c r="S566" s="187"/>
      <c r="T566" s="125">
        <v>8196831</v>
      </c>
      <c r="U566" s="187"/>
      <c r="V566" s="187">
        <v>-3352286</v>
      </c>
      <c r="W566" s="125"/>
      <c r="X566" s="187">
        <v>-3284212</v>
      </c>
      <c r="Y566" s="140"/>
      <c r="Z566" s="187">
        <v>-8956</v>
      </c>
      <c r="AA566" s="140"/>
      <c r="AB566" s="187">
        <v>-942613</v>
      </c>
      <c r="AC566" s="187"/>
      <c r="AD566" s="187">
        <v>-7588067</v>
      </c>
      <c r="AF566" s="187">
        <v>-230573</v>
      </c>
      <c r="AG566" s="140"/>
      <c r="AH566" s="188">
        <v>731129</v>
      </c>
      <c r="AI566" s="156"/>
      <c r="AJ566" s="192">
        <v>500556</v>
      </c>
      <c r="AK566" s="163"/>
      <c r="AL566" s="192">
        <v>16943884</v>
      </c>
      <c r="AM566" s="125">
        <v>7845383</v>
      </c>
      <c r="AN566" s="125">
        <v>-10088132</v>
      </c>
      <c r="AO566" s="158">
        <v>3.9955569406819619E-6</v>
      </c>
      <c r="AQ566" s="142">
        <v>3021411</v>
      </c>
      <c r="AR566" s="142">
        <v>-350011</v>
      </c>
      <c r="AS566" s="142">
        <v>31481</v>
      </c>
      <c r="AT566" s="142">
        <v>1720068</v>
      </c>
      <c r="AU566" s="142">
        <v>-240029</v>
      </c>
      <c r="AV566" s="142">
        <v>-104398</v>
      </c>
      <c r="AW566" s="142">
        <v>96190</v>
      </c>
      <c r="AX566" s="190"/>
    </row>
    <row r="567" spans="1:50" ht="14.4" x14ac:dyDescent="0.3">
      <c r="A567" s="116"/>
      <c r="B567" s="125"/>
      <c r="C567" s="191" t="s">
        <v>975</v>
      </c>
      <c r="D567" s="125"/>
      <c r="E567" s="117"/>
      <c r="F567" s="125"/>
      <c r="H567" s="165" t="s">
        <v>902</v>
      </c>
      <c r="I567" s="117"/>
      <c r="J567" s="187">
        <v>0</v>
      </c>
      <c r="K567" s="166"/>
      <c r="L567" s="125">
        <v>0</v>
      </c>
      <c r="M567" s="125"/>
      <c r="N567" s="125">
        <v>0</v>
      </c>
      <c r="O567" s="125"/>
      <c r="P567" s="187">
        <v>0</v>
      </c>
      <c r="Q567" s="125"/>
      <c r="R567" s="187">
        <v>0</v>
      </c>
      <c r="S567" s="187"/>
      <c r="T567" s="125">
        <v>0</v>
      </c>
      <c r="U567" s="187"/>
      <c r="V567" s="187">
        <v>0</v>
      </c>
      <c r="W567" s="125"/>
      <c r="X567" s="187">
        <v>0</v>
      </c>
      <c r="Y567" s="140"/>
      <c r="Z567" s="187">
        <v>0</v>
      </c>
      <c r="AA567" s="140"/>
      <c r="AB567" s="187">
        <v>-29592</v>
      </c>
      <c r="AC567" s="187"/>
      <c r="AD567" s="187">
        <v>-29592</v>
      </c>
      <c r="AF567" s="187">
        <v>0</v>
      </c>
      <c r="AG567" s="140"/>
      <c r="AH567" s="188">
        <v>-739744</v>
      </c>
      <c r="AI567" s="156"/>
      <c r="AJ567" s="192">
        <v>-739744</v>
      </c>
      <c r="AK567" s="163"/>
      <c r="AL567" s="192">
        <v>0</v>
      </c>
      <c r="AM567" s="125">
        <v>0</v>
      </c>
      <c r="AN567" s="125">
        <v>-769336</v>
      </c>
      <c r="AO567" s="158">
        <v>0</v>
      </c>
      <c r="AQ567" s="142">
        <v>0</v>
      </c>
      <c r="AR567" s="142">
        <v>0</v>
      </c>
      <c r="AS567" s="142">
        <v>0</v>
      </c>
      <c r="AT567" s="142">
        <v>0</v>
      </c>
      <c r="AU567" s="142">
        <v>0</v>
      </c>
      <c r="AV567" s="142">
        <v>0</v>
      </c>
      <c r="AW567" s="142">
        <v>-769336</v>
      </c>
      <c r="AX567" s="190"/>
    </row>
    <row r="568" spans="1:50" ht="14.4" x14ac:dyDescent="0.3">
      <c r="A568" s="116"/>
      <c r="B568" s="125"/>
      <c r="C568" s="191" t="s">
        <v>1294</v>
      </c>
      <c r="D568" s="125"/>
      <c r="E568" s="117"/>
      <c r="F568" s="125"/>
      <c r="H568" s="165" t="s">
        <v>348</v>
      </c>
      <c r="I568" s="117"/>
      <c r="J568" s="187">
        <v>0</v>
      </c>
      <c r="K568" s="166"/>
      <c r="L568" s="125">
        <v>0</v>
      </c>
      <c r="M568" s="125"/>
      <c r="N568" s="125">
        <v>0</v>
      </c>
      <c r="O568" s="125"/>
      <c r="P568" s="187">
        <v>0</v>
      </c>
      <c r="Q568" s="125"/>
      <c r="R568" s="187">
        <v>155273</v>
      </c>
      <c r="S568" s="187"/>
      <c r="T568" s="125">
        <v>155273</v>
      </c>
      <c r="U568" s="187"/>
      <c r="V568" s="187">
        <v>0</v>
      </c>
      <c r="W568" s="125"/>
      <c r="X568" s="187">
        <v>0</v>
      </c>
      <c r="Y568" s="140"/>
      <c r="Z568" s="187">
        <v>0</v>
      </c>
      <c r="AA568" s="140"/>
      <c r="AB568" s="187">
        <v>-1230944</v>
      </c>
      <c r="AC568" s="187"/>
      <c r="AD568" s="187">
        <v>-1230944</v>
      </c>
      <c r="AF568" s="187">
        <v>0</v>
      </c>
      <c r="AG568" s="140"/>
      <c r="AH568" s="188">
        <v>-231657</v>
      </c>
      <c r="AI568" s="156"/>
      <c r="AJ568" s="192">
        <v>-231657</v>
      </c>
      <c r="AK568" s="163"/>
      <c r="AL568" s="192">
        <v>0</v>
      </c>
      <c r="AM568" s="125">
        <v>192748</v>
      </c>
      <c r="AN568" s="125">
        <v>-1500076</v>
      </c>
      <c r="AO568" s="158">
        <v>0</v>
      </c>
      <c r="AQ568" s="142">
        <v>-1246169</v>
      </c>
      <c r="AR568" s="142">
        <v>142422</v>
      </c>
      <c r="AS568" s="142">
        <v>-136559</v>
      </c>
      <c r="AT568" s="142">
        <v>50326</v>
      </c>
      <c r="AU568" s="142">
        <v>-43216</v>
      </c>
      <c r="AV568" s="142">
        <v>-51632</v>
      </c>
      <c r="AW568" s="142">
        <v>-22500</v>
      </c>
      <c r="AX568" s="190"/>
    </row>
    <row r="569" spans="1:50" ht="14.4" x14ac:dyDescent="0.3">
      <c r="A569" s="116"/>
      <c r="B569" s="125"/>
      <c r="C569" s="191" t="s">
        <v>1414</v>
      </c>
      <c r="D569" s="125"/>
      <c r="E569" s="117"/>
      <c r="F569" s="125"/>
      <c r="H569" s="165" t="s">
        <v>349</v>
      </c>
      <c r="I569" s="117"/>
      <c r="J569" s="187">
        <v>12059497</v>
      </c>
      <c r="K569" s="166"/>
      <c r="L569" s="125">
        <v>610728</v>
      </c>
      <c r="M569" s="125"/>
      <c r="N569" s="125">
        <v>2016120</v>
      </c>
      <c r="O569" s="125"/>
      <c r="P569" s="187">
        <v>0</v>
      </c>
      <c r="Q569" s="125"/>
      <c r="R569" s="187">
        <v>2336099</v>
      </c>
      <c r="S569" s="187"/>
      <c r="T569" s="125">
        <v>4962947</v>
      </c>
      <c r="U569" s="187"/>
      <c r="V569" s="187">
        <v>-2043294</v>
      </c>
      <c r="W569" s="125"/>
      <c r="X569" s="187">
        <v>-2001800</v>
      </c>
      <c r="Y569" s="140"/>
      <c r="Z569" s="187">
        <v>-5459</v>
      </c>
      <c r="AA569" s="140"/>
      <c r="AB569" s="187">
        <v>-239602</v>
      </c>
      <c r="AC569" s="187"/>
      <c r="AD569" s="187">
        <v>-4290155</v>
      </c>
      <c r="AF569" s="187">
        <v>-140540</v>
      </c>
      <c r="AG569" s="140"/>
      <c r="AH569" s="188">
        <v>319599</v>
      </c>
      <c r="AI569" s="156"/>
      <c r="AJ569" s="192">
        <v>179059</v>
      </c>
      <c r="AK569" s="163"/>
      <c r="AL569" s="192">
        <v>10199345</v>
      </c>
      <c r="AM569" s="125">
        <v>4559256</v>
      </c>
      <c r="AN569" s="125">
        <v>-5878896</v>
      </c>
      <c r="AO569" s="158">
        <v>0</v>
      </c>
      <c r="AQ569" s="142">
        <v>1996934</v>
      </c>
      <c r="AR569" s="142">
        <v>662784</v>
      </c>
      <c r="AS569" s="142">
        <v>-53424</v>
      </c>
      <c r="AT569" s="142">
        <v>107999</v>
      </c>
      <c r="AU569" s="142">
        <v>-113664</v>
      </c>
      <c r="AV569" s="142">
        <v>-15264</v>
      </c>
      <c r="AW569" s="142">
        <v>-42024</v>
      </c>
      <c r="AX569" s="190"/>
    </row>
    <row r="570" spans="1:50" ht="14.4" x14ac:dyDescent="0.3">
      <c r="A570" s="116"/>
      <c r="B570" s="125"/>
      <c r="C570" s="191" t="s">
        <v>1521</v>
      </c>
      <c r="D570" s="125"/>
      <c r="E570" s="117"/>
      <c r="F570" s="125"/>
      <c r="H570" s="165" t="s">
        <v>350</v>
      </c>
      <c r="I570" s="117"/>
      <c r="J570" s="187">
        <v>0</v>
      </c>
      <c r="K570" s="166"/>
      <c r="L570" s="125">
        <v>0</v>
      </c>
      <c r="M570" s="125"/>
      <c r="N570" s="125">
        <v>0</v>
      </c>
      <c r="O570" s="125"/>
      <c r="P570" s="187">
        <v>0</v>
      </c>
      <c r="Q570" s="125"/>
      <c r="R570" s="187">
        <v>357089</v>
      </c>
      <c r="S570" s="187"/>
      <c r="T570" s="125">
        <v>357089</v>
      </c>
      <c r="U570" s="187"/>
      <c r="V570" s="187">
        <v>0</v>
      </c>
      <c r="W570" s="125"/>
      <c r="X570" s="187">
        <v>0</v>
      </c>
      <c r="Y570" s="140"/>
      <c r="Z570" s="187">
        <v>0</v>
      </c>
      <c r="AA570" s="140"/>
      <c r="AB570" s="187">
        <v>-1707989</v>
      </c>
      <c r="AC570" s="187"/>
      <c r="AD570" s="187">
        <v>-1707989</v>
      </c>
      <c r="AF570" s="187">
        <v>0</v>
      </c>
      <c r="AG570" s="140"/>
      <c r="AH570" s="188">
        <v>-228957</v>
      </c>
      <c r="AI570" s="156"/>
      <c r="AJ570" s="192">
        <v>-228957</v>
      </c>
      <c r="AK570" s="163"/>
      <c r="AL570" s="192">
        <v>0</v>
      </c>
      <c r="AM570" s="125">
        <v>450154</v>
      </c>
      <c r="AN570" s="125">
        <v>-2030011</v>
      </c>
      <c r="AO570" s="158">
        <v>0</v>
      </c>
      <c r="AQ570" s="142">
        <v>-1958157</v>
      </c>
      <c r="AR570" s="142">
        <v>134746</v>
      </c>
      <c r="AS570" s="142">
        <v>251995</v>
      </c>
      <c r="AT570" s="142">
        <v>57451</v>
      </c>
      <c r="AU570" s="142">
        <v>-49354</v>
      </c>
      <c r="AV570" s="142">
        <v>5962</v>
      </c>
      <c r="AW570" s="142">
        <v>-22500</v>
      </c>
      <c r="AX570" s="190"/>
    </row>
    <row r="571" spans="1:50" ht="14.4" x14ac:dyDescent="0.3">
      <c r="A571" s="116"/>
      <c r="B571" s="125"/>
      <c r="C571" s="191" t="s">
        <v>1033</v>
      </c>
      <c r="D571" s="125"/>
      <c r="E571" s="117"/>
      <c r="F571" s="125"/>
      <c r="H571" s="165" t="s">
        <v>351</v>
      </c>
      <c r="I571" s="117"/>
      <c r="J571" s="187">
        <v>19219884</v>
      </c>
      <c r="K571" s="166"/>
      <c r="L571" s="125">
        <v>973351</v>
      </c>
      <c r="M571" s="125"/>
      <c r="N571" s="125">
        <v>3213201</v>
      </c>
      <c r="O571" s="125"/>
      <c r="P571" s="187">
        <v>0</v>
      </c>
      <c r="Q571" s="125"/>
      <c r="R571" s="187">
        <v>2038820</v>
      </c>
      <c r="S571" s="187"/>
      <c r="T571" s="125">
        <v>6225372</v>
      </c>
      <c r="U571" s="187"/>
      <c r="V571" s="187">
        <v>-3256509</v>
      </c>
      <c r="W571" s="125"/>
      <c r="X571" s="187">
        <v>-3190379</v>
      </c>
      <c r="Y571" s="140"/>
      <c r="Z571" s="187">
        <v>-8700</v>
      </c>
      <c r="AA571" s="140"/>
      <c r="AB571" s="187">
        <v>-2102722</v>
      </c>
      <c r="AC571" s="187"/>
      <c r="AD571" s="187">
        <v>-8558310</v>
      </c>
      <c r="AF571" s="187">
        <v>-223986</v>
      </c>
      <c r="AG571" s="140"/>
      <c r="AH571" s="188">
        <v>-139858</v>
      </c>
      <c r="AI571" s="156"/>
      <c r="AJ571" s="192">
        <v>-363844</v>
      </c>
      <c r="AK571" s="163"/>
      <c r="AL571" s="192">
        <v>16450469</v>
      </c>
      <c r="AM571" s="125">
        <v>5561266</v>
      </c>
      <c r="AN571" s="125">
        <v>-11523663</v>
      </c>
      <c r="AO571" s="158">
        <v>-2.7484306461010762E-6</v>
      </c>
      <c r="AQ571" s="142">
        <v>975296</v>
      </c>
      <c r="AR571" s="142">
        <v>-1298784</v>
      </c>
      <c r="AS571" s="142">
        <v>-243408</v>
      </c>
      <c r="AT571" s="142">
        <v>1442780</v>
      </c>
      <c r="AU571" s="142">
        <v>-613779</v>
      </c>
      <c r="AV571" s="142">
        <v>253626</v>
      </c>
      <c r="AW571" s="142">
        <v>-247547</v>
      </c>
      <c r="AX571" s="190"/>
    </row>
    <row r="572" spans="1:50" ht="14.4" x14ac:dyDescent="0.3">
      <c r="A572" s="116"/>
      <c r="B572" s="125"/>
      <c r="C572" s="191" t="s">
        <v>2190</v>
      </c>
      <c r="D572" s="125"/>
      <c r="E572" s="117"/>
      <c r="F572" s="125"/>
      <c r="H572" s="165" t="s">
        <v>903</v>
      </c>
      <c r="I572" s="117"/>
      <c r="J572" s="187">
        <v>0</v>
      </c>
      <c r="K572" s="166"/>
      <c r="L572" s="125">
        <v>0</v>
      </c>
      <c r="M572" s="125"/>
      <c r="N572" s="125">
        <v>0</v>
      </c>
      <c r="O572" s="125"/>
      <c r="P572" s="187">
        <v>0</v>
      </c>
      <c r="Q572" s="125"/>
      <c r="R572" s="187">
        <v>51940</v>
      </c>
      <c r="S572" s="187"/>
      <c r="T572" s="125">
        <v>51940</v>
      </c>
      <c r="U572" s="187"/>
      <c r="V572" s="187">
        <v>0</v>
      </c>
      <c r="W572" s="125"/>
      <c r="X572" s="187">
        <v>0</v>
      </c>
      <c r="Y572" s="140"/>
      <c r="Z572" s="187">
        <v>0</v>
      </c>
      <c r="AA572" s="140"/>
      <c r="AB572" s="187">
        <v>-72693</v>
      </c>
      <c r="AC572" s="187"/>
      <c r="AD572" s="187">
        <v>-72693</v>
      </c>
      <c r="AF572" s="187">
        <v>0</v>
      </c>
      <c r="AG572" s="140"/>
      <c r="AH572" s="188">
        <v>7</v>
      </c>
      <c r="AI572" s="156"/>
      <c r="AJ572" s="192">
        <v>7</v>
      </c>
      <c r="AK572" s="163"/>
      <c r="AL572" s="192">
        <v>0</v>
      </c>
      <c r="AM572" s="125">
        <v>77275</v>
      </c>
      <c r="AN572" s="125">
        <v>-98021</v>
      </c>
      <c r="AO572" s="158">
        <v>0</v>
      </c>
      <c r="AQ572" s="142">
        <v>0</v>
      </c>
      <c r="AR572" s="142">
        <v>0</v>
      </c>
      <c r="AS572" s="142">
        <v>0</v>
      </c>
      <c r="AT572" s="142">
        <v>-98021</v>
      </c>
      <c r="AU572" s="142">
        <v>77275</v>
      </c>
      <c r="AV572" s="142">
        <v>0</v>
      </c>
      <c r="AW572" s="142">
        <v>0</v>
      </c>
      <c r="AX572" s="190"/>
    </row>
    <row r="573" spans="1:50" ht="14.4" x14ac:dyDescent="0.3">
      <c r="A573" s="116"/>
      <c r="B573" s="125"/>
      <c r="C573" s="191" t="s">
        <v>587</v>
      </c>
      <c r="D573" s="125"/>
      <c r="E573" s="117"/>
      <c r="F573" s="125"/>
      <c r="H573" s="165" t="s">
        <v>586</v>
      </c>
      <c r="I573" s="117"/>
      <c r="J573" s="187">
        <v>1884369</v>
      </c>
      <c r="K573" s="166"/>
      <c r="L573" s="125">
        <v>95430</v>
      </c>
      <c r="M573" s="125"/>
      <c r="N573" s="125">
        <v>315031</v>
      </c>
      <c r="O573" s="125"/>
      <c r="P573" s="187">
        <v>0</v>
      </c>
      <c r="Q573" s="125"/>
      <c r="R573" s="187">
        <v>1535995</v>
      </c>
      <c r="S573" s="187"/>
      <c r="T573" s="125">
        <v>1946456</v>
      </c>
      <c r="U573" s="187"/>
      <c r="V573" s="187">
        <v>-319277</v>
      </c>
      <c r="W573" s="125"/>
      <c r="X573" s="187">
        <v>-312793</v>
      </c>
      <c r="Y573" s="140"/>
      <c r="Z573" s="187">
        <v>-853</v>
      </c>
      <c r="AA573" s="140"/>
      <c r="AB573" s="187">
        <v>0</v>
      </c>
      <c r="AC573" s="187"/>
      <c r="AD573" s="187">
        <v>-632923</v>
      </c>
      <c r="AF573" s="187">
        <v>-21960</v>
      </c>
      <c r="AG573" s="140"/>
      <c r="AH573" s="188">
        <v>291354</v>
      </c>
      <c r="AI573" s="156"/>
      <c r="AJ573" s="192">
        <v>269394</v>
      </c>
      <c r="AK573" s="163"/>
      <c r="AL573" s="192">
        <v>1316074</v>
      </c>
      <c r="AM573" s="125">
        <v>1695614</v>
      </c>
      <c r="AN573" s="125">
        <v>-729632</v>
      </c>
      <c r="AO573" s="158">
        <v>3.7120351603970393E-6</v>
      </c>
      <c r="AQ573" s="142">
        <v>234745</v>
      </c>
      <c r="AR573" s="142">
        <v>1229697</v>
      </c>
      <c r="AS573" s="142">
        <v>0</v>
      </c>
      <c r="AT573" s="142">
        <v>0</v>
      </c>
      <c r="AU573" s="142">
        <v>0</v>
      </c>
      <c r="AV573" s="142">
        <v>0</v>
      </c>
      <c r="AW573" s="142">
        <v>0</v>
      </c>
      <c r="AX573" s="190"/>
    </row>
    <row r="574" spans="1:50" ht="14.4" x14ac:dyDescent="0.3">
      <c r="A574" s="116"/>
      <c r="B574" s="125"/>
      <c r="C574" s="191" t="s">
        <v>1301</v>
      </c>
      <c r="D574" s="125"/>
      <c r="E574" s="117"/>
      <c r="F574" s="125"/>
      <c r="H574" s="165" t="s">
        <v>352</v>
      </c>
      <c r="I574" s="117"/>
      <c r="J574" s="187">
        <v>3391829</v>
      </c>
      <c r="K574" s="166"/>
      <c r="L574" s="125">
        <v>171772</v>
      </c>
      <c r="M574" s="125"/>
      <c r="N574" s="125">
        <v>567050</v>
      </c>
      <c r="O574" s="125"/>
      <c r="P574" s="187">
        <v>0</v>
      </c>
      <c r="Q574" s="125"/>
      <c r="R574" s="187">
        <v>844248</v>
      </c>
      <c r="S574" s="187"/>
      <c r="T574" s="125">
        <v>1583070</v>
      </c>
      <c r="U574" s="187"/>
      <c r="V574" s="187">
        <v>-574692</v>
      </c>
      <c r="W574" s="125"/>
      <c r="X574" s="187">
        <v>-563022</v>
      </c>
      <c r="Y574" s="140"/>
      <c r="Z574" s="187">
        <v>-1535</v>
      </c>
      <c r="AA574" s="140"/>
      <c r="AB574" s="187">
        <v>-368705</v>
      </c>
      <c r="AC574" s="187"/>
      <c r="AD574" s="187">
        <v>-1507954</v>
      </c>
      <c r="AF574" s="187">
        <v>-39528</v>
      </c>
      <c r="AG574" s="140"/>
      <c r="AH574" s="188">
        <v>61458</v>
      </c>
      <c r="AI574" s="156"/>
      <c r="AJ574" s="192">
        <v>21930</v>
      </c>
      <c r="AK574" s="163"/>
      <c r="AL574" s="192">
        <v>2961090</v>
      </c>
      <c r="AM574" s="125">
        <v>1580505</v>
      </c>
      <c r="AN574" s="125">
        <v>-2001765</v>
      </c>
      <c r="AO574" s="158">
        <v>0</v>
      </c>
      <c r="AQ574" s="142">
        <v>528128</v>
      </c>
      <c r="AR574" s="142">
        <v>-189625</v>
      </c>
      <c r="AS574" s="142">
        <v>243408</v>
      </c>
      <c r="AT574" s="142">
        <v>220163</v>
      </c>
      <c r="AU574" s="142">
        <v>-98707</v>
      </c>
      <c r="AV574" s="142">
        <v>68684</v>
      </c>
      <c r="AW574" s="142">
        <v>-71804</v>
      </c>
      <c r="AX574" s="190"/>
    </row>
    <row r="575" spans="1:50" ht="14.4" x14ac:dyDescent="0.3">
      <c r="A575" s="116"/>
      <c r="B575" s="125"/>
      <c r="C575" s="191" t="s">
        <v>978</v>
      </c>
      <c r="D575" s="125"/>
      <c r="E575" s="117"/>
      <c r="F575" s="125"/>
      <c r="H575" s="165" t="s">
        <v>904</v>
      </c>
      <c r="I575" s="117"/>
      <c r="J575" s="187">
        <v>1130550</v>
      </c>
      <c r="K575" s="166"/>
      <c r="L575" s="125">
        <v>57254</v>
      </c>
      <c r="M575" s="125"/>
      <c r="N575" s="125">
        <v>189007</v>
      </c>
      <c r="O575" s="125"/>
      <c r="P575" s="187">
        <v>0</v>
      </c>
      <c r="Q575" s="125"/>
      <c r="R575" s="187">
        <v>451881</v>
      </c>
      <c r="S575" s="187"/>
      <c r="T575" s="125">
        <v>698142</v>
      </c>
      <c r="U575" s="187"/>
      <c r="V575" s="187">
        <v>-191554</v>
      </c>
      <c r="W575" s="125"/>
      <c r="X575" s="187">
        <v>-187664</v>
      </c>
      <c r="Y575" s="140"/>
      <c r="Z575" s="187">
        <v>-512</v>
      </c>
      <c r="AA575" s="140"/>
      <c r="AB575" s="187">
        <v>-501649</v>
      </c>
      <c r="AC575" s="187"/>
      <c r="AD575" s="187">
        <v>-881379</v>
      </c>
      <c r="AF575" s="187">
        <v>-13175</v>
      </c>
      <c r="AG575" s="140"/>
      <c r="AH575" s="188">
        <v>-113161</v>
      </c>
      <c r="AI575" s="156"/>
      <c r="AJ575" s="192">
        <v>-126336</v>
      </c>
      <c r="AK575" s="163"/>
      <c r="AL575" s="192">
        <v>1151602</v>
      </c>
      <c r="AM575" s="125">
        <v>749189</v>
      </c>
      <c r="AN575" s="125">
        <v>-1066897</v>
      </c>
      <c r="AO575" s="158">
        <v>0</v>
      </c>
      <c r="AQ575" s="142">
        <v>383422</v>
      </c>
      <c r="AR575" s="142">
        <v>-166921</v>
      </c>
      <c r="AS575" s="142">
        <v>124157</v>
      </c>
      <c r="AT575" s="142">
        <v>-153062</v>
      </c>
      <c r="AU575" s="142">
        <v>34142</v>
      </c>
      <c r="AV575" s="142">
        <v>5186</v>
      </c>
      <c r="AW575" s="142">
        <v>-108466</v>
      </c>
      <c r="AX575" s="190"/>
    </row>
    <row r="576" spans="1:50" ht="14.4" x14ac:dyDescent="0.3">
      <c r="A576" s="116"/>
      <c r="B576" s="125"/>
      <c r="C576" s="191" t="s">
        <v>1514</v>
      </c>
      <c r="D576" s="125"/>
      <c r="E576" s="117"/>
      <c r="F576" s="125"/>
      <c r="H576" s="165" t="s">
        <v>353</v>
      </c>
      <c r="I576" s="117"/>
      <c r="J576" s="187">
        <v>188365</v>
      </c>
      <c r="K576" s="166"/>
      <c r="L576" s="125">
        <v>9539</v>
      </c>
      <c r="M576" s="125"/>
      <c r="N576" s="125">
        <v>31491</v>
      </c>
      <c r="O576" s="125"/>
      <c r="P576" s="187">
        <v>0</v>
      </c>
      <c r="Q576" s="125"/>
      <c r="R576" s="187">
        <v>166144</v>
      </c>
      <c r="S576" s="187"/>
      <c r="T576" s="125">
        <v>207174</v>
      </c>
      <c r="U576" s="187"/>
      <c r="V576" s="187">
        <v>-31916</v>
      </c>
      <c r="W576" s="125"/>
      <c r="X576" s="187">
        <v>-31267</v>
      </c>
      <c r="Y576" s="140"/>
      <c r="Z576" s="187">
        <v>-85</v>
      </c>
      <c r="AA576" s="140"/>
      <c r="AB576" s="187">
        <v>-2034139</v>
      </c>
      <c r="AC576" s="187"/>
      <c r="AD576" s="187">
        <v>-2097407</v>
      </c>
      <c r="AF576" s="187">
        <v>-2195</v>
      </c>
      <c r="AG576" s="140"/>
      <c r="AH576" s="188">
        <v>-867582</v>
      </c>
      <c r="AI576" s="156"/>
      <c r="AJ576" s="192">
        <v>-869777</v>
      </c>
      <c r="AK576" s="163"/>
      <c r="AL576" s="192">
        <v>164472</v>
      </c>
      <c r="AM576" s="125">
        <v>320206</v>
      </c>
      <c r="AN576" s="125">
        <v>-3108972</v>
      </c>
      <c r="AO576" s="158">
        <v>0</v>
      </c>
      <c r="AQ576" s="142">
        <v>29320</v>
      </c>
      <c r="AR576" s="142">
        <v>-1959</v>
      </c>
      <c r="AS576" s="142">
        <v>-954</v>
      </c>
      <c r="AT576" s="142">
        <v>7236</v>
      </c>
      <c r="AU576" s="142">
        <v>-3010804</v>
      </c>
      <c r="AV576" s="142">
        <v>254760</v>
      </c>
      <c r="AW576" s="142">
        <v>-4072</v>
      </c>
      <c r="AX576" s="190"/>
    </row>
    <row r="577" spans="1:50" ht="14.4" x14ac:dyDescent="0.3">
      <c r="A577" s="116"/>
      <c r="B577" s="125"/>
      <c r="C577" s="191" t="s">
        <v>1515</v>
      </c>
      <c r="D577" s="125"/>
      <c r="E577" s="117"/>
      <c r="F577" s="125"/>
      <c r="H577" s="165" t="s">
        <v>354</v>
      </c>
      <c r="I577" s="117"/>
      <c r="J577" s="187">
        <v>1130550</v>
      </c>
      <c r="K577" s="166"/>
      <c r="L577" s="125">
        <v>57254</v>
      </c>
      <c r="M577" s="125"/>
      <c r="N577" s="125">
        <v>189007</v>
      </c>
      <c r="O577" s="125"/>
      <c r="P577" s="187">
        <v>0</v>
      </c>
      <c r="Q577" s="125"/>
      <c r="R577" s="187">
        <v>45781</v>
      </c>
      <c r="S577" s="187"/>
      <c r="T577" s="125">
        <v>292042</v>
      </c>
      <c r="U577" s="187"/>
      <c r="V577" s="187">
        <v>-191554</v>
      </c>
      <c r="W577" s="125"/>
      <c r="X577" s="187">
        <v>-187664</v>
      </c>
      <c r="Y577" s="140"/>
      <c r="Z577" s="187">
        <v>-512</v>
      </c>
      <c r="AA577" s="140"/>
      <c r="AB577" s="187">
        <v>-229247</v>
      </c>
      <c r="AC577" s="187"/>
      <c r="AD577" s="187">
        <v>-608977</v>
      </c>
      <c r="AF577" s="187">
        <v>-13175</v>
      </c>
      <c r="AG577" s="140"/>
      <c r="AH577" s="188">
        <v>-57986</v>
      </c>
      <c r="AI577" s="156"/>
      <c r="AJ577" s="192">
        <v>-71161</v>
      </c>
      <c r="AK577" s="163"/>
      <c r="AL577" s="192">
        <v>986980</v>
      </c>
      <c r="AM577" s="125">
        <v>236778</v>
      </c>
      <c r="AN577" s="125">
        <v>-797633</v>
      </c>
      <c r="AO577" s="158">
        <v>-2.8105282387824793E-5</v>
      </c>
      <c r="AQ577" s="142">
        <v>-2081</v>
      </c>
      <c r="AR577" s="142">
        <v>-168882</v>
      </c>
      <c r="AS577" s="142">
        <v>-7633</v>
      </c>
      <c r="AT577" s="142">
        <v>57451</v>
      </c>
      <c r="AU577" s="142">
        <v>-49354</v>
      </c>
      <c r="AV577" s="142">
        <v>5962</v>
      </c>
      <c r="AW577" s="142">
        <v>-22500</v>
      </c>
      <c r="AX577" s="190"/>
    </row>
    <row r="578" spans="1:50" ht="14.4" x14ac:dyDescent="0.3">
      <c r="A578" s="116"/>
      <c r="B578" s="125"/>
      <c r="C578" s="191" t="s">
        <v>1097</v>
      </c>
      <c r="D578" s="125"/>
      <c r="E578" s="117"/>
      <c r="F578" s="125"/>
      <c r="H578" s="165" t="s">
        <v>905</v>
      </c>
      <c r="I578" s="117"/>
      <c r="J578" s="187">
        <v>565275</v>
      </c>
      <c r="K578" s="166"/>
      <c r="L578" s="125">
        <v>28627</v>
      </c>
      <c r="M578" s="125"/>
      <c r="N578" s="125">
        <v>94503</v>
      </c>
      <c r="O578" s="125"/>
      <c r="P578" s="187">
        <v>0</v>
      </c>
      <c r="Q578" s="125"/>
      <c r="R578" s="187">
        <v>92495</v>
      </c>
      <c r="S578" s="187"/>
      <c r="T578" s="125">
        <v>215625</v>
      </c>
      <c r="U578" s="187"/>
      <c r="V578" s="187">
        <v>-95777</v>
      </c>
      <c r="W578" s="125"/>
      <c r="X578" s="187">
        <v>-93832</v>
      </c>
      <c r="Y578" s="140"/>
      <c r="Z578" s="187">
        <v>-256</v>
      </c>
      <c r="AA578" s="140"/>
      <c r="AB578" s="187">
        <v>-43605</v>
      </c>
      <c r="AC578" s="187"/>
      <c r="AD578" s="187">
        <v>-233470</v>
      </c>
      <c r="AF578" s="187">
        <v>-6588</v>
      </c>
      <c r="AG578" s="140"/>
      <c r="AH578" s="188">
        <v>173</v>
      </c>
      <c r="AI578" s="156"/>
      <c r="AJ578" s="192">
        <v>-6415</v>
      </c>
      <c r="AK578" s="163"/>
      <c r="AL578" s="192">
        <v>493565</v>
      </c>
      <c r="AM578" s="125">
        <v>198597</v>
      </c>
      <c r="AN578" s="125">
        <v>-309159</v>
      </c>
      <c r="AO578" s="158">
        <v>3.1176929072486361E-4</v>
      </c>
      <c r="AQ578" s="142">
        <v>88147</v>
      </c>
      <c r="AR578" s="142">
        <v>-5717</v>
      </c>
      <c r="AS578" s="142">
        <v>-2861</v>
      </c>
      <c r="AT578" s="142">
        <v>21490</v>
      </c>
      <c r="AU578" s="142">
        <v>-18495</v>
      </c>
      <c r="AV578" s="142">
        <v>2264</v>
      </c>
      <c r="AW578" s="142">
        <v>-8454</v>
      </c>
      <c r="AX578" s="190"/>
    </row>
    <row r="579" spans="1:50" ht="14.4" x14ac:dyDescent="0.3">
      <c r="A579" s="116"/>
      <c r="B579" s="125"/>
      <c r="C579" s="191" t="s">
        <v>1519</v>
      </c>
      <c r="D579" s="125"/>
      <c r="E579" s="117"/>
      <c r="F579" s="125"/>
      <c r="H579" s="165" t="s">
        <v>906</v>
      </c>
      <c r="I579" s="117"/>
      <c r="J579" s="187">
        <v>1695825</v>
      </c>
      <c r="K579" s="166"/>
      <c r="L579" s="125">
        <v>85882</v>
      </c>
      <c r="M579" s="125"/>
      <c r="N579" s="125">
        <v>283510</v>
      </c>
      <c r="O579" s="125"/>
      <c r="P579" s="187">
        <v>0</v>
      </c>
      <c r="Q579" s="125"/>
      <c r="R579" s="187">
        <v>349499</v>
      </c>
      <c r="S579" s="187"/>
      <c r="T579" s="125">
        <v>718891</v>
      </c>
      <c r="U579" s="187"/>
      <c r="V579" s="187">
        <v>-287331</v>
      </c>
      <c r="W579" s="125"/>
      <c r="X579" s="187">
        <v>-281496</v>
      </c>
      <c r="Y579" s="140"/>
      <c r="Z579" s="187">
        <v>-768</v>
      </c>
      <c r="AA579" s="140"/>
      <c r="AB579" s="187">
        <v>-126275</v>
      </c>
      <c r="AC579" s="187"/>
      <c r="AD579" s="187">
        <v>-695870</v>
      </c>
      <c r="AF579" s="187">
        <v>-19763</v>
      </c>
      <c r="AG579" s="140"/>
      <c r="AH579" s="188">
        <v>30250</v>
      </c>
      <c r="AI579" s="156"/>
      <c r="AJ579" s="192">
        <v>10487</v>
      </c>
      <c r="AK579" s="163"/>
      <c r="AL579" s="192">
        <v>1480545</v>
      </c>
      <c r="AM579" s="125">
        <v>692687</v>
      </c>
      <c r="AN579" s="125">
        <v>-918241</v>
      </c>
      <c r="AO579" s="158">
        <v>9.5356155239820727E-5</v>
      </c>
      <c r="AQ579" s="142">
        <v>264063</v>
      </c>
      <c r="AR579" s="142">
        <v>-16985</v>
      </c>
      <c r="AS579" s="142">
        <v>-8587</v>
      </c>
      <c r="AT579" s="142">
        <v>162601</v>
      </c>
      <c r="AU579" s="142">
        <v>-49354</v>
      </c>
      <c r="AV579" s="142">
        <v>5962</v>
      </c>
      <c r="AW579" s="142">
        <v>-22500</v>
      </c>
      <c r="AX579" s="190"/>
    </row>
    <row r="580" spans="1:50" ht="14.4" x14ac:dyDescent="0.3">
      <c r="A580" s="116"/>
      <c r="B580" s="125"/>
      <c r="C580" s="191" t="s">
        <v>1141</v>
      </c>
      <c r="D580" s="125"/>
      <c r="E580" s="117"/>
      <c r="F580" s="125"/>
      <c r="H580" s="165" t="s">
        <v>355</v>
      </c>
      <c r="I580" s="117"/>
      <c r="J580" s="187">
        <v>5652928</v>
      </c>
      <c r="K580" s="166"/>
      <c r="L580" s="125">
        <v>286281</v>
      </c>
      <c r="M580" s="125"/>
      <c r="N580" s="125">
        <v>945063</v>
      </c>
      <c r="O580" s="125"/>
      <c r="P580" s="187">
        <v>0</v>
      </c>
      <c r="Q580" s="125"/>
      <c r="R580" s="187">
        <v>1149230</v>
      </c>
      <c r="S580" s="187"/>
      <c r="T580" s="125">
        <v>2380574</v>
      </c>
      <c r="U580" s="187"/>
      <c r="V580" s="187">
        <v>-957800</v>
      </c>
      <c r="W580" s="125"/>
      <c r="X580" s="187">
        <v>-938350</v>
      </c>
      <c r="Y580" s="140"/>
      <c r="Z580" s="187">
        <v>-2559</v>
      </c>
      <c r="AA580" s="140"/>
      <c r="AB580" s="187">
        <v>-420280</v>
      </c>
      <c r="AC580" s="187"/>
      <c r="AD580" s="187">
        <v>-2318989</v>
      </c>
      <c r="AF580" s="187">
        <v>-65878</v>
      </c>
      <c r="AG580" s="140"/>
      <c r="AH580" s="188">
        <v>108001</v>
      </c>
      <c r="AI580" s="156"/>
      <c r="AJ580" s="192">
        <v>42123</v>
      </c>
      <c r="AK580" s="163"/>
      <c r="AL580" s="192">
        <v>4277164</v>
      </c>
      <c r="AM580" s="125">
        <v>1502403</v>
      </c>
      <c r="AN580" s="125">
        <v>-2920402</v>
      </c>
      <c r="AO580" s="158">
        <v>4.7479999050400022E-5</v>
      </c>
      <c r="AQ580" s="142">
        <v>584685</v>
      </c>
      <c r="AR580" s="142">
        <v>-206447</v>
      </c>
      <c r="AS580" s="142">
        <v>-157549</v>
      </c>
      <c r="AT580" s="142">
        <v>110190</v>
      </c>
      <c r="AU580" s="142">
        <v>-185145</v>
      </c>
      <c r="AV580" s="142">
        <v>22297</v>
      </c>
      <c r="AW580" s="142">
        <v>33937</v>
      </c>
      <c r="AX580" s="190"/>
    </row>
    <row r="581" spans="1:50" ht="14.4" x14ac:dyDescent="0.3">
      <c r="A581" s="116"/>
      <c r="B581" s="125"/>
      <c r="C581" s="191" t="s">
        <v>3871</v>
      </c>
      <c r="D581" s="125"/>
      <c r="E581" s="117"/>
      <c r="F581" s="125"/>
      <c r="H581" s="165" t="s">
        <v>3876</v>
      </c>
      <c r="I581" s="117"/>
      <c r="J581" s="187">
        <v>0</v>
      </c>
      <c r="K581" s="166"/>
      <c r="L581" s="125">
        <v>0</v>
      </c>
      <c r="M581" s="125"/>
      <c r="N581" s="125">
        <v>0</v>
      </c>
      <c r="O581" s="125"/>
      <c r="P581" s="187">
        <v>0</v>
      </c>
      <c r="Q581" s="125"/>
      <c r="R581" s="187">
        <v>156034</v>
      </c>
      <c r="S581" s="187"/>
      <c r="T581" s="125">
        <v>156034</v>
      </c>
      <c r="U581" s="187"/>
      <c r="V581" s="187">
        <v>0</v>
      </c>
      <c r="W581" s="125"/>
      <c r="X581" s="187">
        <v>0</v>
      </c>
      <c r="Y581" s="140"/>
      <c r="Z581" s="187">
        <v>0</v>
      </c>
      <c r="AA581" s="140"/>
      <c r="AB581" s="187">
        <v>-207276</v>
      </c>
      <c r="AC581" s="187"/>
      <c r="AD581" s="187">
        <v>-207276</v>
      </c>
      <c r="AF581" s="187">
        <v>0</v>
      </c>
      <c r="AG581" s="140"/>
      <c r="AH581" s="188">
        <v>108</v>
      </c>
      <c r="AI581" s="156"/>
      <c r="AJ581" s="192">
        <v>108</v>
      </c>
      <c r="AK581" s="163"/>
      <c r="AL581" s="192">
        <v>0</v>
      </c>
      <c r="AM581" s="125">
        <v>210402</v>
      </c>
      <c r="AN581" s="125">
        <v>-261536</v>
      </c>
      <c r="AO581" s="158">
        <v>0</v>
      </c>
      <c r="AQ581" s="142">
        <v>0</v>
      </c>
      <c r="AR581" s="142">
        <v>0</v>
      </c>
      <c r="AS581" s="142">
        <v>-261536</v>
      </c>
      <c r="AT581" s="142">
        <v>210402</v>
      </c>
      <c r="AU581" s="142">
        <v>0</v>
      </c>
      <c r="AV581" s="142">
        <v>0</v>
      </c>
      <c r="AW581" s="142">
        <v>0</v>
      </c>
      <c r="AX581" s="190"/>
    </row>
    <row r="582" spans="1:50" ht="14.4" x14ac:dyDescent="0.3">
      <c r="A582" s="116"/>
      <c r="B582" s="125"/>
      <c r="C582" s="191" t="s">
        <v>964</v>
      </c>
      <c r="D582" s="125"/>
      <c r="E582" s="117"/>
      <c r="F582" s="125"/>
      <c r="H582" s="165" t="s">
        <v>907</v>
      </c>
      <c r="I582" s="117"/>
      <c r="J582" s="187">
        <v>35047940</v>
      </c>
      <c r="K582" s="166"/>
      <c r="L582" s="125">
        <v>1774931</v>
      </c>
      <c r="M582" s="125"/>
      <c r="N582" s="125">
        <v>5859352</v>
      </c>
      <c r="O582" s="125"/>
      <c r="P582" s="187">
        <v>0</v>
      </c>
      <c r="Q582" s="125"/>
      <c r="R582" s="187">
        <v>6729881</v>
      </c>
      <c r="S582" s="187"/>
      <c r="T582" s="125">
        <v>14364164</v>
      </c>
      <c r="U582" s="187"/>
      <c r="V582" s="187">
        <v>-5938327</v>
      </c>
      <c r="W582" s="125"/>
      <c r="X582" s="187">
        <v>-5817737</v>
      </c>
      <c r="Y582" s="140"/>
      <c r="Z582" s="187">
        <v>-15865</v>
      </c>
      <c r="AA582" s="140"/>
      <c r="AB582" s="187">
        <v>-2282946</v>
      </c>
      <c r="AC582" s="187"/>
      <c r="AD582" s="187">
        <v>-14054875</v>
      </c>
      <c r="AF582" s="187">
        <v>-408444</v>
      </c>
      <c r="AG582" s="140"/>
      <c r="AH582" s="188">
        <v>621478</v>
      </c>
      <c r="AI582" s="156"/>
      <c r="AJ582" s="192">
        <v>213034</v>
      </c>
      <c r="AK582" s="163"/>
      <c r="AL582" s="192">
        <v>30597884</v>
      </c>
      <c r="AM582" s="125">
        <v>13515788</v>
      </c>
      <c r="AN582" s="125">
        <v>-18348351</v>
      </c>
      <c r="AO582" s="158">
        <v>-4.694086389965921E-6</v>
      </c>
      <c r="AQ582" s="142">
        <v>6168421</v>
      </c>
      <c r="AR582" s="142">
        <v>-343479</v>
      </c>
      <c r="AS582" s="142">
        <v>872646</v>
      </c>
      <c r="AT582" s="142">
        <v>857294</v>
      </c>
      <c r="AU582" s="142">
        <v>-764519</v>
      </c>
      <c r="AV582" s="142">
        <v>242836</v>
      </c>
      <c r="AW582" s="142">
        <v>-276877</v>
      </c>
      <c r="AX582" s="190"/>
    </row>
    <row r="583" spans="1:50" ht="14.4" x14ac:dyDescent="0.3">
      <c r="A583" s="116"/>
      <c r="B583" s="125"/>
      <c r="C583" s="191" t="s">
        <v>1243</v>
      </c>
      <c r="D583" s="125"/>
      <c r="E583" s="117"/>
      <c r="F583" s="125"/>
      <c r="H583" s="165" t="s">
        <v>356</v>
      </c>
      <c r="I583" s="117"/>
      <c r="J583" s="187">
        <v>1695825</v>
      </c>
      <c r="K583" s="166"/>
      <c r="L583" s="125">
        <v>85882</v>
      </c>
      <c r="M583" s="125"/>
      <c r="N583" s="125">
        <v>283510</v>
      </c>
      <c r="O583" s="125"/>
      <c r="P583" s="187">
        <v>0</v>
      </c>
      <c r="Q583" s="125"/>
      <c r="R583" s="187">
        <v>600650</v>
      </c>
      <c r="S583" s="187"/>
      <c r="T583" s="125">
        <v>970042</v>
      </c>
      <c r="U583" s="187"/>
      <c r="V583" s="187">
        <v>-287331</v>
      </c>
      <c r="W583" s="125"/>
      <c r="X583" s="187">
        <v>-281496</v>
      </c>
      <c r="Y583" s="140"/>
      <c r="Z583" s="187">
        <v>-768</v>
      </c>
      <c r="AA583" s="140"/>
      <c r="AB583" s="187">
        <v>-195366</v>
      </c>
      <c r="AC583" s="187"/>
      <c r="AD583" s="187">
        <v>-764961</v>
      </c>
      <c r="AF583" s="187">
        <v>-19763</v>
      </c>
      <c r="AG583" s="140"/>
      <c r="AH583" s="188">
        <v>60455</v>
      </c>
      <c r="AI583" s="156"/>
      <c r="AJ583" s="192">
        <v>40692</v>
      </c>
      <c r="AK583" s="163"/>
      <c r="AL583" s="192">
        <v>1480545</v>
      </c>
      <c r="AM583" s="125">
        <v>1007511</v>
      </c>
      <c r="AN583" s="125">
        <v>-1020800</v>
      </c>
      <c r="AO583" s="158">
        <v>2.4574855008355449E-5</v>
      </c>
      <c r="AQ583" s="142">
        <v>442060</v>
      </c>
      <c r="AR583" s="142">
        <v>-15189</v>
      </c>
      <c r="AS583" s="142">
        <v>-138333</v>
      </c>
      <c r="AT583" s="142">
        <v>260728</v>
      </c>
      <c r="AU583" s="142">
        <v>40192</v>
      </c>
      <c r="AV583" s="142">
        <v>4470</v>
      </c>
      <c r="AW583" s="142">
        <v>-46463</v>
      </c>
      <c r="AX583" s="190"/>
    </row>
    <row r="584" spans="1:50" ht="14.4" x14ac:dyDescent="0.3">
      <c r="A584" s="116"/>
      <c r="B584" s="125"/>
      <c r="C584" s="191" t="s">
        <v>1555</v>
      </c>
      <c r="D584" s="125"/>
      <c r="E584" s="117"/>
      <c r="F584" s="125"/>
      <c r="H584" s="165" t="s">
        <v>1000</v>
      </c>
      <c r="I584" s="117"/>
      <c r="J584" s="187">
        <v>0</v>
      </c>
      <c r="K584" s="166"/>
      <c r="L584" s="125">
        <v>0</v>
      </c>
      <c r="M584" s="125"/>
      <c r="N584" s="125">
        <v>0</v>
      </c>
      <c r="O584" s="125"/>
      <c r="P584" s="187">
        <v>0</v>
      </c>
      <c r="Q584" s="125"/>
      <c r="R584" s="187">
        <v>0</v>
      </c>
      <c r="S584" s="187"/>
      <c r="T584" s="125">
        <v>0</v>
      </c>
      <c r="U584" s="187"/>
      <c r="V584" s="187">
        <v>0</v>
      </c>
      <c r="W584" s="125"/>
      <c r="X584" s="187">
        <v>0</v>
      </c>
      <c r="Y584" s="140"/>
      <c r="Z584" s="187">
        <v>0</v>
      </c>
      <c r="AA584" s="140"/>
      <c r="AB584" s="187">
        <v>-54629</v>
      </c>
      <c r="AC584" s="187"/>
      <c r="AD584" s="187">
        <v>-54629</v>
      </c>
      <c r="AF584" s="187">
        <v>0</v>
      </c>
      <c r="AG584" s="140"/>
      <c r="AH584" s="188">
        <v>-1365688</v>
      </c>
      <c r="AI584" s="156"/>
      <c r="AJ584" s="192">
        <v>-1365688</v>
      </c>
      <c r="AK584" s="163"/>
      <c r="AL584" s="192">
        <v>0</v>
      </c>
      <c r="AM584" s="125">
        <v>0</v>
      </c>
      <c r="AN584" s="125">
        <v>-1420317</v>
      </c>
      <c r="AO584" s="158">
        <v>0</v>
      </c>
      <c r="AQ584" s="142">
        <v>0</v>
      </c>
      <c r="AR584" s="142">
        <v>0</v>
      </c>
      <c r="AS584" s="142">
        <v>0</v>
      </c>
      <c r="AT584" s="142">
        <v>0</v>
      </c>
      <c r="AU584" s="142">
        <v>0</v>
      </c>
      <c r="AV584" s="142">
        <v>0</v>
      </c>
      <c r="AW584" s="142">
        <v>-1420317</v>
      </c>
      <c r="AX584" s="190"/>
    </row>
    <row r="585" spans="1:50" ht="14.4" x14ac:dyDescent="0.3">
      <c r="A585" s="116"/>
      <c r="B585" s="125"/>
      <c r="C585" s="191" t="s">
        <v>1385</v>
      </c>
      <c r="D585" s="125"/>
      <c r="E585" s="117"/>
      <c r="F585" s="125"/>
      <c r="H585" s="165" t="s">
        <v>908</v>
      </c>
      <c r="I585" s="117"/>
      <c r="J585" s="187">
        <v>1695825</v>
      </c>
      <c r="K585" s="166"/>
      <c r="L585" s="125">
        <v>85882</v>
      </c>
      <c r="M585" s="125"/>
      <c r="N585" s="125">
        <v>283510</v>
      </c>
      <c r="O585" s="125"/>
      <c r="P585" s="187">
        <v>0</v>
      </c>
      <c r="Q585" s="125"/>
      <c r="R585" s="187">
        <v>221316</v>
      </c>
      <c r="S585" s="187"/>
      <c r="T585" s="125">
        <v>590708</v>
      </c>
      <c r="U585" s="187"/>
      <c r="V585" s="187">
        <v>-287331</v>
      </c>
      <c r="W585" s="125"/>
      <c r="X585" s="187">
        <v>-281496</v>
      </c>
      <c r="Y585" s="140"/>
      <c r="Z585" s="187">
        <v>-768</v>
      </c>
      <c r="AA585" s="140"/>
      <c r="AB585" s="187">
        <v>-124357</v>
      </c>
      <c r="AC585" s="187"/>
      <c r="AD585" s="187">
        <v>-693952</v>
      </c>
      <c r="AF585" s="187">
        <v>-19763</v>
      </c>
      <c r="AG585" s="140"/>
      <c r="AH585" s="188">
        <v>29764</v>
      </c>
      <c r="AI585" s="156"/>
      <c r="AJ585" s="192">
        <v>10001</v>
      </c>
      <c r="AK585" s="163"/>
      <c r="AL585" s="192">
        <v>1480545</v>
      </c>
      <c r="AM585" s="125">
        <v>542948</v>
      </c>
      <c r="AN585" s="125">
        <v>-895253</v>
      </c>
      <c r="AO585" s="158">
        <v>9.9990000999900015E-5</v>
      </c>
      <c r="AQ585" s="142">
        <v>86066</v>
      </c>
      <c r="AR585" s="142">
        <v>-18947</v>
      </c>
      <c r="AS585" s="142">
        <v>121296</v>
      </c>
      <c r="AT585" s="142">
        <v>64580</v>
      </c>
      <c r="AU585" s="142">
        <v>-55491</v>
      </c>
      <c r="AV585" s="142">
        <v>6676</v>
      </c>
      <c r="AW585" s="142">
        <v>4269</v>
      </c>
      <c r="AX585" s="190"/>
    </row>
    <row r="586" spans="1:50" ht="14.4" x14ac:dyDescent="0.3">
      <c r="A586" s="116"/>
      <c r="B586" s="125"/>
      <c r="C586" s="191" t="s">
        <v>1094</v>
      </c>
      <c r="D586" s="125"/>
      <c r="E586" s="117"/>
      <c r="F586" s="125"/>
      <c r="H586" s="165" t="s">
        <v>357</v>
      </c>
      <c r="I586" s="117"/>
      <c r="J586" s="187">
        <v>7160388</v>
      </c>
      <c r="K586" s="166"/>
      <c r="L586" s="125">
        <v>362623</v>
      </c>
      <c r="M586" s="125"/>
      <c r="N586" s="125">
        <v>1197081</v>
      </c>
      <c r="O586" s="125"/>
      <c r="P586" s="187">
        <v>0</v>
      </c>
      <c r="Q586" s="125"/>
      <c r="R586" s="187">
        <v>2018709</v>
      </c>
      <c r="S586" s="187"/>
      <c r="T586" s="125">
        <v>3578413</v>
      </c>
      <c r="U586" s="187"/>
      <c r="V586" s="187">
        <v>-1213216</v>
      </c>
      <c r="W586" s="125"/>
      <c r="X586" s="187">
        <v>-1188579</v>
      </c>
      <c r="Y586" s="140"/>
      <c r="Z586" s="187">
        <v>-3241</v>
      </c>
      <c r="AA586" s="140"/>
      <c r="AB586" s="187">
        <v>-691814</v>
      </c>
      <c r="AC586" s="187"/>
      <c r="AD586" s="187">
        <v>-3096850</v>
      </c>
      <c r="AF586" s="187">
        <v>-83446</v>
      </c>
      <c r="AG586" s="140"/>
      <c r="AH586" s="188">
        <v>257657</v>
      </c>
      <c r="AI586" s="156"/>
      <c r="AJ586" s="192">
        <v>174211</v>
      </c>
      <c r="AK586" s="163"/>
      <c r="AL586" s="192">
        <v>5593087</v>
      </c>
      <c r="AM586" s="125">
        <v>2894701</v>
      </c>
      <c r="AN586" s="125">
        <v>-3991088</v>
      </c>
      <c r="AO586" s="158">
        <v>5.7401656611809817E-6</v>
      </c>
      <c r="AQ586" s="142">
        <v>463246</v>
      </c>
      <c r="AR586" s="142">
        <v>863679</v>
      </c>
      <c r="AS586" s="142">
        <v>-814316</v>
      </c>
      <c r="AT586" s="142">
        <v>559831</v>
      </c>
      <c r="AU586" s="142">
        <v>-42874</v>
      </c>
      <c r="AV586" s="142">
        <v>-33088</v>
      </c>
      <c r="AW586" s="142">
        <v>25506</v>
      </c>
      <c r="AX586" s="190"/>
    </row>
    <row r="587" spans="1:50" ht="14.4" x14ac:dyDescent="0.3">
      <c r="A587" s="116"/>
      <c r="B587" s="125"/>
      <c r="C587" s="191" t="s">
        <v>1454</v>
      </c>
      <c r="D587" s="125"/>
      <c r="E587" s="117"/>
      <c r="F587" s="125"/>
      <c r="H587" s="165" t="s">
        <v>909</v>
      </c>
      <c r="I587" s="117"/>
      <c r="J587" s="187">
        <v>376910</v>
      </c>
      <c r="K587" s="166"/>
      <c r="L587" s="125">
        <v>19088</v>
      </c>
      <c r="M587" s="125"/>
      <c r="N587" s="125">
        <v>63012</v>
      </c>
      <c r="O587" s="125"/>
      <c r="P587" s="187">
        <v>0</v>
      </c>
      <c r="Q587" s="125"/>
      <c r="R587" s="187">
        <v>61573</v>
      </c>
      <c r="S587" s="187"/>
      <c r="T587" s="125">
        <v>143673</v>
      </c>
      <c r="U587" s="187"/>
      <c r="V587" s="187">
        <v>-63861</v>
      </c>
      <c r="W587" s="125"/>
      <c r="X587" s="187">
        <v>-62565</v>
      </c>
      <c r="Y587" s="140"/>
      <c r="Z587" s="187">
        <v>-171</v>
      </c>
      <c r="AA587" s="140"/>
      <c r="AB587" s="187">
        <v>-28869</v>
      </c>
      <c r="AC587" s="187"/>
      <c r="AD587" s="187">
        <v>-155466</v>
      </c>
      <c r="AF587" s="187">
        <v>-4392</v>
      </c>
      <c r="AG587" s="140"/>
      <c r="AH587" s="188">
        <v>115</v>
      </c>
      <c r="AI587" s="156"/>
      <c r="AJ587" s="192">
        <v>-4277</v>
      </c>
      <c r="AK587" s="163"/>
      <c r="AL587" s="192">
        <v>328943</v>
      </c>
      <c r="AM587" s="125">
        <v>132272</v>
      </c>
      <c r="AN587" s="125">
        <v>-206038</v>
      </c>
      <c r="AO587" s="158">
        <v>4.6761748889408465E-4</v>
      </c>
      <c r="AQ587" s="142">
        <v>58638</v>
      </c>
      <c r="AR587" s="142">
        <v>-3757</v>
      </c>
      <c r="AS587" s="142">
        <v>-1908</v>
      </c>
      <c r="AT587" s="142">
        <v>14365</v>
      </c>
      <c r="AU587" s="142">
        <v>-12362</v>
      </c>
      <c r="AV587" s="142">
        <v>1489</v>
      </c>
      <c r="AW587" s="142">
        <v>-5645</v>
      </c>
      <c r="AX587" s="190"/>
    </row>
    <row r="588" spans="1:50" ht="14.4" x14ac:dyDescent="0.3">
      <c r="A588" s="116"/>
      <c r="B588" s="125"/>
      <c r="C588" s="191" t="s">
        <v>1077</v>
      </c>
      <c r="D588" s="125"/>
      <c r="E588" s="117"/>
      <c r="F588" s="125"/>
      <c r="H588" s="165" t="s">
        <v>910</v>
      </c>
      <c r="I588" s="117"/>
      <c r="J588" s="187">
        <v>4522378</v>
      </c>
      <c r="K588" s="166"/>
      <c r="L588" s="125">
        <v>229027</v>
      </c>
      <c r="M588" s="125"/>
      <c r="N588" s="125">
        <v>756056</v>
      </c>
      <c r="O588" s="125"/>
      <c r="P588" s="187">
        <v>0</v>
      </c>
      <c r="Q588" s="125"/>
      <c r="R588" s="187">
        <v>671482</v>
      </c>
      <c r="S588" s="187"/>
      <c r="T588" s="125">
        <v>1656565</v>
      </c>
      <c r="U588" s="187"/>
      <c r="V588" s="187">
        <v>-766246</v>
      </c>
      <c r="W588" s="125"/>
      <c r="X588" s="187">
        <v>-750686</v>
      </c>
      <c r="Y588" s="140"/>
      <c r="Z588" s="187">
        <v>-2047</v>
      </c>
      <c r="AA588" s="140"/>
      <c r="AB588" s="187">
        <v>-18523</v>
      </c>
      <c r="AC588" s="187"/>
      <c r="AD588" s="187">
        <v>-1537502</v>
      </c>
      <c r="AF588" s="187">
        <v>-52703</v>
      </c>
      <c r="AG588" s="140"/>
      <c r="AH588" s="188">
        <v>117432</v>
      </c>
      <c r="AI588" s="156"/>
      <c r="AJ588" s="192">
        <v>64729</v>
      </c>
      <c r="AK588" s="163"/>
      <c r="AL588" s="192">
        <v>3783599</v>
      </c>
      <c r="AM588" s="125">
        <v>1477323</v>
      </c>
      <c r="AN588" s="125">
        <v>-2149066</v>
      </c>
      <c r="AO588" s="158">
        <v>3.0898051877829101E-5</v>
      </c>
      <c r="AQ588" s="142">
        <v>496727</v>
      </c>
      <c r="AR588" s="142">
        <v>110246</v>
      </c>
      <c r="AS588" s="142">
        <v>-21943</v>
      </c>
      <c r="AT588" s="142">
        <v>165121</v>
      </c>
      <c r="AU588" s="142">
        <v>25068</v>
      </c>
      <c r="AV588" s="142">
        <v>15563</v>
      </c>
      <c r="AW588" s="142">
        <v>-29495</v>
      </c>
      <c r="AX588" s="190"/>
    </row>
    <row r="589" spans="1:50" ht="14.4" x14ac:dyDescent="0.3">
      <c r="A589" s="116"/>
      <c r="B589" s="125"/>
      <c r="C589" s="191" t="s">
        <v>3905</v>
      </c>
      <c r="D589" s="125"/>
      <c r="E589" s="117"/>
      <c r="F589" s="125"/>
      <c r="H589" s="165" t="s">
        <v>1019</v>
      </c>
      <c r="I589" s="117"/>
      <c r="J589" s="187">
        <v>17712425</v>
      </c>
      <c r="K589" s="166"/>
      <c r="L589" s="125">
        <v>897009</v>
      </c>
      <c r="M589" s="125"/>
      <c r="N589" s="125">
        <v>2961182</v>
      </c>
      <c r="O589" s="125"/>
      <c r="P589" s="187">
        <v>0</v>
      </c>
      <c r="Q589" s="125"/>
      <c r="R589" s="187">
        <v>16308118</v>
      </c>
      <c r="S589" s="187"/>
      <c r="T589" s="125">
        <v>20166309</v>
      </c>
      <c r="U589" s="187"/>
      <c r="V589" s="187">
        <v>-3001094</v>
      </c>
      <c r="W589" s="125"/>
      <c r="X589" s="187">
        <v>-2940151</v>
      </c>
      <c r="Y589" s="140"/>
      <c r="Z589" s="187">
        <v>-8018</v>
      </c>
      <c r="AA589" s="140"/>
      <c r="AB589" s="187">
        <v>-348711</v>
      </c>
      <c r="AC589" s="187"/>
      <c r="AD589" s="187">
        <v>-6297974</v>
      </c>
      <c r="AF589" s="187">
        <v>-206418</v>
      </c>
      <c r="AG589" s="140"/>
      <c r="AH589" s="188">
        <v>2718169</v>
      </c>
      <c r="AI589" s="156"/>
      <c r="AJ589" s="192">
        <v>2511751</v>
      </c>
      <c r="AK589" s="163"/>
      <c r="AL589" s="192">
        <v>15134395</v>
      </c>
      <c r="AM589" s="125">
        <v>21735290</v>
      </c>
      <c r="AN589" s="125">
        <v>-8390513</v>
      </c>
      <c r="AO589" s="158">
        <v>-7.962572723172002E-7</v>
      </c>
      <c r="AQ589" s="142">
        <v>19076898</v>
      </c>
      <c r="AR589" s="142">
        <v>0</v>
      </c>
      <c r="AS589" s="142">
        <v>0</v>
      </c>
      <c r="AT589" s="142">
        <v>0</v>
      </c>
      <c r="AU589" s="142">
        <v>0</v>
      </c>
      <c r="AV589" s="142">
        <v>0</v>
      </c>
      <c r="AW589" s="142">
        <v>0</v>
      </c>
      <c r="AX589" s="190"/>
    </row>
    <row r="590" spans="1:50" ht="14.4" x14ac:dyDescent="0.3">
      <c r="A590" s="116"/>
      <c r="B590" s="125"/>
      <c r="C590" s="191" t="s">
        <v>3912</v>
      </c>
      <c r="D590" s="125"/>
      <c r="E590" s="117"/>
      <c r="F590" s="125"/>
      <c r="H590" s="165" t="s">
        <v>3916</v>
      </c>
      <c r="I590" s="117"/>
      <c r="J590" s="187">
        <v>2826375</v>
      </c>
      <c r="K590" s="166"/>
      <c r="L590" s="125">
        <v>143136</v>
      </c>
      <c r="M590" s="125"/>
      <c r="N590" s="125">
        <v>472516</v>
      </c>
      <c r="O590" s="125"/>
      <c r="P590" s="187">
        <v>0</v>
      </c>
      <c r="Q590" s="125"/>
      <c r="R590" s="187">
        <v>2852018</v>
      </c>
      <c r="S590" s="187"/>
      <c r="T590" s="125">
        <v>3467670</v>
      </c>
      <c r="U590" s="187"/>
      <c r="V590" s="187">
        <v>-478885</v>
      </c>
      <c r="W590" s="125"/>
      <c r="X590" s="187">
        <v>-469160</v>
      </c>
      <c r="Y590" s="140"/>
      <c r="Z590" s="187">
        <v>-1279</v>
      </c>
      <c r="AA590" s="140"/>
      <c r="AB590" s="187">
        <v>0</v>
      </c>
      <c r="AC590" s="187"/>
      <c r="AD590" s="187">
        <v>-949324</v>
      </c>
      <c r="AF590" s="187">
        <v>-32938</v>
      </c>
      <c r="AG590" s="140"/>
      <c r="AH590" s="188">
        <v>413936</v>
      </c>
      <c r="AI590" s="156"/>
      <c r="AJ590" s="192">
        <v>380998</v>
      </c>
      <c r="AK590" s="163"/>
      <c r="AL590" s="192">
        <v>0</v>
      </c>
      <c r="AM590" s="125">
        <v>0</v>
      </c>
      <c r="AN590" s="125">
        <v>0</v>
      </c>
      <c r="AO590" s="158">
        <v>2.624685693888157E-6</v>
      </c>
      <c r="AQ590" s="142">
        <v>0</v>
      </c>
      <c r="AR590" s="142">
        <v>0</v>
      </c>
      <c r="AS590" s="142">
        <v>0</v>
      </c>
      <c r="AT590" s="142">
        <v>0</v>
      </c>
      <c r="AU590" s="142">
        <v>0</v>
      </c>
      <c r="AV590" s="142">
        <v>0</v>
      </c>
      <c r="AW590" s="142">
        <v>0</v>
      </c>
      <c r="AX590" s="190"/>
    </row>
    <row r="591" spans="1:50" ht="14.4" x14ac:dyDescent="0.3">
      <c r="A591" s="116"/>
      <c r="B591" s="125"/>
      <c r="C591" s="191" t="s">
        <v>929</v>
      </c>
      <c r="D591" s="125"/>
      <c r="E591" s="117"/>
      <c r="F591" s="125"/>
      <c r="H591" s="165" t="s">
        <v>911</v>
      </c>
      <c r="I591" s="117"/>
      <c r="J591" s="187">
        <v>1695825</v>
      </c>
      <c r="K591" s="166"/>
      <c r="L591" s="125">
        <v>85882</v>
      </c>
      <c r="M591" s="125"/>
      <c r="N591" s="125">
        <v>283510</v>
      </c>
      <c r="O591" s="125"/>
      <c r="P591" s="187">
        <v>0</v>
      </c>
      <c r="Q591" s="125"/>
      <c r="R591" s="187">
        <v>378779</v>
      </c>
      <c r="S591" s="187"/>
      <c r="T591" s="125">
        <v>748171</v>
      </c>
      <c r="U591" s="187"/>
      <c r="V591" s="187">
        <v>-287331</v>
      </c>
      <c r="W591" s="125"/>
      <c r="X591" s="187">
        <v>-281496</v>
      </c>
      <c r="Y591" s="140"/>
      <c r="Z591" s="187">
        <v>-768</v>
      </c>
      <c r="AA591" s="140"/>
      <c r="AB591" s="187">
        <v>-160487</v>
      </c>
      <c r="AC591" s="187"/>
      <c r="AD591" s="187">
        <v>-730082</v>
      </c>
      <c r="AF591" s="187">
        <v>-19763</v>
      </c>
      <c r="AG591" s="140"/>
      <c r="AH591" s="188">
        <v>-1606</v>
      </c>
      <c r="AI591" s="156"/>
      <c r="AJ591" s="192">
        <v>-21369</v>
      </c>
      <c r="AK591" s="163"/>
      <c r="AL591" s="192">
        <v>1316074</v>
      </c>
      <c r="AM591" s="125">
        <v>537173</v>
      </c>
      <c r="AN591" s="125">
        <v>-963986</v>
      </c>
      <c r="AO591" s="158">
        <v>-4.6796761664092844E-5</v>
      </c>
      <c r="AQ591" s="142">
        <v>234745</v>
      </c>
      <c r="AR591" s="142">
        <v>-15189</v>
      </c>
      <c r="AS591" s="142">
        <v>-138333</v>
      </c>
      <c r="AT591" s="142">
        <v>64580</v>
      </c>
      <c r="AU591" s="142">
        <v>-55491</v>
      </c>
      <c r="AV591" s="142">
        <v>6676</v>
      </c>
      <c r="AW591" s="142">
        <v>-25341</v>
      </c>
      <c r="AX591" s="190"/>
    </row>
    <row r="592" spans="1:50" ht="14.4" x14ac:dyDescent="0.3">
      <c r="A592" s="116"/>
      <c r="B592" s="125"/>
      <c r="C592" s="191" t="s">
        <v>1241</v>
      </c>
      <c r="D592" s="125"/>
      <c r="E592" s="117"/>
      <c r="F592" s="125"/>
      <c r="H592" s="165" t="s">
        <v>359</v>
      </c>
      <c r="I592" s="117"/>
      <c r="J592" s="187">
        <v>1884369</v>
      </c>
      <c r="K592" s="166"/>
      <c r="L592" s="125">
        <v>95430</v>
      </c>
      <c r="M592" s="125"/>
      <c r="N592" s="125">
        <v>315031</v>
      </c>
      <c r="O592" s="125"/>
      <c r="P592" s="187">
        <v>0</v>
      </c>
      <c r="Q592" s="125"/>
      <c r="R592" s="187">
        <v>6121500</v>
      </c>
      <c r="S592" s="187"/>
      <c r="T592" s="125">
        <v>6531961</v>
      </c>
      <c r="U592" s="187"/>
      <c r="V592" s="187">
        <v>-319277</v>
      </c>
      <c r="W592" s="125"/>
      <c r="X592" s="187">
        <v>-312793</v>
      </c>
      <c r="Y592" s="140"/>
      <c r="Z592" s="187">
        <v>-853</v>
      </c>
      <c r="AA592" s="140"/>
      <c r="AB592" s="187">
        <v>-12478774</v>
      </c>
      <c r="AC592" s="187"/>
      <c r="AD592" s="187">
        <v>-13111697</v>
      </c>
      <c r="AF592" s="187">
        <v>-21960</v>
      </c>
      <c r="AG592" s="140"/>
      <c r="AH592" s="188">
        <v>-1796714</v>
      </c>
      <c r="AI592" s="156"/>
      <c r="AJ592" s="192">
        <v>-1818674</v>
      </c>
      <c r="AK592" s="163"/>
      <c r="AL592" s="192">
        <v>1316074</v>
      </c>
      <c r="AM592" s="125">
        <v>8022498</v>
      </c>
      <c r="AN592" s="125">
        <v>-17037853</v>
      </c>
      <c r="AO592" s="158">
        <v>-5.4985115529226234E-7</v>
      </c>
      <c r="AQ592" s="142">
        <v>56747</v>
      </c>
      <c r="AR592" s="142">
        <v>-10753517</v>
      </c>
      <c r="AS592" s="142">
        <v>841165</v>
      </c>
      <c r="AT592" s="142">
        <v>6784547</v>
      </c>
      <c r="AU592" s="142">
        <v>-5301339</v>
      </c>
      <c r="AV592" s="142">
        <v>108867</v>
      </c>
      <c r="AW592" s="142">
        <v>-253365</v>
      </c>
      <c r="AX592" s="190"/>
    </row>
    <row r="593" spans="1:50" ht="14.4" x14ac:dyDescent="0.3">
      <c r="A593" s="116"/>
      <c r="B593" s="125"/>
      <c r="C593" s="191" t="s">
        <v>1387</v>
      </c>
      <c r="D593" s="125"/>
      <c r="E593" s="117"/>
      <c r="F593" s="125"/>
      <c r="H593" s="165" t="s">
        <v>360</v>
      </c>
      <c r="I593" s="117"/>
      <c r="J593" s="187">
        <v>1507459</v>
      </c>
      <c r="K593" s="166"/>
      <c r="L593" s="125">
        <v>76342</v>
      </c>
      <c r="M593" s="125"/>
      <c r="N593" s="125">
        <v>252019</v>
      </c>
      <c r="O593" s="125"/>
      <c r="P593" s="187">
        <v>0</v>
      </c>
      <c r="Q593" s="125"/>
      <c r="R593" s="187">
        <v>460603</v>
      </c>
      <c r="S593" s="187"/>
      <c r="T593" s="125">
        <v>788964</v>
      </c>
      <c r="U593" s="187"/>
      <c r="V593" s="187">
        <v>-255415</v>
      </c>
      <c r="W593" s="125"/>
      <c r="X593" s="187">
        <v>-250229</v>
      </c>
      <c r="Y593" s="140"/>
      <c r="Z593" s="187">
        <v>-682</v>
      </c>
      <c r="AA593" s="140"/>
      <c r="AB593" s="187">
        <v>-54123</v>
      </c>
      <c r="AC593" s="187"/>
      <c r="AD593" s="187">
        <v>-560449</v>
      </c>
      <c r="AF593" s="187">
        <v>-17568</v>
      </c>
      <c r="AG593" s="140"/>
      <c r="AH593" s="188">
        <v>56327</v>
      </c>
      <c r="AI593" s="156"/>
      <c r="AJ593" s="192">
        <v>38759</v>
      </c>
      <c r="AK593" s="163"/>
      <c r="AL593" s="192">
        <v>986980</v>
      </c>
      <c r="AM593" s="125">
        <v>342184</v>
      </c>
      <c r="AN593" s="125">
        <v>-634309</v>
      </c>
      <c r="AO593" s="158">
        <v>5.1600918496349237E-5</v>
      </c>
      <c r="AQ593" s="142">
        <v>-2081</v>
      </c>
      <c r="AR593" s="142">
        <v>-13230</v>
      </c>
      <c r="AS593" s="142">
        <v>124157</v>
      </c>
      <c r="AT593" s="142">
        <v>-54931</v>
      </c>
      <c r="AU593" s="142">
        <v>40192</v>
      </c>
      <c r="AV593" s="142">
        <v>4470</v>
      </c>
      <c r="AW593" s="142">
        <v>-16884</v>
      </c>
      <c r="AX593" s="190"/>
    </row>
    <row r="594" spans="1:50" ht="14.4" x14ac:dyDescent="0.3">
      <c r="A594" s="116"/>
      <c r="B594" s="125"/>
      <c r="C594" s="191" t="s">
        <v>1321</v>
      </c>
      <c r="D594" s="125"/>
      <c r="E594" s="117"/>
      <c r="F594" s="125"/>
      <c r="H594" s="165" t="s">
        <v>1021</v>
      </c>
      <c r="I594" s="117"/>
      <c r="J594" s="187">
        <v>565275</v>
      </c>
      <c r="K594" s="166"/>
      <c r="L594" s="125">
        <v>28627</v>
      </c>
      <c r="M594" s="125"/>
      <c r="N594" s="125">
        <v>94503</v>
      </c>
      <c r="O594" s="125"/>
      <c r="P594" s="187">
        <v>0</v>
      </c>
      <c r="Q594" s="125"/>
      <c r="R594" s="187">
        <v>96655</v>
      </c>
      <c r="S594" s="187"/>
      <c r="T594" s="125">
        <v>219785</v>
      </c>
      <c r="U594" s="187"/>
      <c r="V594" s="187">
        <v>-95777</v>
      </c>
      <c r="W594" s="125"/>
      <c r="X594" s="187">
        <v>-93832</v>
      </c>
      <c r="Y594" s="140"/>
      <c r="Z594" s="187">
        <v>-256</v>
      </c>
      <c r="AA594" s="140"/>
      <c r="AB594" s="187">
        <v>-206323</v>
      </c>
      <c r="AC594" s="187"/>
      <c r="AD594" s="187">
        <v>-396188</v>
      </c>
      <c r="AF594" s="187">
        <v>-6588</v>
      </c>
      <c r="AG594" s="140"/>
      <c r="AH594" s="188">
        <v>-58558</v>
      </c>
      <c r="AI594" s="156"/>
      <c r="AJ594" s="192">
        <v>-65146</v>
      </c>
      <c r="AK594" s="163"/>
      <c r="AL594" s="192">
        <v>493565</v>
      </c>
      <c r="AM594" s="125">
        <v>203568</v>
      </c>
      <c r="AN594" s="125">
        <v>-531419</v>
      </c>
      <c r="AO594" s="158">
        <v>3.0700273232431771E-5</v>
      </c>
      <c r="AQ594" s="142">
        <v>88147</v>
      </c>
      <c r="AR594" s="142">
        <v>-161369</v>
      </c>
      <c r="AS594" s="142">
        <v>-3815</v>
      </c>
      <c r="AT594" s="142">
        <v>28725</v>
      </c>
      <c r="AU594" s="142">
        <v>-24633</v>
      </c>
      <c r="AV594" s="142">
        <v>-53896</v>
      </c>
      <c r="AW594" s="142">
        <v>-14074</v>
      </c>
      <c r="AX594" s="190"/>
    </row>
    <row r="595" spans="1:50" ht="14.4" x14ac:dyDescent="0.3">
      <c r="A595" s="116"/>
      <c r="B595" s="125"/>
      <c r="C595" s="191" t="s">
        <v>3782</v>
      </c>
      <c r="D595" s="125"/>
      <c r="E595" s="117"/>
      <c r="F595" s="125"/>
      <c r="H595" s="165" t="s">
        <v>3777</v>
      </c>
      <c r="I595" s="117"/>
      <c r="J595" s="187">
        <v>8102572</v>
      </c>
      <c r="K595" s="166"/>
      <c r="L595" s="125">
        <v>410338</v>
      </c>
      <c r="M595" s="125"/>
      <c r="N595" s="125">
        <v>1354597</v>
      </c>
      <c r="O595" s="125"/>
      <c r="P595" s="187">
        <v>0</v>
      </c>
      <c r="Q595" s="125"/>
      <c r="R595" s="187">
        <v>4074422</v>
      </c>
      <c r="S595" s="187"/>
      <c r="T595" s="125">
        <v>5839357</v>
      </c>
      <c r="U595" s="187"/>
      <c r="V595" s="187">
        <v>-1372854</v>
      </c>
      <c r="W595" s="125"/>
      <c r="X595" s="187">
        <v>-1344976</v>
      </c>
      <c r="Y595" s="140"/>
      <c r="Z595" s="187">
        <v>-3668</v>
      </c>
      <c r="AA595" s="140"/>
      <c r="AB595" s="187">
        <v>-142556</v>
      </c>
      <c r="AC595" s="187"/>
      <c r="AD595" s="187">
        <v>-2864054</v>
      </c>
      <c r="AF595" s="187">
        <v>-94426</v>
      </c>
      <c r="AG595" s="140"/>
      <c r="AH595" s="188">
        <v>1264989</v>
      </c>
      <c r="AI595" s="156"/>
      <c r="AJ595" s="192">
        <v>1170563</v>
      </c>
      <c r="AK595" s="163"/>
      <c r="AL595" s="192">
        <v>6909161</v>
      </c>
      <c r="AM595" s="125">
        <v>6573712</v>
      </c>
      <c r="AN595" s="125">
        <v>-3830441</v>
      </c>
      <c r="AO595" s="158">
        <v>0</v>
      </c>
      <c r="AQ595" s="142">
        <v>1588165</v>
      </c>
      <c r="AR595" s="142">
        <v>1480406</v>
      </c>
      <c r="AS595" s="142">
        <v>756120</v>
      </c>
      <c r="AT595" s="142">
        <v>172357</v>
      </c>
      <c r="AU595" s="142">
        <v>269248</v>
      </c>
      <c r="AV595" s="142">
        <v>1093805</v>
      </c>
      <c r="AW595" s="142">
        <v>0</v>
      </c>
      <c r="AX595" s="190"/>
    </row>
    <row r="596" spans="1:50" ht="14.4" x14ac:dyDescent="0.3">
      <c r="A596" s="116"/>
      <c r="B596" s="125"/>
      <c r="C596" s="191" t="s">
        <v>1522</v>
      </c>
      <c r="D596" s="125"/>
      <c r="E596" s="117"/>
      <c r="F596" s="125"/>
      <c r="H596" s="165" t="s">
        <v>361</v>
      </c>
      <c r="I596" s="117"/>
      <c r="J596" s="187">
        <v>3203284</v>
      </c>
      <c r="K596" s="166"/>
      <c r="L596" s="125">
        <v>162224</v>
      </c>
      <c r="M596" s="125"/>
      <c r="N596" s="125">
        <v>535528</v>
      </c>
      <c r="O596" s="125"/>
      <c r="P596" s="187">
        <v>0</v>
      </c>
      <c r="Q596" s="125"/>
      <c r="R596" s="187">
        <v>935868</v>
      </c>
      <c r="S596" s="187"/>
      <c r="T596" s="125">
        <v>1633620</v>
      </c>
      <c r="U596" s="187"/>
      <c r="V596" s="187">
        <v>-542747</v>
      </c>
      <c r="W596" s="125"/>
      <c r="X596" s="187">
        <v>-531725</v>
      </c>
      <c r="Y596" s="140"/>
      <c r="Z596" s="187">
        <v>-1450</v>
      </c>
      <c r="AA596" s="140"/>
      <c r="AB596" s="187">
        <v>-176948</v>
      </c>
      <c r="AC596" s="187"/>
      <c r="AD596" s="187">
        <v>-1252870</v>
      </c>
      <c r="AF596" s="187">
        <v>-37331</v>
      </c>
      <c r="AG596" s="140"/>
      <c r="AH596" s="188">
        <v>144112</v>
      </c>
      <c r="AI596" s="156"/>
      <c r="AJ596" s="192">
        <v>106781</v>
      </c>
      <c r="AK596" s="163"/>
      <c r="AL596" s="192">
        <v>2631997</v>
      </c>
      <c r="AM596" s="125">
        <v>1560193</v>
      </c>
      <c r="AN596" s="125">
        <v>-1726647</v>
      </c>
      <c r="AO596" s="158">
        <v>-9.3649619314297491E-6</v>
      </c>
      <c r="AQ596" s="142">
        <v>647297</v>
      </c>
      <c r="AR596" s="142">
        <v>127233</v>
      </c>
      <c r="AS596" s="142">
        <v>-13356</v>
      </c>
      <c r="AT596" s="142">
        <v>198562</v>
      </c>
      <c r="AU596" s="142">
        <v>-247117</v>
      </c>
      <c r="AV596" s="142">
        <v>124785</v>
      </c>
      <c r="AW596" s="142">
        <v>-6995</v>
      </c>
      <c r="AX596" s="190"/>
    </row>
    <row r="597" spans="1:50" ht="14.4" x14ac:dyDescent="0.3">
      <c r="A597" s="116"/>
      <c r="B597" s="125"/>
      <c r="C597" s="191" t="s">
        <v>1384</v>
      </c>
      <c r="D597" s="125"/>
      <c r="E597" s="117"/>
      <c r="F597" s="125"/>
      <c r="H597" s="165" t="s">
        <v>912</v>
      </c>
      <c r="I597" s="117"/>
      <c r="J597" s="187">
        <v>1884369</v>
      </c>
      <c r="K597" s="166"/>
      <c r="L597" s="125">
        <v>95430</v>
      </c>
      <c r="M597" s="125"/>
      <c r="N597" s="125">
        <v>315031</v>
      </c>
      <c r="O597" s="125"/>
      <c r="P597" s="187">
        <v>0</v>
      </c>
      <c r="Q597" s="125"/>
      <c r="R597" s="187">
        <v>1169261</v>
      </c>
      <c r="S597" s="187"/>
      <c r="T597" s="125">
        <v>1579722</v>
      </c>
      <c r="U597" s="187"/>
      <c r="V597" s="187">
        <v>-319277</v>
      </c>
      <c r="W597" s="125"/>
      <c r="X597" s="187">
        <v>-312793</v>
      </c>
      <c r="Y597" s="140"/>
      <c r="Z597" s="187">
        <v>-853</v>
      </c>
      <c r="AA597" s="140"/>
      <c r="AB597" s="187">
        <v>-1038540</v>
      </c>
      <c r="AC597" s="187"/>
      <c r="AD597" s="187">
        <v>-1671463</v>
      </c>
      <c r="AF597" s="187">
        <v>-21960</v>
      </c>
      <c r="AG597" s="140"/>
      <c r="AH597" s="188">
        <v>5221</v>
      </c>
      <c r="AI597" s="156"/>
      <c r="AJ597" s="192">
        <v>-16739</v>
      </c>
      <c r="AK597" s="163"/>
      <c r="AL597" s="192">
        <v>2303054</v>
      </c>
      <c r="AM597" s="125">
        <v>1784639</v>
      </c>
      <c r="AN597" s="125">
        <v>-1523084</v>
      </c>
      <c r="AO597" s="158">
        <v>-5.9740725252404567E-5</v>
      </c>
      <c r="AQ597" s="142">
        <v>1300835</v>
      </c>
      <c r="AR597" s="142">
        <v>-16985</v>
      </c>
      <c r="AS597" s="142">
        <v>-139421</v>
      </c>
      <c r="AT597" s="142">
        <v>71816</v>
      </c>
      <c r="AU597" s="142">
        <v>-61717</v>
      </c>
      <c r="AV597" s="142">
        <v>7451</v>
      </c>
      <c r="AW597" s="142">
        <v>-28147</v>
      </c>
      <c r="AX597" s="190"/>
    </row>
    <row r="598" spans="1:50" ht="14.4" x14ac:dyDescent="0.3">
      <c r="A598" s="116"/>
      <c r="B598" s="125"/>
      <c r="C598" s="191" t="s">
        <v>939</v>
      </c>
      <c r="D598" s="125"/>
      <c r="E598" s="117"/>
      <c r="F598" s="125"/>
      <c r="H598" s="165" t="s">
        <v>362</v>
      </c>
      <c r="I598" s="117"/>
      <c r="J598" s="187">
        <v>0</v>
      </c>
      <c r="K598" s="166"/>
      <c r="L598" s="125">
        <v>0</v>
      </c>
      <c r="M598" s="125"/>
      <c r="N598" s="125">
        <v>0</v>
      </c>
      <c r="O598" s="125"/>
      <c r="P598" s="187">
        <v>0</v>
      </c>
      <c r="Q598" s="125"/>
      <c r="R598" s="187">
        <v>29671</v>
      </c>
      <c r="S598" s="187"/>
      <c r="T598" s="125">
        <v>29671</v>
      </c>
      <c r="U598" s="187"/>
      <c r="V598" s="187">
        <v>0</v>
      </c>
      <c r="W598" s="125"/>
      <c r="X598" s="187">
        <v>0</v>
      </c>
      <c r="Y598" s="140"/>
      <c r="Z598" s="187">
        <v>0</v>
      </c>
      <c r="AA598" s="140"/>
      <c r="AB598" s="187">
        <v>-690558</v>
      </c>
      <c r="AC598" s="187"/>
      <c r="AD598" s="187">
        <v>-690558</v>
      </c>
      <c r="AF598" s="187">
        <v>0</v>
      </c>
      <c r="AG598" s="140"/>
      <c r="AH598" s="188">
        <v>-121864</v>
      </c>
      <c r="AI598" s="156"/>
      <c r="AJ598" s="192">
        <v>-121864</v>
      </c>
      <c r="AK598" s="163"/>
      <c r="AL598" s="192">
        <v>0</v>
      </c>
      <c r="AM598" s="125">
        <v>109271</v>
      </c>
      <c r="AN598" s="125">
        <v>-892022</v>
      </c>
      <c r="AO598" s="158">
        <v>0</v>
      </c>
      <c r="AQ598" s="142">
        <v>0</v>
      </c>
      <c r="AR598" s="142">
        <v>0</v>
      </c>
      <c r="AS598" s="142">
        <v>-784742</v>
      </c>
      <c r="AT598" s="142">
        <v>-54931</v>
      </c>
      <c r="AU598" s="142">
        <v>40192</v>
      </c>
      <c r="AV598" s="142">
        <v>-52349</v>
      </c>
      <c r="AW598" s="142">
        <v>69079</v>
      </c>
      <c r="AX598" s="190"/>
    </row>
    <row r="599" spans="1:50" ht="14.4" x14ac:dyDescent="0.3">
      <c r="A599" s="116"/>
      <c r="B599" s="125"/>
      <c r="C599" s="191" t="s">
        <v>1093</v>
      </c>
      <c r="D599" s="125"/>
      <c r="E599" s="117"/>
      <c r="F599" s="125"/>
      <c r="H599" s="165" t="s">
        <v>363</v>
      </c>
      <c r="I599" s="117"/>
      <c r="J599" s="187">
        <v>37309219</v>
      </c>
      <c r="K599" s="166"/>
      <c r="L599" s="125">
        <v>1889448</v>
      </c>
      <c r="M599" s="125"/>
      <c r="N599" s="125">
        <v>6237395</v>
      </c>
      <c r="O599" s="125"/>
      <c r="P599" s="187">
        <v>0</v>
      </c>
      <c r="Q599" s="125"/>
      <c r="R599" s="187">
        <v>4199034</v>
      </c>
      <c r="S599" s="187"/>
      <c r="T599" s="125">
        <v>12325877</v>
      </c>
      <c r="U599" s="187"/>
      <c r="V599" s="187">
        <v>-6321465</v>
      </c>
      <c r="W599" s="125"/>
      <c r="X599" s="187">
        <v>-6193095</v>
      </c>
      <c r="Y599" s="140"/>
      <c r="Z599" s="187">
        <v>-16889</v>
      </c>
      <c r="AA599" s="140"/>
      <c r="AB599" s="187">
        <v>-7296123</v>
      </c>
      <c r="AC599" s="187"/>
      <c r="AD599" s="187">
        <v>-19827572</v>
      </c>
      <c r="AF599" s="187">
        <v>-434796</v>
      </c>
      <c r="AG599" s="140"/>
      <c r="AH599" s="188">
        <v>-1916489</v>
      </c>
      <c r="AI599" s="156"/>
      <c r="AJ599" s="192">
        <v>-2351285</v>
      </c>
      <c r="AK599" s="163"/>
      <c r="AL599" s="192">
        <v>33558824</v>
      </c>
      <c r="AM599" s="125">
        <v>10860378</v>
      </c>
      <c r="AN599" s="125">
        <v>-25426961</v>
      </c>
      <c r="AO599" s="158">
        <v>8.5059871517064077E-7</v>
      </c>
      <c r="AQ599" s="142">
        <v>4560016</v>
      </c>
      <c r="AR599" s="142">
        <v>-2422972</v>
      </c>
      <c r="AS599" s="142">
        <v>-1391900</v>
      </c>
      <c r="AT599" s="142">
        <v>405675</v>
      </c>
      <c r="AU599" s="142">
        <v>-1774430</v>
      </c>
      <c r="AV599" s="142">
        <v>-382649</v>
      </c>
      <c r="AW599" s="142">
        <v>-849988</v>
      </c>
      <c r="AX599" s="190"/>
    </row>
    <row r="600" spans="1:50" ht="14.4" x14ac:dyDescent="0.3">
      <c r="A600" s="116"/>
      <c r="B600" s="125"/>
      <c r="C600" s="191" t="s">
        <v>1239</v>
      </c>
      <c r="D600" s="125"/>
      <c r="E600" s="117"/>
      <c r="F600" s="125"/>
      <c r="H600" s="165" t="s">
        <v>364</v>
      </c>
      <c r="I600" s="117"/>
      <c r="J600" s="187">
        <v>753640</v>
      </c>
      <c r="K600" s="166"/>
      <c r="L600" s="125">
        <v>38167</v>
      </c>
      <c r="M600" s="125"/>
      <c r="N600" s="125">
        <v>125994</v>
      </c>
      <c r="O600" s="125"/>
      <c r="P600" s="187">
        <v>0</v>
      </c>
      <c r="Q600" s="125"/>
      <c r="R600" s="187">
        <v>197653</v>
      </c>
      <c r="S600" s="187"/>
      <c r="T600" s="125">
        <v>361814</v>
      </c>
      <c r="U600" s="187"/>
      <c r="V600" s="187">
        <v>-127693</v>
      </c>
      <c r="W600" s="125"/>
      <c r="X600" s="187">
        <v>-125100</v>
      </c>
      <c r="Y600" s="140"/>
      <c r="Z600" s="187">
        <v>-341</v>
      </c>
      <c r="AA600" s="140"/>
      <c r="AB600" s="187">
        <v>-109541</v>
      </c>
      <c r="AC600" s="187"/>
      <c r="AD600" s="187">
        <v>-362675</v>
      </c>
      <c r="AF600" s="187">
        <v>-8783</v>
      </c>
      <c r="AG600" s="140"/>
      <c r="AH600" s="188">
        <v>57109</v>
      </c>
      <c r="AI600" s="156"/>
      <c r="AJ600" s="192">
        <v>48326</v>
      </c>
      <c r="AK600" s="163"/>
      <c r="AL600" s="192">
        <v>658037</v>
      </c>
      <c r="AM600" s="125">
        <v>410457</v>
      </c>
      <c r="AN600" s="125">
        <v>-478052</v>
      </c>
      <c r="AO600" s="158">
        <v>0</v>
      </c>
      <c r="AQ600" s="142">
        <v>117278</v>
      </c>
      <c r="AR600" s="142">
        <v>-7513</v>
      </c>
      <c r="AS600" s="142">
        <v>-3815</v>
      </c>
      <c r="AT600" s="142">
        <v>126746</v>
      </c>
      <c r="AU600" s="142">
        <v>-101908</v>
      </c>
      <c r="AV600" s="142">
        <v>2922</v>
      </c>
      <c r="AW600" s="142">
        <v>47926</v>
      </c>
      <c r="AX600" s="190"/>
    </row>
    <row r="601" spans="1:50" ht="14.4" x14ac:dyDescent="0.3">
      <c r="A601" s="116"/>
      <c r="B601" s="125"/>
      <c r="C601" s="191" t="s">
        <v>1198</v>
      </c>
      <c r="D601" s="125"/>
      <c r="E601" s="117"/>
      <c r="F601" s="125"/>
      <c r="H601" s="165" t="s">
        <v>365</v>
      </c>
      <c r="I601" s="117"/>
      <c r="J601" s="187">
        <v>1319094</v>
      </c>
      <c r="K601" s="166"/>
      <c r="L601" s="125">
        <v>66803</v>
      </c>
      <c r="M601" s="125"/>
      <c r="N601" s="125">
        <v>220528</v>
      </c>
      <c r="O601" s="125"/>
      <c r="P601" s="187">
        <v>0</v>
      </c>
      <c r="Q601" s="125"/>
      <c r="R601" s="187">
        <v>701074</v>
      </c>
      <c r="S601" s="187"/>
      <c r="T601" s="125">
        <v>988405</v>
      </c>
      <c r="U601" s="187"/>
      <c r="V601" s="187">
        <v>-223500</v>
      </c>
      <c r="W601" s="125"/>
      <c r="X601" s="187">
        <v>-218961</v>
      </c>
      <c r="Y601" s="140"/>
      <c r="Z601" s="187">
        <v>-597</v>
      </c>
      <c r="AA601" s="140"/>
      <c r="AB601" s="187">
        <v>-66534</v>
      </c>
      <c r="AC601" s="187"/>
      <c r="AD601" s="187">
        <v>-509592</v>
      </c>
      <c r="AF601" s="187">
        <v>-15373</v>
      </c>
      <c r="AG601" s="140"/>
      <c r="AH601" s="188">
        <v>178528</v>
      </c>
      <c r="AI601" s="156"/>
      <c r="AJ601" s="192">
        <v>163155</v>
      </c>
      <c r="AK601" s="163"/>
      <c r="AL601" s="192">
        <v>1151602</v>
      </c>
      <c r="AM601" s="125">
        <v>1094909</v>
      </c>
      <c r="AN601" s="125">
        <v>-654488</v>
      </c>
      <c r="AO601" s="158">
        <v>0</v>
      </c>
      <c r="AQ601" s="142">
        <v>205425</v>
      </c>
      <c r="AR601" s="142">
        <v>-13230</v>
      </c>
      <c r="AS601" s="142">
        <v>516527</v>
      </c>
      <c r="AT601" s="142">
        <v>21490</v>
      </c>
      <c r="AU601" s="142">
        <v>148409</v>
      </c>
      <c r="AV601" s="142">
        <v>776</v>
      </c>
      <c r="AW601" s="142">
        <v>-2810</v>
      </c>
      <c r="AX601" s="190"/>
    </row>
    <row r="602" spans="1:50" ht="14.4" x14ac:dyDescent="0.3">
      <c r="A602" s="116"/>
      <c r="B602" s="125"/>
      <c r="C602" s="191" t="s">
        <v>1095</v>
      </c>
      <c r="D602" s="125"/>
      <c r="E602" s="117"/>
      <c r="F602" s="125"/>
      <c r="H602" s="165" t="s">
        <v>366</v>
      </c>
      <c r="I602" s="117"/>
      <c r="J602" s="187">
        <v>5464384</v>
      </c>
      <c r="K602" s="166"/>
      <c r="L602" s="125">
        <v>276732</v>
      </c>
      <c r="M602" s="125"/>
      <c r="N602" s="125">
        <v>913542</v>
      </c>
      <c r="O602" s="125"/>
      <c r="P602" s="187">
        <v>0</v>
      </c>
      <c r="Q602" s="125"/>
      <c r="R602" s="187">
        <v>574400</v>
      </c>
      <c r="S602" s="187"/>
      <c r="T602" s="125">
        <v>1764674</v>
      </c>
      <c r="U602" s="187"/>
      <c r="V602" s="187">
        <v>-925855</v>
      </c>
      <c r="W602" s="125"/>
      <c r="X602" s="187">
        <v>-907053</v>
      </c>
      <c r="Y602" s="140"/>
      <c r="Z602" s="187">
        <v>-2474</v>
      </c>
      <c r="AA602" s="140"/>
      <c r="AB602" s="187">
        <v>-222352</v>
      </c>
      <c r="AC602" s="187"/>
      <c r="AD602" s="187">
        <v>-2057734</v>
      </c>
      <c r="AF602" s="187">
        <v>-63681</v>
      </c>
      <c r="AG602" s="140"/>
      <c r="AH602" s="188">
        <v>58152</v>
      </c>
      <c r="AI602" s="156"/>
      <c r="AJ602" s="192">
        <v>-5529</v>
      </c>
      <c r="AK602" s="163"/>
      <c r="AL602" s="192">
        <v>4606107</v>
      </c>
      <c r="AM602" s="125">
        <v>1518609</v>
      </c>
      <c r="AN602" s="125">
        <v>-2816547</v>
      </c>
      <c r="AO602" s="158">
        <v>3.6172906493036716E-4</v>
      </c>
      <c r="AQ602" s="142">
        <v>465327</v>
      </c>
      <c r="AR602" s="142">
        <v>-56675</v>
      </c>
      <c r="AS602" s="142">
        <v>-159456</v>
      </c>
      <c r="AT602" s="142">
        <v>222683</v>
      </c>
      <c r="AU602" s="142">
        <v>-24373</v>
      </c>
      <c r="AV602" s="142">
        <v>21525</v>
      </c>
      <c r="AW602" s="142">
        <v>-22416</v>
      </c>
      <c r="AX602" s="190"/>
    </row>
    <row r="603" spans="1:50" ht="14.4" x14ac:dyDescent="0.3">
      <c r="A603" s="116"/>
      <c r="B603" s="125"/>
      <c r="C603" s="191" t="s">
        <v>1367</v>
      </c>
      <c r="D603" s="125"/>
      <c r="E603" s="117"/>
      <c r="F603" s="125"/>
      <c r="H603" s="165" t="s">
        <v>367</v>
      </c>
      <c r="I603" s="117"/>
      <c r="J603" s="187">
        <v>3014919</v>
      </c>
      <c r="K603" s="166"/>
      <c r="L603" s="125">
        <v>152684</v>
      </c>
      <c r="M603" s="125"/>
      <c r="N603" s="125">
        <v>504037</v>
      </c>
      <c r="O603" s="125"/>
      <c r="P603" s="187">
        <v>0</v>
      </c>
      <c r="Q603" s="125"/>
      <c r="R603" s="187">
        <v>1033693</v>
      </c>
      <c r="S603" s="187"/>
      <c r="T603" s="125">
        <v>1690414</v>
      </c>
      <c r="U603" s="187"/>
      <c r="V603" s="187">
        <v>-510831</v>
      </c>
      <c r="W603" s="125"/>
      <c r="X603" s="187">
        <v>-500458</v>
      </c>
      <c r="Y603" s="140"/>
      <c r="Z603" s="187">
        <v>-1365</v>
      </c>
      <c r="AA603" s="140"/>
      <c r="AB603" s="187">
        <v>-181392</v>
      </c>
      <c r="AC603" s="187"/>
      <c r="AD603" s="187">
        <v>-1194046</v>
      </c>
      <c r="AF603" s="187">
        <v>-35135</v>
      </c>
      <c r="AG603" s="140"/>
      <c r="AH603" s="188">
        <v>205398</v>
      </c>
      <c r="AI603" s="156"/>
      <c r="AJ603" s="192">
        <v>170263</v>
      </c>
      <c r="AK603" s="163"/>
      <c r="AL603" s="192">
        <v>2631997</v>
      </c>
      <c r="AM603" s="125">
        <v>1744440</v>
      </c>
      <c r="AN603" s="125">
        <v>-1538565</v>
      </c>
      <c r="AO603" s="158">
        <v>-1.1746533304358551E-5</v>
      </c>
      <c r="AQ603" s="142">
        <v>469300</v>
      </c>
      <c r="AR603" s="142">
        <v>592228</v>
      </c>
      <c r="AS603" s="142">
        <v>-11449</v>
      </c>
      <c r="AT603" s="142">
        <v>184197</v>
      </c>
      <c r="AU603" s="142">
        <v>-67937</v>
      </c>
      <c r="AV603" s="142">
        <v>8167</v>
      </c>
      <c r="AW603" s="142">
        <v>28232</v>
      </c>
      <c r="AX603" s="190"/>
    </row>
    <row r="604" spans="1:50" ht="14.4" x14ac:dyDescent="0.3">
      <c r="A604" s="116"/>
      <c r="B604" s="125"/>
      <c r="C604" s="191" t="s">
        <v>3872</v>
      </c>
      <c r="D604" s="125"/>
      <c r="E604" s="117"/>
      <c r="F604" s="125"/>
      <c r="H604" s="165" t="s">
        <v>3877</v>
      </c>
      <c r="I604" s="117"/>
      <c r="J604" s="187">
        <v>753640</v>
      </c>
      <c r="K604" s="166"/>
      <c r="L604" s="125">
        <v>38167</v>
      </c>
      <c r="M604" s="125"/>
      <c r="N604" s="125">
        <v>125994</v>
      </c>
      <c r="O604" s="125"/>
      <c r="P604" s="187">
        <v>0</v>
      </c>
      <c r="Q604" s="125"/>
      <c r="R604" s="187">
        <v>623963</v>
      </c>
      <c r="S604" s="187"/>
      <c r="T604" s="125">
        <v>788124</v>
      </c>
      <c r="U604" s="187"/>
      <c r="V604" s="187">
        <v>-127693</v>
      </c>
      <c r="W604" s="125"/>
      <c r="X604" s="187">
        <v>-125100</v>
      </c>
      <c r="Y604" s="140"/>
      <c r="Z604" s="187">
        <v>-341</v>
      </c>
      <c r="AA604" s="140"/>
      <c r="AB604" s="187">
        <v>-2378</v>
      </c>
      <c r="AC604" s="187"/>
      <c r="AD604" s="187">
        <v>-255512</v>
      </c>
      <c r="AF604" s="187">
        <v>-8783</v>
      </c>
      <c r="AG604" s="140"/>
      <c r="AH604" s="188">
        <v>115250</v>
      </c>
      <c r="AI604" s="156"/>
      <c r="AJ604" s="192">
        <v>106467</v>
      </c>
      <c r="AK604" s="163"/>
      <c r="AL604" s="192">
        <v>493565</v>
      </c>
      <c r="AM604" s="125">
        <v>636094</v>
      </c>
      <c r="AN604" s="125">
        <v>-276545</v>
      </c>
      <c r="AO604" s="158">
        <v>-1.8785163477885167E-5</v>
      </c>
      <c r="AQ604" s="142">
        <v>444141</v>
      </c>
      <c r="AR604" s="142">
        <v>-1959</v>
      </c>
      <c r="AS604" s="142">
        <v>-954</v>
      </c>
      <c r="AT604" s="142">
        <v>105257</v>
      </c>
      <c r="AU604" s="142">
        <v>0</v>
      </c>
      <c r="AV604" s="142">
        <v>0</v>
      </c>
      <c r="AW604" s="142">
        <v>0</v>
      </c>
      <c r="AX604" s="190"/>
    </row>
    <row r="605" spans="1:50" ht="14.4" x14ac:dyDescent="0.3">
      <c r="A605" s="116"/>
      <c r="B605" s="125"/>
      <c r="C605" s="191" t="s">
        <v>1062</v>
      </c>
      <c r="D605" s="125"/>
      <c r="E605" s="117"/>
      <c r="F605" s="125"/>
      <c r="H605" s="165" t="s">
        <v>368</v>
      </c>
      <c r="I605" s="117"/>
      <c r="J605" s="187">
        <v>1884369</v>
      </c>
      <c r="K605" s="166"/>
      <c r="L605" s="125">
        <v>95430</v>
      </c>
      <c r="M605" s="125"/>
      <c r="N605" s="125">
        <v>315031</v>
      </c>
      <c r="O605" s="125"/>
      <c r="P605" s="187">
        <v>0</v>
      </c>
      <c r="Q605" s="125"/>
      <c r="R605" s="187">
        <v>1089679</v>
      </c>
      <c r="S605" s="187"/>
      <c r="T605" s="125">
        <v>1500140</v>
      </c>
      <c r="U605" s="187"/>
      <c r="V605" s="187">
        <v>-319277</v>
      </c>
      <c r="W605" s="125"/>
      <c r="X605" s="187">
        <v>-312793</v>
      </c>
      <c r="Y605" s="140"/>
      <c r="Z605" s="187">
        <v>-853</v>
      </c>
      <c r="AA605" s="140"/>
      <c r="AB605" s="187">
        <v>-463722</v>
      </c>
      <c r="AC605" s="187"/>
      <c r="AD605" s="187">
        <v>-1096645</v>
      </c>
      <c r="AF605" s="187">
        <v>-21960</v>
      </c>
      <c r="AG605" s="140"/>
      <c r="AH605" s="188">
        <v>56403</v>
      </c>
      <c r="AI605" s="156"/>
      <c r="AJ605" s="192">
        <v>34443</v>
      </c>
      <c r="AK605" s="163"/>
      <c r="AL605" s="192">
        <v>1316074</v>
      </c>
      <c r="AM605" s="125">
        <v>1257825</v>
      </c>
      <c r="AN605" s="125">
        <v>-1436832</v>
      </c>
      <c r="AO605" s="158">
        <v>2.9033475597363759E-5</v>
      </c>
      <c r="AQ605" s="142">
        <v>56747</v>
      </c>
      <c r="AR605" s="142">
        <v>-16985</v>
      </c>
      <c r="AS605" s="142">
        <v>122112</v>
      </c>
      <c r="AT605" s="142">
        <v>841832</v>
      </c>
      <c r="AU605" s="142">
        <v>-667715</v>
      </c>
      <c r="AV605" s="142">
        <v>5962</v>
      </c>
      <c r="AW605" s="142">
        <v>-22500</v>
      </c>
      <c r="AX605" s="190"/>
    </row>
    <row r="606" spans="1:50" ht="14.4" x14ac:dyDescent="0.3">
      <c r="A606" s="116"/>
      <c r="B606" s="125"/>
      <c r="C606" s="191" t="s">
        <v>3900</v>
      </c>
      <c r="D606" s="125"/>
      <c r="E606" s="117"/>
      <c r="F606" s="125"/>
      <c r="H606" s="165" t="s">
        <v>3895</v>
      </c>
      <c r="I606" s="117"/>
      <c r="J606" s="187">
        <v>188365</v>
      </c>
      <c r="K606" s="166"/>
      <c r="L606" s="125">
        <v>9539</v>
      </c>
      <c r="M606" s="125"/>
      <c r="N606" s="125">
        <v>31491</v>
      </c>
      <c r="O606" s="125"/>
      <c r="P606" s="187">
        <v>0</v>
      </c>
      <c r="Q606" s="125"/>
      <c r="R606" s="187">
        <v>152348</v>
      </c>
      <c r="S606" s="187"/>
      <c r="T606" s="125">
        <v>193378</v>
      </c>
      <c r="U606" s="187"/>
      <c r="V606" s="187">
        <v>-31916</v>
      </c>
      <c r="W606" s="125"/>
      <c r="X606" s="187">
        <v>-31267</v>
      </c>
      <c r="Y606" s="140"/>
      <c r="Z606" s="187">
        <v>-85</v>
      </c>
      <c r="AA606" s="140"/>
      <c r="AB606" s="187">
        <v>-7950</v>
      </c>
      <c r="AC606" s="187"/>
      <c r="AD606" s="187">
        <v>-71218</v>
      </c>
      <c r="AF606" s="187">
        <v>-2195</v>
      </c>
      <c r="AG606" s="140"/>
      <c r="AH606" s="188">
        <v>29509</v>
      </c>
      <c r="AI606" s="156"/>
      <c r="AJ606" s="192">
        <v>27314</v>
      </c>
      <c r="AK606" s="163"/>
      <c r="AL606" s="192">
        <v>164472</v>
      </c>
      <c r="AM606" s="125">
        <v>211901</v>
      </c>
      <c r="AN606" s="125">
        <v>-91183</v>
      </c>
      <c r="AO606" s="158">
        <v>0</v>
      </c>
      <c r="AQ606" s="142">
        <v>29320</v>
      </c>
      <c r="AR606" s="142">
        <v>153691</v>
      </c>
      <c r="AS606" s="142">
        <v>0</v>
      </c>
      <c r="AT606" s="142">
        <v>0</v>
      </c>
      <c r="AU606" s="142">
        <v>0</v>
      </c>
      <c r="AV606" s="142">
        <v>0</v>
      </c>
      <c r="AW606" s="142">
        <v>0</v>
      </c>
      <c r="AX606" s="190"/>
    </row>
    <row r="607" spans="1:50" ht="14.4" x14ac:dyDescent="0.3">
      <c r="A607" s="116"/>
      <c r="B607" s="125"/>
      <c r="C607" s="191" t="s">
        <v>1417</v>
      </c>
      <c r="D607" s="125"/>
      <c r="E607" s="117"/>
      <c r="F607" s="125"/>
      <c r="H607" s="165" t="s">
        <v>915</v>
      </c>
      <c r="I607" s="117"/>
      <c r="J607" s="187">
        <v>2826375</v>
      </c>
      <c r="K607" s="166"/>
      <c r="L607" s="125">
        <v>143136</v>
      </c>
      <c r="M607" s="125"/>
      <c r="N607" s="125">
        <v>472516</v>
      </c>
      <c r="O607" s="125"/>
      <c r="P607" s="187">
        <v>0</v>
      </c>
      <c r="Q607" s="125"/>
      <c r="R607" s="187">
        <v>1867657</v>
      </c>
      <c r="S607" s="187"/>
      <c r="T607" s="125">
        <v>2483309</v>
      </c>
      <c r="U607" s="187"/>
      <c r="V607" s="187">
        <v>-478885</v>
      </c>
      <c r="W607" s="125"/>
      <c r="X607" s="187">
        <v>-469160</v>
      </c>
      <c r="Y607" s="140"/>
      <c r="Z607" s="187">
        <v>-1279</v>
      </c>
      <c r="AA607" s="140"/>
      <c r="AB607" s="187">
        <v>-24950</v>
      </c>
      <c r="AC607" s="187"/>
      <c r="AD607" s="187">
        <v>-974274</v>
      </c>
      <c r="AF607" s="187">
        <v>-32938</v>
      </c>
      <c r="AG607" s="140"/>
      <c r="AH607" s="188">
        <v>315529</v>
      </c>
      <c r="AI607" s="156"/>
      <c r="AJ607" s="192">
        <v>282591</v>
      </c>
      <c r="AK607" s="163"/>
      <c r="AL607" s="192">
        <v>1974110</v>
      </c>
      <c r="AM607" s="125">
        <v>2007702</v>
      </c>
      <c r="AN607" s="125">
        <v>-1141310</v>
      </c>
      <c r="AO607" s="158">
        <v>3.5386831144657826E-6</v>
      </c>
      <c r="AQ607" s="142">
        <v>1420193</v>
      </c>
      <c r="AR607" s="142">
        <v>144382</v>
      </c>
      <c r="AS607" s="142">
        <v>-4769</v>
      </c>
      <c r="AT607" s="142">
        <v>35854</v>
      </c>
      <c r="AU607" s="142">
        <v>-30858</v>
      </c>
      <c r="AV607" s="142">
        <v>60516</v>
      </c>
      <c r="AW607" s="142">
        <v>-11235</v>
      </c>
      <c r="AX607" s="190"/>
    </row>
    <row r="608" spans="1:50" ht="14.4" x14ac:dyDescent="0.3">
      <c r="A608" s="116"/>
      <c r="B608" s="125"/>
      <c r="C608" s="191" t="s">
        <v>969</v>
      </c>
      <c r="D608" s="125"/>
      <c r="E608" s="117"/>
      <c r="F608" s="125"/>
      <c r="H608" s="165" t="s">
        <v>916</v>
      </c>
      <c r="I608" s="117"/>
      <c r="J608" s="187">
        <v>2449644</v>
      </c>
      <c r="K608" s="166"/>
      <c r="L608" s="125">
        <v>124057</v>
      </c>
      <c r="M608" s="125"/>
      <c r="N608" s="125">
        <v>409534</v>
      </c>
      <c r="O608" s="125"/>
      <c r="P608" s="187">
        <v>0</v>
      </c>
      <c r="Q608" s="125"/>
      <c r="R608" s="187">
        <v>861706</v>
      </c>
      <c r="S608" s="187"/>
      <c r="T608" s="125">
        <v>1395297</v>
      </c>
      <c r="U608" s="187"/>
      <c r="V608" s="187">
        <v>-415054</v>
      </c>
      <c r="W608" s="125"/>
      <c r="X608" s="187">
        <v>-406625</v>
      </c>
      <c r="Y608" s="140"/>
      <c r="Z608" s="187">
        <v>-1109</v>
      </c>
      <c r="AA608" s="140"/>
      <c r="AB608" s="187">
        <v>-41597</v>
      </c>
      <c r="AC608" s="187"/>
      <c r="AD608" s="187">
        <v>-864385</v>
      </c>
      <c r="AF608" s="187">
        <v>-28548</v>
      </c>
      <c r="AG608" s="140"/>
      <c r="AH608" s="188">
        <v>146100</v>
      </c>
      <c r="AI608" s="156"/>
      <c r="AJ608" s="192">
        <v>117552</v>
      </c>
      <c r="AK608" s="163"/>
      <c r="AL608" s="192">
        <v>1974110</v>
      </c>
      <c r="AM608" s="125">
        <v>1285530</v>
      </c>
      <c r="AN608" s="125">
        <v>-1175843</v>
      </c>
      <c r="AO608" s="158">
        <v>8.5068735538314957E-6</v>
      </c>
      <c r="AQ608" s="142">
        <v>530208</v>
      </c>
      <c r="AR608" s="142">
        <v>134746</v>
      </c>
      <c r="AS608" s="142">
        <v>-9541</v>
      </c>
      <c r="AT608" s="142">
        <v>267857</v>
      </c>
      <c r="AU608" s="142">
        <v>-49354</v>
      </c>
      <c r="AV608" s="142">
        <v>5962</v>
      </c>
      <c r="AW608" s="142">
        <v>-22500</v>
      </c>
      <c r="AX608" s="190"/>
    </row>
    <row r="609" spans="1:50" ht="14.4" x14ac:dyDescent="0.3">
      <c r="A609" s="116"/>
      <c r="B609" s="125"/>
      <c r="C609" s="191" t="s">
        <v>1237</v>
      </c>
      <c r="D609" s="125"/>
      <c r="E609" s="117"/>
      <c r="F609" s="125"/>
      <c r="H609" s="165" t="s">
        <v>606</v>
      </c>
      <c r="I609" s="117"/>
      <c r="J609" s="187">
        <v>2638009</v>
      </c>
      <c r="K609" s="166"/>
      <c r="L609" s="125">
        <v>133597</v>
      </c>
      <c r="M609" s="125"/>
      <c r="N609" s="125">
        <v>441025</v>
      </c>
      <c r="O609" s="125"/>
      <c r="P609" s="187">
        <v>0</v>
      </c>
      <c r="Q609" s="125"/>
      <c r="R609" s="187">
        <v>1716753</v>
      </c>
      <c r="S609" s="187"/>
      <c r="T609" s="125">
        <v>2291375</v>
      </c>
      <c r="U609" s="187"/>
      <c r="V609" s="187">
        <v>-446970</v>
      </c>
      <c r="W609" s="125"/>
      <c r="X609" s="187">
        <v>-437893</v>
      </c>
      <c r="Y609" s="140"/>
      <c r="Z609" s="187">
        <v>-1194</v>
      </c>
      <c r="AA609" s="140"/>
      <c r="AB609" s="187">
        <v>-134338</v>
      </c>
      <c r="AC609" s="187"/>
      <c r="AD609" s="187">
        <v>-1020395</v>
      </c>
      <c r="AF609" s="187">
        <v>-30743</v>
      </c>
      <c r="AG609" s="140"/>
      <c r="AH609" s="188">
        <v>416920</v>
      </c>
      <c r="AI609" s="156"/>
      <c r="AJ609" s="192">
        <v>386177</v>
      </c>
      <c r="AK609" s="163"/>
      <c r="AL609" s="192">
        <v>2303054</v>
      </c>
      <c r="AM609" s="125">
        <v>2559166</v>
      </c>
      <c r="AN609" s="125">
        <v>-1305070</v>
      </c>
      <c r="AO609" s="158">
        <v>2.5894861682596323E-6</v>
      </c>
      <c r="AQ609" s="142">
        <v>232664</v>
      </c>
      <c r="AR609" s="142">
        <v>-28256</v>
      </c>
      <c r="AS609" s="142">
        <v>1816708</v>
      </c>
      <c r="AT609" s="142">
        <v>105257</v>
      </c>
      <c r="AU609" s="142">
        <v>0</v>
      </c>
      <c r="AV609" s="142">
        <v>0</v>
      </c>
      <c r="AW609" s="142">
        <v>0</v>
      </c>
      <c r="AX609" s="190"/>
    </row>
    <row r="610" spans="1:50" ht="14.4" x14ac:dyDescent="0.3">
      <c r="A610" s="116"/>
      <c r="B610" s="125"/>
      <c r="C610" s="191" t="s">
        <v>960</v>
      </c>
      <c r="D610" s="125"/>
      <c r="E610" s="117"/>
      <c r="F610" s="125"/>
      <c r="H610" s="165" t="s">
        <v>917</v>
      </c>
      <c r="I610" s="117"/>
      <c r="J610" s="187">
        <v>3203284</v>
      </c>
      <c r="K610" s="166"/>
      <c r="L610" s="125">
        <v>162224</v>
      </c>
      <c r="M610" s="125"/>
      <c r="N610" s="125">
        <v>535528</v>
      </c>
      <c r="O610" s="125"/>
      <c r="P610" s="187">
        <v>0</v>
      </c>
      <c r="Q610" s="125"/>
      <c r="R610" s="187">
        <v>959063</v>
      </c>
      <c r="S610" s="187"/>
      <c r="T610" s="125">
        <v>1656815</v>
      </c>
      <c r="U610" s="187"/>
      <c r="V610" s="187">
        <v>-542747</v>
      </c>
      <c r="W610" s="125"/>
      <c r="X610" s="187">
        <v>-531725</v>
      </c>
      <c r="Y610" s="140"/>
      <c r="Z610" s="187">
        <v>-1450</v>
      </c>
      <c r="AA610" s="140"/>
      <c r="AB610" s="187">
        <v>-76730</v>
      </c>
      <c r="AC610" s="187"/>
      <c r="AD610" s="187">
        <v>-1152652</v>
      </c>
      <c r="AF610" s="187">
        <v>-37331</v>
      </c>
      <c r="AG610" s="140"/>
      <c r="AH610" s="188">
        <v>117887</v>
      </c>
      <c r="AI610" s="156"/>
      <c r="AJ610" s="192">
        <v>80556</v>
      </c>
      <c r="AK610" s="163"/>
      <c r="AL610" s="192">
        <v>2631997</v>
      </c>
      <c r="AM610" s="125">
        <v>1548499</v>
      </c>
      <c r="AN610" s="125">
        <v>-1617765</v>
      </c>
      <c r="AO610" s="158">
        <v>-1.2413724613933165E-5</v>
      </c>
      <c r="AQ610" s="142">
        <v>291302</v>
      </c>
      <c r="AR610" s="142">
        <v>590267</v>
      </c>
      <c r="AS610" s="142">
        <v>118434</v>
      </c>
      <c r="AT610" s="142">
        <v>86180</v>
      </c>
      <c r="AU610" s="142">
        <v>-74075</v>
      </c>
      <c r="AV610" s="142">
        <v>-47933</v>
      </c>
      <c r="AW610" s="142">
        <v>-36578</v>
      </c>
      <c r="AX610" s="190"/>
    </row>
    <row r="611" spans="1:50" ht="14.4" x14ac:dyDescent="0.3">
      <c r="A611" s="116"/>
      <c r="B611" s="125"/>
      <c r="C611" s="191" t="s">
        <v>1058</v>
      </c>
      <c r="D611" s="125"/>
      <c r="E611" s="117"/>
      <c r="F611" s="125"/>
      <c r="H611" s="165" t="s">
        <v>369</v>
      </c>
      <c r="I611" s="117"/>
      <c r="J611" s="187">
        <v>753640</v>
      </c>
      <c r="K611" s="166"/>
      <c r="L611" s="125">
        <v>38167</v>
      </c>
      <c r="M611" s="125"/>
      <c r="N611" s="125">
        <v>125994</v>
      </c>
      <c r="O611" s="125"/>
      <c r="P611" s="187">
        <v>0</v>
      </c>
      <c r="Q611" s="125"/>
      <c r="R611" s="187">
        <v>137193</v>
      </c>
      <c r="S611" s="187"/>
      <c r="T611" s="125">
        <v>301354</v>
      </c>
      <c r="U611" s="187"/>
      <c r="V611" s="187">
        <v>-127693</v>
      </c>
      <c r="W611" s="125"/>
      <c r="X611" s="187">
        <v>-125100</v>
      </c>
      <c r="Y611" s="140"/>
      <c r="Z611" s="187">
        <v>-341</v>
      </c>
      <c r="AA611" s="140"/>
      <c r="AB611" s="187">
        <v>-92865</v>
      </c>
      <c r="AC611" s="187"/>
      <c r="AD611" s="187">
        <v>-345999</v>
      </c>
      <c r="AF611" s="187">
        <v>-8783</v>
      </c>
      <c r="AG611" s="140"/>
      <c r="AH611" s="188">
        <v>237</v>
      </c>
      <c r="AI611" s="156"/>
      <c r="AJ611" s="192">
        <v>-8546</v>
      </c>
      <c r="AK611" s="163"/>
      <c r="AL611" s="192">
        <v>658037</v>
      </c>
      <c r="AM611" s="125">
        <v>288423</v>
      </c>
      <c r="AN611" s="125">
        <v>-456674</v>
      </c>
      <c r="AO611" s="158">
        <v>0</v>
      </c>
      <c r="AQ611" s="142">
        <v>117278</v>
      </c>
      <c r="AR611" s="142">
        <v>-7513</v>
      </c>
      <c r="AS611" s="142">
        <v>-3815</v>
      </c>
      <c r="AT611" s="142">
        <v>-69295</v>
      </c>
      <c r="AU611" s="142">
        <v>52638</v>
      </c>
      <c r="AV611" s="142">
        <v>2922</v>
      </c>
      <c r="AW611" s="142">
        <v>-11235</v>
      </c>
      <c r="AX611" s="190"/>
    </row>
    <row r="612" spans="1:50" ht="14.4" x14ac:dyDescent="0.3">
      <c r="A612" s="116"/>
      <c r="B612" s="125"/>
      <c r="C612" s="191" t="s">
        <v>1366</v>
      </c>
      <c r="D612" s="125"/>
      <c r="E612" s="117"/>
      <c r="F612" s="125"/>
      <c r="H612" s="165" t="s">
        <v>370</v>
      </c>
      <c r="I612" s="117"/>
      <c r="J612" s="187">
        <v>97229792</v>
      </c>
      <c r="K612" s="166"/>
      <c r="L612" s="125">
        <v>4924002</v>
      </c>
      <c r="M612" s="125"/>
      <c r="N612" s="125">
        <v>16254981</v>
      </c>
      <c r="O612" s="125"/>
      <c r="P612" s="187">
        <v>0</v>
      </c>
      <c r="Q612" s="125"/>
      <c r="R612" s="187">
        <v>19086400</v>
      </c>
      <c r="S612" s="187"/>
      <c r="T612" s="125">
        <v>40265383</v>
      </c>
      <c r="U612" s="187"/>
      <c r="V612" s="187">
        <v>-16474071</v>
      </c>
      <c r="W612" s="125"/>
      <c r="X612" s="187">
        <v>-16139532</v>
      </c>
      <c r="Y612" s="140"/>
      <c r="Z612" s="187">
        <v>-44013</v>
      </c>
      <c r="AA612" s="140"/>
      <c r="AB612" s="187">
        <v>-3899665</v>
      </c>
      <c r="AC612" s="187"/>
      <c r="AD612" s="187">
        <v>-36557281</v>
      </c>
      <c r="AF612" s="187">
        <v>-1133102</v>
      </c>
      <c r="AG612" s="140"/>
      <c r="AH612" s="188">
        <v>2405620</v>
      </c>
      <c r="AI612" s="156"/>
      <c r="AJ612" s="192">
        <v>1272518</v>
      </c>
      <c r="AK612" s="163"/>
      <c r="AL612" s="192">
        <v>82416665</v>
      </c>
      <c r="AM612" s="125">
        <v>38046192</v>
      </c>
      <c r="AN612" s="125">
        <v>-50388876</v>
      </c>
      <c r="AO612" s="158">
        <v>7.8584350083849506E-7</v>
      </c>
      <c r="AQ612" s="142">
        <v>15764942</v>
      </c>
      <c r="AR612" s="142">
        <v>-2334938</v>
      </c>
      <c r="AS612" s="142">
        <v>-1004162</v>
      </c>
      <c r="AT612" s="142">
        <v>6687077</v>
      </c>
      <c r="AU612" s="142">
        <v>395182</v>
      </c>
      <c r="AV612" s="142">
        <v>722310</v>
      </c>
      <c r="AW612" s="142">
        <v>-1357951</v>
      </c>
      <c r="AX612" s="190"/>
    </row>
    <row r="613" spans="1:50" ht="14.4" x14ac:dyDescent="0.3">
      <c r="A613" s="116"/>
      <c r="B613" s="125"/>
      <c r="C613" s="191" t="s">
        <v>1052</v>
      </c>
      <c r="D613" s="125"/>
      <c r="E613" s="117"/>
      <c r="F613" s="125"/>
      <c r="H613" s="165" t="s">
        <v>371</v>
      </c>
      <c r="I613" s="117"/>
      <c r="J613" s="187">
        <v>1319094</v>
      </c>
      <c r="K613" s="166"/>
      <c r="L613" s="125">
        <v>66803</v>
      </c>
      <c r="M613" s="125"/>
      <c r="N613" s="125">
        <v>220528</v>
      </c>
      <c r="O613" s="125"/>
      <c r="P613" s="187">
        <v>0</v>
      </c>
      <c r="Q613" s="125"/>
      <c r="R613" s="187">
        <v>212932</v>
      </c>
      <c r="S613" s="187"/>
      <c r="T613" s="125">
        <v>500263</v>
      </c>
      <c r="U613" s="187"/>
      <c r="V613" s="187">
        <v>-223500</v>
      </c>
      <c r="W613" s="125"/>
      <c r="X613" s="187">
        <v>-218961</v>
      </c>
      <c r="Y613" s="140"/>
      <c r="Z613" s="187">
        <v>-597</v>
      </c>
      <c r="AA613" s="140"/>
      <c r="AB613" s="187">
        <v>-132549</v>
      </c>
      <c r="AC613" s="187"/>
      <c r="AD613" s="187">
        <v>-575607</v>
      </c>
      <c r="AF613" s="187">
        <v>-15373</v>
      </c>
      <c r="AG613" s="140"/>
      <c r="AH613" s="188">
        <v>-114181</v>
      </c>
      <c r="AI613" s="156"/>
      <c r="AJ613" s="192">
        <v>-129554</v>
      </c>
      <c r="AK613" s="163"/>
      <c r="AL613" s="192">
        <v>1151602</v>
      </c>
      <c r="AM613" s="125">
        <v>458033</v>
      </c>
      <c r="AN613" s="125">
        <v>-864478</v>
      </c>
      <c r="AO613" s="158">
        <v>0</v>
      </c>
      <c r="AQ613" s="142">
        <v>205425</v>
      </c>
      <c r="AR613" s="142">
        <v>-13230</v>
      </c>
      <c r="AS613" s="142">
        <v>-6677</v>
      </c>
      <c r="AT613" s="142">
        <v>50326</v>
      </c>
      <c r="AU613" s="142">
        <v>-43216</v>
      </c>
      <c r="AV613" s="142">
        <v>-51632</v>
      </c>
      <c r="AW613" s="142">
        <v>-111275</v>
      </c>
      <c r="AX613" s="190"/>
    </row>
    <row r="614" spans="1:50" ht="14.4" x14ac:dyDescent="0.3">
      <c r="A614" s="116"/>
      <c r="B614" s="125"/>
      <c r="C614" s="191" t="s">
        <v>1124</v>
      </c>
      <c r="D614" s="125"/>
      <c r="E614" s="117"/>
      <c r="F614" s="125"/>
      <c r="H614" s="165" t="s">
        <v>372</v>
      </c>
      <c r="I614" s="117"/>
      <c r="J614" s="187">
        <v>29018281</v>
      </c>
      <c r="K614" s="166"/>
      <c r="L614" s="125">
        <v>1469571</v>
      </c>
      <c r="M614" s="125"/>
      <c r="N614" s="125">
        <v>4851307</v>
      </c>
      <c r="O614" s="125"/>
      <c r="P614" s="187">
        <v>0</v>
      </c>
      <c r="Q614" s="125"/>
      <c r="R614" s="187">
        <v>5135394</v>
      </c>
      <c r="S614" s="187"/>
      <c r="T614" s="125">
        <v>11456272</v>
      </c>
      <c r="U614" s="187"/>
      <c r="V614" s="187">
        <v>-4916695</v>
      </c>
      <c r="W614" s="125"/>
      <c r="X614" s="187">
        <v>-4816851</v>
      </c>
      <c r="Y614" s="140"/>
      <c r="Z614" s="187">
        <v>-13136</v>
      </c>
      <c r="AA614" s="140"/>
      <c r="AB614" s="187">
        <v>-923413</v>
      </c>
      <c r="AC614" s="187"/>
      <c r="AD614" s="187">
        <v>-10670095</v>
      </c>
      <c r="AF614" s="187">
        <v>-338175</v>
      </c>
      <c r="AG614" s="140"/>
      <c r="AH614" s="188">
        <v>110052</v>
      </c>
      <c r="AI614" s="156"/>
      <c r="AJ614" s="192">
        <v>-228123</v>
      </c>
      <c r="AK614" s="163"/>
      <c r="AL614" s="192">
        <v>24017666</v>
      </c>
      <c r="AM614" s="125">
        <v>9849632</v>
      </c>
      <c r="AN614" s="125">
        <v>-15041355</v>
      </c>
      <c r="AO614" s="158">
        <v>4.383600075397921E-6</v>
      </c>
      <c r="AQ614" s="142">
        <v>5351073</v>
      </c>
      <c r="AR614" s="142">
        <v>-419916</v>
      </c>
      <c r="AS614" s="142">
        <v>-134515</v>
      </c>
      <c r="AT614" s="142">
        <v>228167</v>
      </c>
      <c r="AU614" s="142">
        <v>-669095</v>
      </c>
      <c r="AV614" s="142">
        <v>51632</v>
      </c>
      <c r="AW614" s="142">
        <v>-502428</v>
      </c>
      <c r="AX614" s="190"/>
    </row>
    <row r="615" spans="1:50" ht="14.4" x14ac:dyDescent="0.3">
      <c r="A615" s="116"/>
      <c r="B615" s="125"/>
      <c r="C615" s="191" t="s">
        <v>1133</v>
      </c>
      <c r="D615" s="125"/>
      <c r="E615" s="117"/>
      <c r="F615" s="125"/>
      <c r="H615" s="165" t="s">
        <v>373</v>
      </c>
      <c r="I615" s="117"/>
      <c r="J615" s="187">
        <v>13001681</v>
      </c>
      <c r="K615" s="166"/>
      <c r="L615" s="125">
        <v>658443</v>
      </c>
      <c r="M615" s="125"/>
      <c r="N615" s="125">
        <v>2173635</v>
      </c>
      <c r="O615" s="125"/>
      <c r="P615" s="187">
        <v>0</v>
      </c>
      <c r="Q615" s="125"/>
      <c r="R615" s="187">
        <v>2727850</v>
      </c>
      <c r="S615" s="187"/>
      <c r="T615" s="125">
        <v>5559928</v>
      </c>
      <c r="U615" s="187"/>
      <c r="V615" s="187">
        <v>-2202932</v>
      </c>
      <c r="W615" s="125"/>
      <c r="X615" s="187">
        <v>-2158197</v>
      </c>
      <c r="Y615" s="140"/>
      <c r="Z615" s="187">
        <v>-5885</v>
      </c>
      <c r="AA615" s="140"/>
      <c r="AB615" s="187">
        <v>-517968</v>
      </c>
      <c r="AC615" s="187"/>
      <c r="AD615" s="187">
        <v>-4884982</v>
      </c>
      <c r="AF615" s="187">
        <v>-151520</v>
      </c>
      <c r="AG615" s="140"/>
      <c r="AH615" s="188">
        <v>230836</v>
      </c>
      <c r="AI615" s="156"/>
      <c r="AJ615" s="192">
        <v>79316</v>
      </c>
      <c r="AK615" s="163"/>
      <c r="AL615" s="192">
        <v>10692760</v>
      </c>
      <c r="AM615" s="125">
        <v>4866645</v>
      </c>
      <c r="AN615" s="125">
        <v>-6756967</v>
      </c>
      <c r="AO615" s="158">
        <v>-1.2607796661455444E-5</v>
      </c>
      <c r="AQ615" s="142">
        <v>2084704</v>
      </c>
      <c r="AR615" s="142">
        <v>346092</v>
      </c>
      <c r="AS615" s="142">
        <v>-450700</v>
      </c>
      <c r="AT615" s="142">
        <v>557640</v>
      </c>
      <c r="AU615" s="142">
        <v>-221793</v>
      </c>
      <c r="AV615" s="142">
        <v>-11507</v>
      </c>
      <c r="AW615" s="142">
        <v>-144898</v>
      </c>
      <c r="AX615" s="190"/>
    </row>
    <row r="616" spans="1:50" ht="14.4" x14ac:dyDescent="0.3">
      <c r="A616" s="116"/>
      <c r="B616" s="125"/>
      <c r="C616" s="191" t="s">
        <v>962</v>
      </c>
      <c r="D616" s="125"/>
      <c r="E616" s="117"/>
      <c r="F616" s="125"/>
      <c r="H616" s="165" t="s">
        <v>918</v>
      </c>
      <c r="I616" s="117"/>
      <c r="J616" s="187">
        <v>28076097</v>
      </c>
      <c r="K616" s="166"/>
      <c r="L616" s="125">
        <v>1421856</v>
      </c>
      <c r="M616" s="125"/>
      <c r="N616" s="125">
        <v>4693792</v>
      </c>
      <c r="O616" s="125"/>
      <c r="P616" s="187">
        <v>0</v>
      </c>
      <c r="Q616" s="125"/>
      <c r="R616" s="187">
        <v>1442894</v>
      </c>
      <c r="S616" s="187"/>
      <c r="T616" s="125">
        <v>7558542</v>
      </c>
      <c r="U616" s="187"/>
      <c r="V616" s="187">
        <v>-4757056</v>
      </c>
      <c r="W616" s="125"/>
      <c r="X616" s="187">
        <v>-4660455</v>
      </c>
      <c r="Y616" s="140"/>
      <c r="Z616" s="187">
        <v>-12709</v>
      </c>
      <c r="AA616" s="140"/>
      <c r="AB616" s="187">
        <v>-9018799</v>
      </c>
      <c r="AC616" s="187"/>
      <c r="AD616" s="187">
        <v>-18449019</v>
      </c>
      <c r="AF616" s="187">
        <v>-327195</v>
      </c>
      <c r="AG616" s="140"/>
      <c r="AH616" s="188">
        <v>-2908834</v>
      </c>
      <c r="AI616" s="156"/>
      <c r="AJ616" s="192">
        <v>-3236029</v>
      </c>
      <c r="AK616" s="163"/>
      <c r="AL616" s="192">
        <v>24017666</v>
      </c>
      <c r="AM616" s="125">
        <v>5927098</v>
      </c>
      <c r="AN616" s="125">
        <v>-24836873</v>
      </c>
      <c r="AO616" s="158">
        <v>3.0902071643980942E-7</v>
      </c>
      <c r="AQ616" s="142">
        <v>1612567</v>
      </c>
      <c r="AR616" s="142">
        <v>-3882798</v>
      </c>
      <c r="AS616" s="142">
        <v>-3968546</v>
      </c>
      <c r="AT616" s="142">
        <v>-2588323</v>
      </c>
      <c r="AU616" s="142">
        <v>95771</v>
      </c>
      <c r="AV616" s="142">
        <v>-223279</v>
      </c>
      <c r="AW616" s="142">
        <v>-858526</v>
      </c>
      <c r="AX616" s="190"/>
    </row>
    <row r="617" spans="1:50" ht="14.4" x14ac:dyDescent="0.3">
      <c r="A617" s="116"/>
      <c r="B617" s="125"/>
      <c r="C617" s="191" t="s">
        <v>943</v>
      </c>
      <c r="D617" s="125"/>
      <c r="E617" s="117"/>
      <c r="F617" s="125"/>
      <c r="H617" s="165" t="s">
        <v>919</v>
      </c>
      <c r="I617" s="117"/>
      <c r="J617" s="187">
        <v>2072734</v>
      </c>
      <c r="K617" s="166"/>
      <c r="L617" s="125">
        <v>104969</v>
      </c>
      <c r="M617" s="125"/>
      <c r="N617" s="125">
        <v>346522</v>
      </c>
      <c r="O617" s="125"/>
      <c r="P617" s="187">
        <v>0</v>
      </c>
      <c r="Q617" s="125"/>
      <c r="R617" s="187">
        <v>924608</v>
      </c>
      <c r="S617" s="187"/>
      <c r="T617" s="125">
        <v>1376099</v>
      </c>
      <c r="U617" s="187"/>
      <c r="V617" s="187">
        <v>-351192</v>
      </c>
      <c r="W617" s="125"/>
      <c r="X617" s="187">
        <v>-344061</v>
      </c>
      <c r="Y617" s="140"/>
      <c r="Z617" s="187">
        <v>-938</v>
      </c>
      <c r="AA617" s="140"/>
      <c r="AB617" s="187">
        <v>-36018</v>
      </c>
      <c r="AC617" s="187"/>
      <c r="AD617" s="187">
        <v>-732209</v>
      </c>
      <c r="AF617" s="187">
        <v>-24155</v>
      </c>
      <c r="AG617" s="140"/>
      <c r="AH617" s="188">
        <v>142785</v>
      </c>
      <c r="AI617" s="156"/>
      <c r="AJ617" s="192">
        <v>118630</v>
      </c>
      <c r="AK617" s="163"/>
      <c r="AL617" s="192">
        <v>1316074</v>
      </c>
      <c r="AM617" s="125">
        <v>775529</v>
      </c>
      <c r="AN617" s="125">
        <v>-823182</v>
      </c>
      <c r="AO617" s="158">
        <v>8.429570934839416E-6</v>
      </c>
      <c r="AQ617" s="142">
        <v>234745</v>
      </c>
      <c r="AR617" s="142">
        <v>140463</v>
      </c>
      <c r="AS617" s="142">
        <v>-6677</v>
      </c>
      <c r="AT617" s="142">
        <v>50326</v>
      </c>
      <c r="AU617" s="142">
        <v>-43216</v>
      </c>
      <c r="AV617" s="142">
        <v>118823</v>
      </c>
      <c r="AW617" s="142">
        <v>-43657</v>
      </c>
      <c r="AX617" s="190"/>
    </row>
    <row r="618" spans="1:50" ht="14.4" x14ac:dyDescent="0.3">
      <c r="A618" s="116"/>
      <c r="B618" s="125"/>
      <c r="C618" s="191" t="s">
        <v>951</v>
      </c>
      <c r="D618" s="125"/>
      <c r="E618" s="117"/>
      <c r="F618" s="125"/>
      <c r="H618" s="165" t="s">
        <v>920</v>
      </c>
      <c r="I618" s="117"/>
      <c r="J618" s="187">
        <v>2638009</v>
      </c>
      <c r="K618" s="166"/>
      <c r="L618" s="125">
        <v>133597</v>
      </c>
      <c r="M618" s="125"/>
      <c r="N618" s="125">
        <v>441025</v>
      </c>
      <c r="O618" s="125"/>
      <c r="P618" s="187">
        <v>0</v>
      </c>
      <c r="Q618" s="125"/>
      <c r="R618" s="187">
        <v>758228</v>
      </c>
      <c r="S618" s="187"/>
      <c r="T618" s="125">
        <v>1332850</v>
      </c>
      <c r="U618" s="187"/>
      <c r="V618" s="187">
        <v>-446970</v>
      </c>
      <c r="W618" s="125"/>
      <c r="X618" s="187">
        <v>-437893</v>
      </c>
      <c r="Y618" s="140"/>
      <c r="Z618" s="187">
        <v>-1194</v>
      </c>
      <c r="AA618" s="140"/>
      <c r="AB618" s="187">
        <v>-361804</v>
      </c>
      <c r="AC618" s="187"/>
      <c r="AD618" s="187">
        <v>-1247861</v>
      </c>
      <c r="AF618" s="187">
        <v>-30743</v>
      </c>
      <c r="AG618" s="140"/>
      <c r="AH618" s="188">
        <v>55371</v>
      </c>
      <c r="AI618" s="156"/>
      <c r="AJ618" s="192">
        <v>24628</v>
      </c>
      <c r="AK618" s="163"/>
      <c r="AL618" s="192">
        <v>1809489</v>
      </c>
      <c r="AM618" s="125">
        <v>699272</v>
      </c>
      <c r="AN618" s="125">
        <v>-1486281</v>
      </c>
      <c r="AO618" s="158">
        <v>4.0604190352444371E-5</v>
      </c>
      <c r="AQ618" s="142">
        <v>-33481</v>
      </c>
      <c r="AR618" s="142">
        <v>-335639</v>
      </c>
      <c r="AS618" s="142">
        <v>116390</v>
      </c>
      <c r="AT618" s="142">
        <v>198562</v>
      </c>
      <c r="AU618" s="142">
        <v>-80212</v>
      </c>
      <c r="AV618" s="142">
        <v>66479</v>
      </c>
      <c r="AW618" s="142">
        <v>-33768</v>
      </c>
      <c r="AX618" s="190"/>
    </row>
    <row r="619" spans="1:50" ht="14.4" x14ac:dyDescent="0.3">
      <c r="A619" s="116"/>
      <c r="B619" s="125"/>
      <c r="C619" s="191" t="s">
        <v>986</v>
      </c>
      <c r="D619" s="125"/>
      <c r="E619" s="117"/>
      <c r="F619" s="125"/>
      <c r="H619" s="165" t="s">
        <v>921</v>
      </c>
      <c r="I619" s="117"/>
      <c r="J619" s="187">
        <v>3768559</v>
      </c>
      <c r="K619" s="166"/>
      <c r="L619" s="125">
        <v>190851</v>
      </c>
      <c r="M619" s="125"/>
      <c r="N619" s="125">
        <v>630032</v>
      </c>
      <c r="O619" s="125"/>
      <c r="P619" s="187">
        <v>0</v>
      </c>
      <c r="Q619" s="125"/>
      <c r="R619" s="187">
        <v>913398</v>
      </c>
      <c r="S619" s="187"/>
      <c r="T619" s="125">
        <v>1734281</v>
      </c>
      <c r="U619" s="187"/>
      <c r="V619" s="187">
        <v>-638524</v>
      </c>
      <c r="W619" s="125"/>
      <c r="X619" s="187">
        <v>-625557</v>
      </c>
      <c r="Y619" s="140"/>
      <c r="Z619" s="187">
        <v>-1706</v>
      </c>
      <c r="AA619" s="140"/>
      <c r="AB619" s="187">
        <v>-742032</v>
      </c>
      <c r="AC619" s="187"/>
      <c r="AD619" s="187">
        <v>-2007819</v>
      </c>
      <c r="AF619" s="187">
        <v>-43918</v>
      </c>
      <c r="AG619" s="140"/>
      <c r="AH619" s="188">
        <v>286888</v>
      </c>
      <c r="AI619" s="156"/>
      <c r="AJ619" s="192">
        <v>242970</v>
      </c>
      <c r="AK619" s="163"/>
      <c r="AL619" s="192">
        <v>3454655</v>
      </c>
      <c r="AM619" s="125">
        <v>2037224</v>
      </c>
      <c r="AN619" s="125">
        <v>-2478989</v>
      </c>
      <c r="AO619" s="158">
        <v>0</v>
      </c>
      <c r="AQ619" s="142">
        <v>438089</v>
      </c>
      <c r="AR619" s="142">
        <v>-41485</v>
      </c>
      <c r="AS619" s="142">
        <v>109710</v>
      </c>
      <c r="AT619" s="142">
        <v>543057</v>
      </c>
      <c r="AU619" s="142">
        <v>-522242</v>
      </c>
      <c r="AV619" s="142">
        <v>73153</v>
      </c>
      <c r="AW619" s="142">
        <v>266397</v>
      </c>
      <c r="AX619" s="190"/>
    </row>
    <row r="620" spans="1:50" ht="14.4" x14ac:dyDescent="0.3">
      <c r="A620" s="116"/>
      <c r="B620" s="125"/>
      <c r="C620" s="191" t="s">
        <v>617</v>
      </c>
      <c r="D620" s="125"/>
      <c r="E620" s="117"/>
      <c r="F620" s="125"/>
      <c r="H620" s="165" t="s">
        <v>616</v>
      </c>
      <c r="I620" s="117"/>
      <c r="J620" s="187">
        <v>2449644</v>
      </c>
      <c r="K620" s="166"/>
      <c r="L620" s="125">
        <v>124057</v>
      </c>
      <c r="M620" s="125"/>
      <c r="N620" s="125">
        <v>409534</v>
      </c>
      <c r="O620" s="125"/>
      <c r="P620" s="187">
        <v>0</v>
      </c>
      <c r="Q620" s="125"/>
      <c r="R620" s="187">
        <v>2471869</v>
      </c>
      <c r="S620" s="187"/>
      <c r="T620" s="125">
        <v>3005460</v>
      </c>
      <c r="U620" s="187"/>
      <c r="V620" s="187">
        <v>-415054</v>
      </c>
      <c r="W620" s="125"/>
      <c r="X620" s="187">
        <v>-406625</v>
      </c>
      <c r="Y620" s="140"/>
      <c r="Z620" s="187">
        <v>-1109</v>
      </c>
      <c r="AA620" s="140"/>
      <c r="AB620" s="187">
        <v>0</v>
      </c>
      <c r="AC620" s="187"/>
      <c r="AD620" s="187">
        <v>-822788</v>
      </c>
      <c r="AF620" s="187">
        <v>-28548</v>
      </c>
      <c r="AG620" s="140"/>
      <c r="AH620" s="188">
        <v>358762</v>
      </c>
      <c r="AI620" s="156"/>
      <c r="AJ620" s="192">
        <v>330214</v>
      </c>
      <c r="AK620" s="163"/>
      <c r="AL620" s="192">
        <v>0</v>
      </c>
      <c r="AM620" s="125">
        <v>0</v>
      </c>
      <c r="AN620" s="125">
        <v>0</v>
      </c>
      <c r="AO620" s="158">
        <v>0</v>
      </c>
      <c r="AQ620" s="142">
        <v>0</v>
      </c>
      <c r="AR620" s="142">
        <v>0</v>
      </c>
      <c r="AS620" s="142">
        <v>0</v>
      </c>
      <c r="AT620" s="142">
        <v>0</v>
      </c>
      <c r="AU620" s="142">
        <v>0</v>
      </c>
      <c r="AV620" s="142">
        <v>0</v>
      </c>
      <c r="AW620" s="142">
        <v>0</v>
      </c>
      <c r="AX620" s="190"/>
    </row>
    <row r="621" spans="1:50" ht="14.4" x14ac:dyDescent="0.3">
      <c r="A621" s="116"/>
      <c r="B621" s="125"/>
      <c r="C621" s="191" t="s">
        <v>621</v>
      </c>
      <c r="D621" s="125"/>
      <c r="E621" s="117"/>
      <c r="F621" s="125"/>
      <c r="H621" s="165" t="s">
        <v>620</v>
      </c>
      <c r="I621" s="117"/>
      <c r="J621" s="187">
        <v>188365</v>
      </c>
      <c r="K621" s="166"/>
      <c r="L621" s="125">
        <v>9539</v>
      </c>
      <c r="M621" s="125"/>
      <c r="N621" s="125">
        <v>31491</v>
      </c>
      <c r="O621" s="125"/>
      <c r="P621" s="187">
        <v>0</v>
      </c>
      <c r="Q621" s="125"/>
      <c r="R621" s="187">
        <v>61112</v>
      </c>
      <c r="S621" s="187"/>
      <c r="T621" s="125">
        <v>102142</v>
      </c>
      <c r="U621" s="187"/>
      <c r="V621" s="187">
        <v>-31916</v>
      </c>
      <c r="W621" s="125"/>
      <c r="X621" s="187">
        <v>-31267</v>
      </c>
      <c r="Y621" s="140"/>
      <c r="Z621" s="187">
        <v>-85</v>
      </c>
      <c r="AA621" s="140"/>
      <c r="AB621" s="187">
        <v>-14509</v>
      </c>
      <c r="AC621" s="187"/>
      <c r="AD621" s="187">
        <v>-77777</v>
      </c>
      <c r="AF621" s="187">
        <v>-2195</v>
      </c>
      <c r="AG621" s="140"/>
      <c r="AH621" s="188">
        <v>29308</v>
      </c>
      <c r="AI621" s="156"/>
      <c r="AJ621" s="192">
        <v>27113</v>
      </c>
      <c r="AK621" s="163"/>
      <c r="AL621" s="192">
        <v>164472</v>
      </c>
      <c r="AM621" s="125">
        <v>123040</v>
      </c>
      <c r="AN621" s="125">
        <v>-100318</v>
      </c>
      <c r="AO621" s="158">
        <v>0</v>
      </c>
      <c r="AQ621" s="142">
        <v>29320</v>
      </c>
      <c r="AR621" s="142">
        <v>-1959</v>
      </c>
      <c r="AS621" s="142">
        <v>-954</v>
      </c>
      <c r="AT621" s="142">
        <v>7236</v>
      </c>
      <c r="AU621" s="142">
        <v>-6222</v>
      </c>
      <c r="AV621" s="142">
        <v>57594</v>
      </c>
      <c r="AW621" s="142">
        <v>0</v>
      </c>
      <c r="AX621" s="190"/>
    </row>
    <row r="622" spans="1:50" ht="14.4" x14ac:dyDescent="0.3">
      <c r="A622" s="116"/>
      <c r="B622" s="125"/>
      <c r="C622" s="191" t="s">
        <v>1463</v>
      </c>
      <c r="D622" s="125"/>
      <c r="E622" s="117"/>
      <c r="F622" s="125"/>
      <c r="H622" s="165" t="s">
        <v>374</v>
      </c>
      <c r="I622" s="117"/>
      <c r="J622" s="187">
        <v>565275</v>
      </c>
      <c r="K622" s="166"/>
      <c r="L622" s="125">
        <v>28627</v>
      </c>
      <c r="M622" s="125"/>
      <c r="N622" s="125">
        <v>94503</v>
      </c>
      <c r="O622" s="125"/>
      <c r="P622" s="187">
        <v>0</v>
      </c>
      <c r="Q622" s="125"/>
      <c r="R622" s="187">
        <v>2178324</v>
      </c>
      <c r="S622" s="187"/>
      <c r="T622" s="125">
        <v>2301454</v>
      </c>
      <c r="U622" s="187"/>
      <c r="V622" s="187">
        <v>-95777</v>
      </c>
      <c r="W622" s="125"/>
      <c r="X622" s="187">
        <v>-93832</v>
      </c>
      <c r="Y622" s="140"/>
      <c r="Z622" s="187">
        <v>-256</v>
      </c>
      <c r="AA622" s="140"/>
      <c r="AB622" s="187">
        <v>-4378436</v>
      </c>
      <c r="AC622" s="187"/>
      <c r="AD622" s="187">
        <v>-4568301</v>
      </c>
      <c r="AF622" s="187">
        <v>-6588</v>
      </c>
      <c r="AG622" s="140"/>
      <c r="AH622" s="188">
        <v>-619777</v>
      </c>
      <c r="AI622" s="156"/>
      <c r="AJ622" s="192">
        <v>-626365</v>
      </c>
      <c r="AK622" s="163"/>
      <c r="AL622" s="192">
        <v>493565</v>
      </c>
      <c r="AM622" s="125">
        <v>2983373</v>
      </c>
      <c r="AN622" s="125">
        <v>-5962887</v>
      </c>
      <c r="AO622" s="158">
        <v>3.1930264302762764E-6</v>
      </c>
      <c r="AQ622" s="142">
        <v>266144</v>
      </c>
      <c r="AR622" s="142">
        <v>-3582601</v>
      </c>
      <c r="AS622" s="142">
        <v>-23851</v>
      </c>
      <c r="AT622" s="142">
        <v>2630533</v>
      </c>
      <c r="AU622" s="142">
        <v>-2003051</v>
      </c>
      <c r="AV622" s="142">
        <v>-38990</v>
      </c>
      <c r="AW622" s="142">
        <v>-40762</v>
      </c>
      <c r="AX622" s="190"/>
    </row>
    <row r="623" spans="1:50" ht="14.4" x14ac:dyDescent="0.3">
      <c r="A623" s="116"/>
      <c r="B623" s="125"/>
      <c r="C623" s="191" t="s">
        <v>1474</v>
      </c>
      <c r="D623" s="125"/>
      <c r="E623" s="117"/>
      <c r="F623" s="125"/>
      <c r="H623" s="165" t="s">
        <v>375</v>
      </c>
      <c r="I623" s="117"/>
      <c r="J623" s="187">
        <v>87808305</v>
      </c>
      <c r="K623" s="166"/>
      <c r="L623" s="125">
        <v>4446870</v>
      </c>
      <c r="M623" s="125"/>
      <c r="N623" s="125">
        <v>14679886</v>
      </c>
      <c r="O623" s="125"/>
      <c r="P623" s="187">
        <v>0</v>
      </c>
      <c r="Q623" s="125"/>
      <c r="R623" s="187">
        <v>15979140</v>
      </c>
      <c r="S623" s="187"/>
      <c r="T623" s="125">
        <v>35105896</v>
      </c>
      <c r="U623" s="187"/>
      <c r="V623" s="187">
        <v>-14877747</v>
      </c>
      <c r="W623" s="125"/>
      <c r="X623" s="187">
        <v>-14575624</v>
      </c>
      <c r="Y623" s="140"/>
      <c r="Z623" s="187">
        <v>-39748</v>
      </c>
      <c r="AA623" s="140"/>
      <c r="AB623" s="187">
        <v>-2780927</v>
      </c>
      <c r="AC623" s="187"/>
      <c r="AD623" s="187">
        <v>-32274046</v>
      </c>
      <c r="AF623" s="187">
        <v>-1023305</v>
      </c>
      <c r="AG623" s="140"/>
      <c r="AH623" s="188">
        <v>1888008</v>
      </c>
      <c r="AI623" s="156"/>
      <c r="AJ623" s="192">
        <v>864703</v>
      </c>
      <c r="AK623" s="163"/>
      <c r="AL623" s="192">
        <v>74026959</v>
      </c>
      <c r="AM623" s="125">
        <v>32382096</v>
      </c>
      <c r="AN623" s="125">
        <v>-44733831</v>
      </c>
      <c r="AO623" s="158">
        <v>0</v>
      </c>
      <c r="AQ623" s="142">
        <v>13912902</v>
      </c>
      <c r="AR623" s="142">
        <v>713908</v>
      </c>
      <c r="AS623" s="142">
        <v>-546783</v>
      </c>
      <c r="AT623" s="142">
        <v>4608588</v>
      </c>
      <c r="AU623" s="142">
        <v>-2687450</v>
      </c>
      <c r="AV623" s="142">
        <v>143688</v>
      </c>
      <c r="AW623" s="142">
        <v>-459029</v>
      </c>
      <c r="AX623" s="190"/>
    </row>
    <row r="624" spans="1:50" ht="14.4" x14ac:dyDescent="0.3">
      <c r="A624" s="116"/>
      <c r="B624" s="125"/>
      <c r="C624" s="191" t="s">
        <v>1474</v>
      </c>
      <c r="D624" s="125"/>
      <c r="E624" s="117"/>
      <c r="F624" s="125"/>
      <c r="H624" s="165" t="s">
        <v>1020</v>
      </c>
      <c r="I624" s="117"/>
      <c r="J624" s="187">
        <v>0</v>
      </c>
      <c r="K624" s="166"/>
      <c r="L624" s="125">
        <v>0</v>
      </c>
      <c r="M624" s="125"/>
      <c r="N624" s="125">
        <v>0</v>
      </c>
      <c r="O624" s="125"/>
      <c r="P624" s="187">
        <v>0</v>
      </c>
      <c r="Q624" s="125"/>
      <c r="R624" s="187">
        <v>78059</v>
      </c>
      <c r="S624" s="187"/>
      <c r="T624" s="125">
        <v>78059</v>
      </c>
      <c r="U624" s="187"/>
      <c r="V624" s="187">
        <v>0</v>
      </c>
      <c r="W624" s="125"/>
      <c r="X624" s="187">
        <v>0</v>
      </c>
      <c r="Y624" s="140"/>
      <c r="Z624" s="187">
        <v>0</v>
      </c>
      <c r="AA624" s="140"/>
      <c r="AB624" s="187">
        <v>-103693</v>
      </c>
      <c r="AC624" s="187"/>
      <c r="AD624" s="187">
        <v>-103693</v>
      </c>
      <c r="AF624" s="187">
        <v>0</v>
      </c>
      <c r="AG624" s="140"/>
      <c r="AH624" s="188">
        <v>54</v>
      </c>
      <c r="AI624" s="156"/>
      <c r="AJ624" s="192">
        <v>54</v>
      </c>
      <c r="AK624" s="163"/>
      <c r="AL624" s="192">
        <v>0</v>
      </c>
      <c r="AM624" s="125">
        <v>105257</v>
      </c>
      <c r="AN624" s="125">
        <v>-130837</v>
      </c>
      <c r="AO624" s="158">
        <v>0</v>
      </c>
      <c r="AQ624" s="142">
        <v>0</v>
      </c>
      <c r="AR624" s="142">
        <v>0</v>
      </c>
      <c r="AS624" s="142">
        <v>-130837</v>
      </c>
      <c r="AT624" s="142">
        <v>105257</v>
      </c>
      <c r="AU624" s="142">
        <v>0</v>
      </c>
      <c r="AV624" s="142">
        <v>0</v>
      </c>
      <c r="AW624" s="142">
        <v>0</v>
      </c>
      <c r="AX624" s="190"/>
    </row>
    <row r="625" spans="1:55" ht="14.4" x14ac:dyDescent="0.3">
      <c r="A625" s="116"/>
      <c r="B625" s="125"/>
      <c r="C625" s="191" t="s">
        <v>3773</v>
      </c>
      <c r="D625" s="125"/>
      <c r="E625" s="117"/>
      <c r="F625" s="125"/>
      <c r="H625" s="165" t="s">
        <v>2299</v>
      </c>
      <c r="I625" s="117"/>
      <c r="J625" s="187">
        <v>0</v>
      </c>
      <c r="K625" s="166"/>
      <c r="L625" s="125">
        <v>0</v>
      </c>
      <c r="M625" s="125"/>
      <c r="N625" s="125">
        <v>0</v>
      </c>
      <c r="O625" s="125"/>
      <c r="P625" s="187">
        <v>0</v>
      </c>
      <c r="Q625" s="125"/>
      <c r="R625" s="187">
        <v>276000</v>
      </c>
      <c r="S625" s="187"/>
      <c r="T625" s="125">
        <v>276000</v>
      </c>
      <c r="U625" s="187"/>
      <c r="V625" s="187">
        <v>0</v>
      </c>
      <c r="W625" s="125"/>
      <c r="X625" s="187">
        <v>0</v>
      </c>
      <c r="Y625" s="140"/>
      <c r="Z625" s="187">
        <v>0</v>
      </c>
      <c r="AA625" s="140"/>
      <c r="AB625" s="187">
        <v>-504853</v>
      </c>
      <c r="AC625" s="187"/>
      <c r="AD625" s="187">
        <v>-504853</v>
      </c>
      <c r="AF625" s="187">
        <v>0</v>
      </c>
      <c r="AG625" s="140"/>
      <c r="AH625" s="188">
        <v>-4164</v>
      </c>
      <c r="AI625" s="156"/>
      <c r="AJ625" s="192">
        <v>-4164</v>
      </c>
      <c r="AK625" s="163"/>
      <c r="AL625" s="192">
        <v>0</v>
      </c>
      <c r="AM625" s="125">
        <v>518106</v>
      </c>
      <c r="AN625" s="125">
        <v>-751123</v>
      </c>
      <c r="AO625" s="158">
        <v>0</v>
      </c>
      <c r="AQ625" s="142">
        <v>0</v>
      </c>
      <c r="AR625" s="142">
        <v>0</v>
      </c>
      <c r="AS625" s="142">
        <v>0</v>
      </c>
      <c r="AT625" s="142">
        <v>0</v>
      </c>
      <c r="AU625" s="142">
        <v>-751123</v>
      </c>
      <c r="AV625" s="142">
        <v>518106</v>
      </c>
      <c r="AW625" s="142">
        <v>0</v>
      </c>
      <c r="AX625" s="190"/>
    </row>
    <row r="626" spans="1:55" ht="14.4" x14ac:dyDescent="0.3">
      <c r="A626" s="116"/>
      <c r="B626" s="125"/>
      <c r="C626" s="191" t="s">
        <v>3873</v>
      </c>
      <c r="D626" s="125"/>
      <c r="E626" s="117"/>
      <c r="F626" s="125"/>
      <c r="H626" s="165" t="s">
        <v>3878</v>
      </c>
      <c r="I626" s="117"/>
      <c r="J626" s="187">
        <v>0</v>
      </c>
      <c r="K626" s="166"/>
      <c r="L626" s="125">
        <v>0</v>
      </c>
      <c r="M626" s="125"/>
      <c r="N626" s="125">
        <v>0</v>
      </c>
      <c r="O626" s="125"/>
      <c r="P626" s="187">
        <v>0</v>
      </c>
      <c r="Q626" s="125"/>
      <c r="R626" s="187">
        <v>78059</v>
      </c>
      <c r="S626" s="187"/>
      <c r="T626" s="125">
        <v>78059</v>
      </c>
      <c r="U626" s="187"/>
      <c r="V626" s="187">
        <v>0</v>
      </c>
      <c r="W626" s="125"/>
      <c r="X626" s="187">
        <v>0</v>
      </c>
      <c r="Y626" s="140"/>
      <c r="Z626" s="187">
        <v>0</v>
      </c>
      <c r="AA626" s="140"/>
      <c r="AB626" s="187">
        <v>-103693</v>
      </c>
      <c r="AC626" s="187"/>
      <c r="AD626" s="187">
        <v>-103693</v>
      </c>
      <c r="AF626" s="187">
        <v>0</v>
      </c>
      <c r="AG626" s="140"/>
      <c r="AH626" s="188">
        <v>54</v>
      </c>
      <c r="AI626" s="156"/>
      <c r="AJ626" s="192">
        <v>54</v>
      </c>
      <c r="AK626" s="163"/>
      <c r="AL626" s="192">
        <v>0</v>
      </c>
      <c r="AM626" s="125">
        <v>105257</v>
      </c>
      <c r="AN626" s="125">
        <v>-130837</v>
      </c>
      <c r="AO626" s="158">
        <v>0</v>
      </c>
      <c r="AQ626" s="142">
        <v>0</v>
      </c>
      <c r="AR626" s="142">
        <v>0</v>
      </c>
      <c r="AS626" s="142">
        <v>-130837</v>
      </c>
      <c r="AT626" s="142">
        <v>105257</v>
      </c>
      <c r="AU626" s="142">
        <v>0</v>
      </c>
      <c r="AV626" s="142">
        <v>0</v>
      </c>
      <c r="AW626" s="142">
        <v>0</v>
      </c>
      <c r="AX626" s="190"/>
    </row>
    <row r="627" spans="1:55" ht="12.75" customHeight="1" x14ac:dyDescent="0.3">
      <c r="A627" s="116"/>
      <c r="B627" s="125"/>
      <c r="C627" s="191" t="s">
        <v>1279</v>
      </c>
      <c r="D627" s="125"/>
      <c r="E627" s="117"/>
      <c r="F627" s="125"/>
      <c r="H627" s="165" t="s">
        <v>376</v>
      </c>
      <c r="I627" s="117"/>
      <c r="J627" s="187">
        <v>376910</v>
      </c>
      <c r="K627" s="166"/>
      <c r="L627" s="125">
        <v>19088</v>
      </c>
      <c r="M627" s="125"/>
      <c r="N627" s="125">
        <v>63012</v>
      </c>
      <c r="O627" s="125"/>
      <c r="P627" s="187">
        <v>0</v>
      </c>
      <c r="Q627" s="125"/>
      <c r="R627" s="187">
        <v>212319</v>
      </c>
      <c r="S627" s="187"/>
      <c r="T627" s="125">
        <v>294419</v>
      </c>
      <c r="U627" s="187"/>
      <c r="V627" s="187">
        <v>-63861</v>
      </c>
      <c r="W627" s="125"/>
      <c r="X627" s="187">
        <v>-62565</v>
      </c>
      <c r="Y627" s="140"/>
      <c r="Z627" s="187">
        <v>-171</v>
      </c>
      <c r="AA627" s="140"/>
      <c r="AB627" s="187">
        <v>-215020</v>
      </c>
      <c r="AC627" s="187"/>
      <c r="AD627" s="187">
        <v>-341617</v>
      </c>
      <c r="AF627" s="187">
        <v>-4392</v>
      </c>
      <c r="AG627" s="140"/>
      <c r="AH627" s="188">
        <v>-113437</v>
      </c>
      <c r="AI627" s="156"/>
      <c r="AJ627" s="192">
        <v>-117829</v>
      </c>
      <c r="AK627" s="163"/>
      <c r="AL627" s="192">
        <v>328943</v>
      </c>
      <c r="AM627" s="125">
        <v>335545</v>
      </c>
      <c r="AN627" s="125">
        <v>-558268</v>
      </c>
      <c r="AO627" s="158">
        <v>1.6973750095477344E-5</v>
      </c>
      <c r="AQ627" s="142">
        <v>58638</v>
      </c>
      <c r="AR627" s="142">
        <v>-159408</v>
      </c>
      <c r="AS627" s="142">
        <v>-2861</v>
      </c>
      <c r="AT627" s="142">
        <v>217638</v>
      </c>
      <c r="AU627" s="142">
        <v>-89634</v>
      </c>
      <c r="AV627" s="142">
        <v>1489</v>
      </c>
      <c r="AW627" s="142">
        <v>-123999</v>
      </c>
      <c r="AX627" s="190"/>
    </row>
    <row r="628" spans="1:55" ht="14.4" x14ac:dyDescent="0.3">
      <c r="A628" s="116"/>
      <c r="B628" s="125"/>
      <c r="C628" s="191" t="s">
        <v>1461</v>
      </c>
      <c r="D628" s="125"/>
      <c r="E628" s="117"/>
      <c r="F628" s="125"/>
      <c r="H628" s="165" t="s">
        <v>377</v>
      </c>
      <c r="I628" s="117"/>
      <c r="J628" s="187">
        <v>2449644</v>
      </c>
      <c r="K628" s="166"/>
      <c r="L628" s="125">
        <v>124057</v>
      </c>
      <c r="M628" s="125"/>
      <c r="N628" s="125">
        <v>409534</v>
      </c>
      <c r="O628" s="125"/>
      <c r="P628" s="187">
        <v>0</v>
      </c>
      <c r="Q628" s="125"/>
      <c r="R628" s="187">
        <v>713022</v>
      </c>
      <c r="S628" s="187"/>
      <c r="T628" s="125">
        <v>1246613</v>
      </c>
      <c r="U628" s="187"/>
      <c r="V628" s="187">
        <v>-415054</v>
      </c>
      <c r="W628" s="125"/>
      <c r="X628" s="187">
        <v>-406625</v>
      </c>
      <c r="Y628" s="140"/>
      <c r="Z628" s="187">
        <v>-1109</v>
      </c>
      <c r="AA628" s="140"/>
      <c r="AB628" s="187">
        <v>-50126</v>
      </c>
      <c r="AC628" s="187"/>
      <c r="AD628" s="187">
        <v>-872914</v>
      </c>
      <c r="AF628" s="187">
        <v>-28548</v>
      </c>
      <c r="AG628" s="140"/>
      <c r="AH628" s="188">
        <v>85885</v>
      </c>
      <c r="AI628" s="156"/>
      <c r="AJ628" s="192">
        <v>57337</v>
      </c>
      <c r="AK628" s="163"/>
      <c r="AL628" s="192">
        <v>1809489</v>
      </c>
      <c r="AM628" s="125">
        <v>830224</v>
      </c>
      <c r="AN628" s="125">
        <v>-1102586</v>
      </c>
      <c r="AO628" s="158">
        <v>1.744074506862933E-5</v>
      </c>
      <c r="AQ628" s="142">
        <v>144516</v>
      </c>
      <c r="AR628" s="142">
        <v>288600</v>
      </c>
      <c r="AS628" s="142">
        <v>-9541</v>
      </c>
      <c r="AT628" s="142">
        <v>71816</v>
      </c>
      <c r="AU628" s="142">
        <v>-61717</v>
      </c>
      <c r="AV628" s="142">
        <v>7451</v>
      </c>
      <c r="AW628" s="142">
        <v>-28147</v>
      </c>
      <c r="AX628" s="190"/>
    </row>
    <row r="629" spans="1:55" ht="14.4" x14ac:dyDescent="0.3">
      <c r="A629" s="116"/>
      <c r="B629" s="125"/>
      <c r="C629" s="191" t="s">
        <v>1422</v>
      </c>
      <c r="D629" s="125"/>
      <c r="E629" s="117"/>
      <c r="F629" s="125"/>
      <c r="H629" s="165" t="s">
        <v>378</v>
      </c>
      <c r="I629" s="117"/>
      <c r="J629" s="187">
        <v>42396693</v>
      </c>
      <c r="K629" s="166"/>
      <c r="L629" s="125">
        <v>2147093</v>
      </c>
      <c r="M629" s="125"/>
      <c r="N629" s="125">
        <v>7087924</v>
      </c>
      <c r="O629" s="125"/>
      <c r="P629" s="187">
        <v>0</v>
      </c>
      <c r="Q629" s="125"/>
      <c r="R629" s="187">
        <v>13476138</v>
      </c>
      <c r="S629" s="187"/>
      <c r="T629" s="125">
        <v>22711155</v>
      </c>
      <c r="U629" s="187"/>
      <c r="V629" s="187">
        <v>-7183458</v>
      </c>
      <c r="W629" s="125"/>
      <c r="X629" s="187">
        <v>-7037583</v>
      </c>
      <c r="Y629" s="140"/>
      <c r="Z629" s="187">
        <v>-19192</v>
      </c>
      <c r="AA629" s="140"/>
      <c r="AB629" s="187">
        <v>-2317389</v>
      </c>
      <c r="AC629" s="187"/>
      <c r="AD629" s="187">
        <v>-16557622</v>
      </c>
      <c r="AF629" s="187">
        <v>-494085</v>
      </c>
      <c r="AG629" s="140"/>
      <c r="AH629" s="188">
        <v>1584648</v>
      </c>
      <c r="AI629" s="156"/>
      <c r="AJ629" s="192">
        <v>1090563</v>
      </c>
      <c r="AK629" s="163"/>
      <c r="AL629" s="192">
        <v>36519914</v>
      </c>
      <c r="AM629" s="125">
        <v>22834503</v>
      </c>
      <c r="AN629" s="125">
        <v>-22561738</v>
      </c>
      <c r="AO629" s="158">
        <v>-9.169575714562111E-7</v>
      </c>
      <c r="AQ629" s="142">
        <v>6334312</v>
      </c>
      <c r="AR629" s="142">
        <v>1913061</v>
      </c>
      <c r="AS629" s="142">
        <v>8172321</v>
      </c>
      <c r="AT629" s="142">
        <v>-44513</v>
      </c>
      <c r="AU629" s="142">
        <v>-1373717</v>
      </c>
      <c r="AV629" s="142">
        <v>-278968</v>
      </c>
      <c r="AW629" s="142">
        <v>-617888</v>
      </c>
      <c r="AX629" s="190"/>
    </row>
    <row r="630" spans="1:55" ht="14.4" x14ac:dyDescent="0.3">
      <c r="A630" s="116"/>
      <c r="B630" s="125"/>
      <c r="C630" s="191" t="s">
        <v>1425</v>
      </c>
      <c r="D630" s="125"/>
      <c r="E630" s="117"/>
      <c r="F630" s="125"/>
      <c r="H630" s="165" t="s">
        <v>379</v>
      </c>
      <c r="I630" s="117"/>
      <c r="J630" s="187">
        <v>15262781</v>
      </c>
      <c r="K630" s="166"/>
      <c r="L630" s="125">
        <v>772952</v>
      </c>
      <c r="M630" s="125"/>
      <c r="N630" s="125">
        <v>2551648</v>
      </c>
      <c r="O630" s="125"/>
      <c r="P630" s="187">
        <v>0</v>
      </c>
      <c r="Q630" s="125"/>
      <c r="R630" s="187">
        <v>4433741</v>
      </c>
      <c r="S630" s="187"/>
      <c r="T630" s="125">
        <v>7758341</v>
      </c>
      <c r="U630" s="187"/>
      <c r="V630" s="187">
        <v>-2586040</v>
      </c>
      <c r="W630" s="125"/>
      <c r="X630" s="187">
        <v>-2533525</v>
      </c>
      <c r="Y630" s="140"/>
      <c r="Z630" s="187">
        <v>-6909</v>
      </c>
      <c r="AA630" s="140"/>
      <c r="AB630" s="187">
        <v>-445040</v>
      </c>
      <c r="AC630" s="187"/>
      <c r="AD630" s="187">
        <v>-5571514</v>
      </c>
      <c r="AF630" s="187">
        <v>-177870</v>
      </c>
      <c r="AG630" s="140"/>
      <c r="AH630" s="188">
        <v>913081</v>
      </c>
      <c r="AI630" s="156"/>
      <c r="AJ630" s="192">
        <v>735211</v>
      </c>
      <c r="AK630" s="163"/>
      <c r="AL630" s="192">
        <v>13160285</v>
      </c>
      <c r="AM630" s="125">
        <v>7755168</v>
      </c>
      <c r="AN630" s="125">
        <v>-7329664</v>
      </c>
      <c r="AO630" s="158">
        <v>0</v>
      </c>
      <c r="AQ630" s="142">
        <v>3236861</v>
      </c>
      <c r="AR630" s="142">
        <v>325186</v>
      </c>
      <c r="AS630" s="142">
        <v>716051</v>
      </c>
      <c r="AT630" s="142">
        <v>866063</v>
      </c>
      <c r="AU630" s="142">
        <v>201653</v>
      </c>
      <c r="AV630" s="142">
        <v>97719</v>
      </c>
      <c r="AW630" s="142">
        <v>-33599</v>
      </c>
      <c r="AX630" s="190"/>
      <c r="AY630" s="190"/>
      <c r="AZ630" s="190"/>
      <c r="BA630" s="190"/>
      <c r="BB630" s="190"/>
      <c r="BC630" s="190"/>
    </row>
    <row r="631" spans="1:55" ht="14.4" x14ac:dyDescent="0.3">
      <c r="A631" s="116"/>
      <c r="B631" s="125"/>
      <c r="C631" s="191" t="s">
        <v>3913</v>
      </c>
      <c r="D631" s="125"/>
      <c r="E631" s="117"/>
      <c r="F631" s="125"/>
      <c r="H631" s="165" t="s">
        <v>3917</v>
      </c>
      <c r="I631" s="117"/>
      <c r="J631" s="187">
        <v>5276019</v>
      </c>
      <c r="K631" s="166"/>
      <c r="L631" s="125">
        <v>267193</v>
      </c>
      <c r="M631" s="125"/>
      <c r="N631" s="125">
        <v>882050</v>
      </c>
      <c r="O631" s="125"/>
      <c r="P631" s="187">
        <v>0</v>
      </c>
      <c r="Q631" s="125"/>
      <c r="R631" s="187">
        <v>5323887</v>
      </c>
      <c r="S631" s="187"/>
      <c r="T631" s="125">
        <v>6473130</v>
      </c>
      <c r="U631" s="187"/>
      <c r="V631" s="187">
        <v>-893939</v>
      </c>
      <c r="W631" s="125"/>
      <c r="X631" s="187">
        <v>-875786</v>
      </c>
      <c r="Y631" s="140"/>
      <c r="Z631" s="187">
        <v>-2388</v>
      </c>
      <c r="AA631" s="140"/>
      <c r="AB631" s="187">
        <v>0</v>
      </c>
      <c r="AC631" s="187"/>
      <c r="AD631" s="187">
        <v>-1772113</v>
      </c>
      <c r="AF631" s="187">
        <v>-61486</v>
      </c>
      <c r="AG631" s="140"/>
      <c r="AH631" s="188">
        <v>772698</v>
      </c>
      <c r="AI631" s="156"/>
      <c r="AJ631" s="192">
        <v>711212</v>
      </c>
      <c r="AK631" s="163"/>
      <c r="AL631" s="192">
        <v>0</v>
      </c>
      <c r="AM631" s="125">
        <v>0</v>
      </c>
      <c r="AN631" s="125">
        <v>0</v>
      </c>
      <c r="AO631" s="158">
        <v>-1.4060505165829599E-6</v>
      </c>
      <c r="AQ631" s="142">
        <v>0</v>
      </c>
      <c r="AR631" s="142">
        <v>0</v>
      </c>
      <c r="AS631" s="142">
        <v>0</v>
      </c>
      <c r="AT631" s="142">
        <v>0</v>
      </c>
      <c r="AU631" s="142">
        <v>0</v>
      </c>
      <c r="AV631" s="142">
        <v>0</v>
      </c>
      <c r="AW631" s="142">
        <v>0</v>
      </c>
      <c r="AX631" s="190"/>
      <c r="AY631" s="190"/>
      <c r="AZ631" s="190"/>
      <c r="BA631" s="190"/>
      <c r="BB631" s="190"/>
      <c r="BC631" s="190"/>
    </row>
    <row r="632" spans="1:55" ht="14.4" x14ac:dyDescent="0.3">
      <c r="A632" s="116"/>
      <c r="B632" s="125"/>
      <c r="C632" s="191" t="s">
        <v>3906</v>
      </c>
      <c r="D632" s="125"/>
      <c r="E632" s="117"/>
      <c r="F632" s="125"/>
      <c r="H632" s="165" t="s">
        <v>3908</v>
      </c>
      <c r="I632" s="117"/>
      <c r="J632" s="187">
        <v>753640</v>
      </c>
      <c r="K632" s="166"/>
      <c r="L632" s="125">
        <v>38167</v>
      </c>
      <c r="M632" s="125"/>
      <c r="N632" s="125">
        <v>125994</v>
      </c>
      <c r="O632" s="125"/>
      <c r="P632" s="187">
        <v>0</v>
      </c>
      <c r="Q632" s="125"/>
      <c r="R632" s="187">
        <v>886296</v>
      </c>
      <c r="S632" s="187"/>
      <c r="T632" s="125">
        <v>1050457</v>
      </c>
      <c r="U632" s="187"/>
      <c r="V632" s="187">
        <v>-127693</v>
      </c>
      <c r="W632" s="125"/>
      <c r="X632" s="187">
        <v>-125100</v>
      </c>
      <c r="Y632" s="140"/>
      <c r="Z632" s="187">
        <v>-341</v>
      </c>
      <c r="AA632" s="140"/>
      <c r="AB632" s="187">
        <v>-229824</v>
      </c>
      <c r="AC632" s="187"/>
      <c r="AD632" s="187">
        <v>-482958</v>
      </c>
      <c r="AF632" s="187">
        <v>-8783</v>
      </c>
      <c r="AG632" s="140"/>
      <c r="AH632" s="188">
        <v>117119</v>
      </c>
      <c r="AI632" s="156"/>
      <c r="AJ632" s="192">
        <v>108336</v>
      </c>
      <c r="AK632" s="163"/>
      <c r="AL632" s="192">
        <v>822508</v>
      </c>
      <c r="AM632" s="125">
        <v>1181247</v>
      </c>
      <c r="AN632" s="125">
        <v>-455999</v>
      </c>
      <c r="AO632" s="158">
        <v>-1.8461084034854526E-5</v>
      </c>
      <c r="AQ632" s="142">
        <v>1036771</v>
      </c>
      <c r="AR632" s="142">
        <v>0</v>
      </c>
      <c r="AS632" s="142">
        <v>0</v>
      </c>
      <c r="AT632" s="142">
        <v>0</v>
      </c>
      <c r="AU632" s="142">
        <v>0</v>
      </c>
      <c r="AV632" s="142">
        <v>0</v>
      </c>
      <c r="AW632" s="142">
        <v>0</v>
      </c>
      <c r="AX632" s="190"/>
      <c r="AY632" s="190"/>
      <c r="AZ632" s="190"/>
      <c r="BA632" s="190"/>
      <c r="BB632" s="190"/>
      <c r="BC632" s="190"/>
    </row>
    <row r="633" spans="1:55" ht="12.75" customHeight="1" x14ac:dyDescent="0.3">
      <c r="A633" s="116"/>
      <c r="B633" s="125"/>
      <c r="C633" s="75" t="s">
        <v>3909</v>
      </c>
      <c r="D633" s="125"/>
      <c r="E633" s="117"/>
      <c r="F633" s="125"/>
      <c r="H633" s="165"/>
      <c r="I633" s="117"/>
      <c r="J633" s="187">
        <v>0</v>
      </c>
      <c r="K633" s="166"/>
      <c r="L633" s="125">
        <v>0</v>
      </c>
      <c r="M633" s="125"/>
      <c r="N633" s="125">
        <v>0</v>
      </c>
      <c r="O633" s="125"/>
      <c r="P633" s="187">
        <v>0</v>
      </c>
      <c r="Q633" s="125"/>
      <c r="R633" s="187">
        <v>51419</v>
      </c>
      <c r="S633" s="187"/>
      <c r="T633" s="125">
        <v>51419</v>
      </c>
      <c r="U633" s="187"/>
      <c r="V633" s="187">
        <v>0</v>
      </c>
      <c r="W633" s="125"/>
      <c r="X633" s="187">
        <v>0</v>
      </c>
      <c r="Y633" s="140"/>
      <c r="Z633" s="187">
        <v>0</v>
      </c>
      <c r="AA633" s="140"/>
      <c r="AB633" s="187">
        <v>-7304395</v>
      </c>
      <c r="AC633" s="187"/>
      <c r="AD633" s="187">
        <v>-7304395</v>
      </c>
      <c r="AF633" s="187">
        <v>0</v>
      </c>
      <c r="AG633" s="140"/>
      <c r="AH633" s="188">
        <v>-3807095</v>
      </c>
      <c r="AI633" s="156"/>
      <c r="AJ633" s="192">
        <v>-3807095</v>
      </c>
      <c r="AK633" s="163"/>
      <c r="AL633" s="192">
        <v>0</v>
      </c>
      <c r="AM633" s="125">
        <v>96525</v>
      </c>
      <c r="AN633" s="125">
        <v>-11156596</v>
      </c>
      <c r="AO633" s="158">
        <v>0</v>
      </c>
      <c r="AQ633" s="142">
        <v>0</v>
      </c>
      <c r="AR633" s="142">
        <v>0</v>
      </c>
      <c r="AS633" s="142">
        <v>0</v>
      </c>
      <c r="AT633" s="142">
        <v>0</v>
      </c>
      <c r="AU633" s="142">
        <v>-10849971</v>
      </c>
      <c r="AV633" s="142">
        <v>96525</v>
      </c>
      <c r="AW633" s="142">
        <v>-306625</v>
      </c>
      <c r="AX633" s="190"/>
    </row>
    <row r="634" spans="1:55" ht="14.4" x14ac:dyDescent="0.3">
      <c r="C634" s="121"/>
      <c r="F634" s="125"/>
      <c r="H634" s="165"/>
      <c r="J634" s="187"/>
      <c r="K634" s="166"/>
      <c r="L634" s="125"/>
      <c r="M634" s="125"/>
      <c r="N634" s="125"/>
      <c r="O634" s="125"/>
      <c r="P634" s="187"/>
      <c r="Q634" s="125"/>
      <c r="R634" s="187"/>
      <c r="S634" s="187"/>
      <c r="T634" s="125"/>
      <c r="U634" s="187"/>
      <c r="V634" s="187"/>
      <c r="W634" s="125"/>
      <c r="X634" s="187"/>
      <c r="Y634" s="140"/>
      <c r="Z634" s="187"/>
      <c r="AA634" s="140"/>
      <c r="AB634" s="187"/>
      <c r="AC634" s="187"/>
      <c r="AD634" s="187"/>
      <c r="AF634" s="187"/>
      <c r="AH634" s="188"/>
      <c r="AJ634" s="192"/>
      <c r="AK634" s="163"/>
      <c r="AL634" s="192"/>
      <c r="AM634" s="125"/>
      <c r="AN634" s="125"/>
      <c r="AO634" s="158"/>
      <c r="AP634" s="159"/>
      <c r="AQ634" s="142"/>
      <c r="AR634" s="142"/>
      <c r="AS634" s="142"/>
      <c r="AT634" s="142"/>
      <c r="AU634" s="142"/>
      <c r="AV634" s="142"/>
      <c r="AW634" s="142"/>
      <c r="AX634" s="190"/>
    </row>
    <row r="635" spans="1:55" s="167" customFormat="1" ht="19.5" customHeight="1" x14ac:dyDescent="0.3">
      <c r="C635" s="193" t="s">
        <v>3857</v>
      </c>
      <c r="J635" s="194">
        <v>13028800548</v>
      </c>
      <c r="K635" s="195"/>
      <c r="L635" s="194">
        <v>659816690</v>
      </c>
      <c r="M635" s="195"/>
      <c r="N635" s="194">
        <v>2178168801</v>
      </c>
      <c r="O635" s="169"/>
      <c r="P635" s="194">
        <v>0</v>
      </c>
      <c r="Q635" s="169"/>
      <c r="R635" s="194">
        <v>4793598024</v>
      </c>
      <c r="S635" s="169"/>
      <c r="T635" s="194">
        <v>7631583515</v>
      </c>
      <c r="U635" s="195"/>
      <c r="V635" s="197">
        <v>-2207526941</v>
      </c>
      <c r="W635" s="198"/>
      <c r="X635" s="197">
        <v>-2162698652</v>
      </c>
      <c r="Y635" s="198"/>
      <c r="Z635" s="197">
        <v>-5897702</v>
      </c>
      <c r="AA635" s="198"/>
      <c r="AB635" s="197">
        <v>-3980506780</v>
      </c>
      <c r="AC635" s="199"/>
      <c r="AD635" s="197">
        <v>-8356630075</v>
      </c>
      <c r="AE635" s="200"/>
      <c r="AF635" s="197">
        <v>-151835766</v>
      </c>
      <c r="AG635" s="200"/>
      <c r="AH635" s="201">
        <v>415632779</v>
      </c>
      <c r="AI635" s="200"/>
      <c r="AJ635" s="197">
        <v>263797013</v>
      </c>
      <c r="AK635" s="198"/>
      <c r="AL635" s="197">
        <v>11517446269</v>
      </c>
      <c r="AM635" s="197">
        <v>7947780606</v>
      </c>
      <c r="AN635" s="197">
        <v>-10256748262</v>
      </c>
      <c r="AO635" s="198"/>
      <c r="AP635" s="198"/>
      <c r="AQ635" s="202">
        <v>-446316751</v>
      </c>
      <c r="AR635" s="202">
        <v>91670150</v>
      </c>
      <c r="AS635" s="202">
        <v>1224424132</v>
      </c>
      <c r="AT635" s="202">
        <v>1135414613</v>
      </c>
      <c r="AU635" s="202">
        <v>-97592396</v>
      </c>
      <c r="AV635" s="202">
        <v>174608948</v>
      </c>
      <c r="AW635" s="202">
        <v>-28967209</v>
      </c>
      <c r="AX635" s="203"/>
      <c r="AY635" s="204"/>
      <c r="AZ635" s="204"/>
      <c r="BA635" s="204"/>
      <c r="BB635" s="204"/>
      <c r="BC635" s="204"/>
    </row>
    <row r="636" spans="1:55" s="167" customFormat="1" ht="19.5" customHeight="1" thickBot="1" x14ac:dyDescent="0.35">
      <c r="C636" s="193" t="s">
        <v>3858</v>
      </c>
      <c r="J636" s="168">
        <v>17905445505</v>
      </c>
      <c r="K636" s="169"/>
      <c r="L636" s="196">
        <v>906784304</v>
      </c>
      <c r="M636" s="169"/>
      <c r="N636" s="196">
        <v>2993451517</v>
      </c>
      <c r="O636" s="169"/>
      <c r="P636" s="196">
        <v>0</v>
      </c>
      <c r="Q636" s="169"/>
      <c r="R636" s="196">
        <v>5961862130</v>
      </c>
      <c r="S636" s="169"/>
      <c r="T636" s="196">
        <v>9862097951</v>
      </c>
      <c r="U636" s="195"/>
      <c r="V636" s="205">
        <v>-3033798337</v>
      </c>
      <c r="W636" s="198"/>
      <c r="X636" s="205">
        <v>-2972190924</v>
      </c>
      <c r="Y636" s="198"/>
      <c r="Z636" s="205">
        <v>-8105194</v>
      </c>
      <c r="AA636" s="198"/>
      <c r="AB636" s="205">
        <v>-5961862130</v>
      </c>
      <c r="AC636" s="199"/>
      <c r="AD636" s="205">
        <v>-11975956585</v>
      </c>
      <c r="AE636" s="200"/>
      <c r="AF636" s="205">
        <v>-208667483</v>
      </c>
      <c r="AG636" s="200"/>
      <c r="AH636" s="205">
        <v>0</v>
      </c>
      <c r="AI636" s="200"/>
      <c r="AJ636" s="205">
        <v>-208667483</v>
      </c>
      <c r="AK636" s="198"/>
      <c r="AL636" s="205">
        <v>15006539477</v>
      </c>
      <c r="AM636" s="205">
        <v>9133524491</v>
      </c>
      <c r="AN636" s="205">
        <v>-14817220551</v>
      </c>
      <c r="AO636" s="198"/>
      <c r="AP636" s="198"/>
      <c r="AQ636" s="206">
        <v>0</v>
      </c>
      <c r="AR636" s="206">
        <v>0</v>
      </c>
      <c r="AS636" s="206">
        <v>0</v>
      </c>
      <c r="AT636" s="206">
        <v>0</v>
      </c>
      <c r="AU636" s="206">
        <v>0</v>
      </c>
      <c r="AV636" s="206">
        <v>0</v>
      </c>
      <c r="AW636" s="206">
        <v>0</v>
      </c>
      <c r="AX636" s="203"/>
      <c r="AY636" s="204"/>
      <c r="AZ636" s="204"/>
      <c r="BA636" s="204"/>
      <c r="BB636" s="204"/>
      <c r="BC636" s="204"/>
    </row>
    <row r="637" spans="1:55" s="167" customFormat="1" ht="14.25" customHeight="1" thickTop="1" x14ac:dyDescent="0.3">
      <c r="V637" s="204"/>
      <c r="W637" s="204"/>
      <c r="X637" s="204"/>
      <c r="Y637" s="204"/>
      <c r="Z637" s="204"/>
      <c r="AA637" s="204"/>
      <c r="AB637" s="204"/>
      <c r="AC637" s="204"/>
      <c r="AD637" s="204"/>
      <c r="AE637" s="204"/>
      <c r="AF637" s="204"/>
      <c r="AG637" s="204"/>
      <c r="AH637" s="204"/>
      <c r="AI637" s="204"/>
      <c r="AJ637" s="204"/>
      <c r="AK637" s="204"/>
      <c r="AL637" s="204"/>
      <c r="AM637" s="204"/>
      <c r="AN637" s="204"/>
      <c r="AO637" s="204"/>
      <c r="AP637" s="204"/>
      <c r="AQ637" s="204"/>
      <c r="AR637" s="204"/>
      <c r="AS637" s="204"/>
      <c r="AT637" s="204"/>
      <c r="AU637" s="204"/>
      <c r="AV637" s="204"/>
      <c r="AW637" s="204"/>
      <c r="AX637" s="203"/>
      <c r="AY637" s="204"/>
      <c r="AZ637" s="204"/>
      <c r="BA637" s="204"/>
      <c r="BB637" s="204"/>
      <c r="BC637" s="204"/>
    </row>
    <row r="638" spans="1:55" s="167" customFormat="1" ht="14.4" x14ac:dyDescent="0.3">
      <c r="J638" s="125"/>
      <c r="N638" s="170"/>
      <c r="T638" s="170"/>
      <c r="V638" s="171"/>
      <c r="X638" s="171"/>
      <c r="AB638" s="171"/>
      <c r="AJ638" s="125"/>
      <c r="AM638" s="172"/>
      <c r="AN638" s="172"/>
      <c r="AX638" s="190"/>
    </row>
    <row r="639" spans="1:55" s="167" customFormat="1" ht="14.4" x14ac:dyDescent="0.3">
      <c r="AL639" s="177"/>
      <c r="AX639" s="190"/>
    </row>
    <row r="640" spans="1:55" s="167" customFormat="1" ht="27.75" customHeight="1" x14ac:dyDescent="0.3">
      <c r="A640" s="193" t="s">
        <v>3859</v>
      </c>
      <c r="AH640" s="158"/>
      <c r="AX640" s="190"/>
    </row>
    <row r="641" spans="50:50" ht="14.4" x14ac:dyDescent="0.3">
      <c r="AX641" s="190"/>
    </row>
    <row r="642" spans="50:50" ht="14.4" x14ac:dyDescent="0.3">
      <c r="AX642" s="190"/>
    </row>
    <row r="643" spans="50:50" ht="14.4" x14ac:dyDescent="0.3">
      <c r="AX643" s="190"/>
    </row>
    <row r="644" spans="50:50" ht="14.4" x14ac:dyDescent="0.3">
      <c r="AX644" s="190"/>
    </row>
    <row r="645" spans="50:50" ht="14.4" x14ac:dyDescent="0.3">
      <c r="AX645" s="190"/>
    </row>
    <row r="646" spans="50:50" ht="14.4" x14ac:dyDescent="0.3">
      <c r="AX646" s="190"/>
    </row>
    <row r="647" spans="50:50" ht="14.4" x14ac:dyDescent="0.3">
      <c r="AX647" s="190"/>
    </row>
    <row r="648" spans="50:50" ht="14.4" x14ac:dyDescent="0.3">
      <c r="AX648" s="190"/>
    </row>
    <row r="649" spans="50:50" ht="14.4" x14ac:dyDescent="0.3">
      <c r="AX649" s="190"/>
    </row>
    <row r="650" spans="50:50" ht="14.4" x14ac:dyDescent="0.3">
      <c r="AX650" s="190"/>
    </row>
    <row r="651" spans="50:50" ht="14.4" x14ac:dyDescent="0.3">
      <c r="AX651" s="190"/>
    </row>
    <row r="652" spans="50:50" ht="14.4" x14ac:dyDescent="0.3">
      <c r="AX652" s="190"/>
    </row>
    <row r="653" spans="50:50" ht="14.4" x14ac:dyDescent="0.3">
      <c r="AX653" s="190"/>
    </row>
    <row r="654" spans="50:50" ht="14.4" x14ac:dyDescent="0.3">
      <c r="AX654" s="190"/>
    </row>
    <row r="655" spans="50:50" ht="14.4" x14ac:dyDescent="0.3">
      <c r="AX655" s="190"/>
    </row>
    <row r="656" spans="50:50" ht="14.4" x14ac:dyDescent="0.3">
      <c r="AX656" s="190"/>
    </row>
    <row r="657" spans="50:50" ht="14.4" x14ac:dyDescent="0.3">
      <c r="AX657" s="190"/>
    </row>
    <row r="658" spans="50:50" ht="14.4" x14ac:dyDescent="0.3">
      <c r="AX658" s="190"/>
    </row>
    <row r="659" spans="50:50" ht="14.4" x14ac:dyDescent="0.3">
      <c r="AX659" s="190"/>
    </row>
    <row r="660" spans="50:50" ht="14.4" x14ac:dyDescent="0.3">
      <c r="AX660" s="190"/>
    </row>
    <row r="661" spans="50:50" ht="14.4" x14ac:dyDescent="0.3">
      <c r="AX661" s="190"/>
    </row>
    <row r="662" spans="50:50" ht="14.4" x14ac:dyDescent="0.3">
      <c r="AX662" s="190"/>
    </row>
    <row r="663" spans="50:50" ht="14.4" x14ac:dyDescent="0.3">
      <c r="AX663" s="190"/>
    </row>
    <row r="664" spans="50:50" ht="14.4" x14ac:dyDescent="0.3">
      <c r="AX664" s="190"/>
    </row>
    <row r="665" spans="50:50" ht="14.4" x14ac:dyDescent="0.3">
      <c r="AX665" s="190"/>
    </row>
    <row r="666" spans="50:50" ht="14.4" x14ac:dyDescent="0.3">
      <c r="AX666" s="190"/>
    </row>
    <row r="667" spans="50:50" ht="14.4" x14ac:dyDescent="0.3">
      <c r="AX667" s="190"/>
    </row>
    <row r="668" spans="50:50" ht="14.4" x14ac:dyDescent="0.3">
      <c r="AX668" s="190"/>
    </row>
    <row r="669" spans="50:50" ht="14.4" x14ac:dyDescent="0.3">
      <c r="AX669" s="190"/>
    </row>
    <row r="670" spans="50:50" ht="14.4" x14ac:dyDescent="0.3">
      <c r="AX670" s="190"/>
    </row>
    <row r="671" spans="50:50" ht="14.4" x14ac:dyDescent="0.3">
      <c r="AX671" s="190"/>
    </row>
    <row r="672" spans="50:50" ht="14.4" x14ac:dyDescent="0.3">
      <c r="AX672" s="190"/>
    </row>
    <row r="673" spans="50:50" ht="14.4" x14ac:dyDescent="0.3">
      <c r="AX673" s="190"/>
    </row>
    <row r="674" spans="50:50" ht="14.4" x14ac:dyDescent="0.3">
      <c r="AX674" s="190"/>
    </row>
    <row r="675" spans="50:50" ht="14.4" x14ac:dyDescent="0.3">
      <c r="AX675" s="190"/>
    </row>
    <row r="676" spans="50:50" ht="14.4" x14ac:dyDescent="0.3">
      <c r="AX676" s="190"/>
    </row>
    <row r="677" spans="50:50" ht="14.4" x14ac:dyDescent="0.3">
      <c r="AX677" s="190"/>
    </row>
    <row r="678" spans="50:50" ht="14.4" x14ac:dyDescent="0.3">
      <c r="AX678" s="190"/>
    </row>
    <row r="679" spans="50:50" ht="14.4" x14ac:dyDescent="0.3">
      <c r="AX679" s="190"/>
    </row>
    <row r="680" spans="50:50" ht="14.4" x14ac:dyDescent="0.3">
      <c r="AX680" s="190"/>
    </row>
    <row r="681" spans="50:50" ht="14.4" x14ac:dyDescent="0.3">
      <c r="AX681" s="190"/>
    </row>
    <row r="682" spans="50:50" ht="14.4" x14ac:dyDescent="0.3">
      <c r="AX682" s="190"/>
    </row>
    <row r="683" spans="50:50" ht="14.4" x14ac:dyDescent="0.3">
      <c r="AX683" s="190"/>
    </row>
    <row r="684" spans="50:50" ht="14.4" x14ac:dyDescent="0.3">
      <c r="AX684" s="190"/>
    </row>
    <row r="685" spans="50:50" ht="14.4" x14ac:dyDescent="0.3">
      <c r="AX685" s="190"/>
    </row>
    <row r="686" spans="50:50" ht="14.4" x14ac:dyDescent="0.3">
      <c r="AX686" s="190"/>
    </row>
    <row r="687" spans="50:50" ht="14.4" x14ac:dyDescent="0.3">
      <c r="AX687" s="190"/>
    </row>
    <row r="688" spans="50:50" ht="14.4" x14ac:dyDescent="0.3">
      <c r="AX688" s="190"/>
    </row>
    <row r="689" spans="50:50" ht="14.4" x14ac:dyDescent="0.3">
      <c r="AX689" s="190"/>
    </row>
    <row r="690" spans="50:50" ht="14.4" x14ac:dyDescent="0.3">
      <c r="AX690" s="190"/>
    </row>
    <row r="691" spans="50:50" ht="14.4" x14ac:dyDescent="0.3">
      <c r="AX691" s="190"/>
    </row>
    <row r="692" spans="50:50" ht="14.4" x14ac:dyDescent="0.3">
      <c r="AX692" s="190"/>
    </row>
    <row r="693" spans="50:50" ht="14.4" x14ac:dyDescent="0.3">
      <c r="AX693" s="190"/>
    </row>
    <row r="694" spans="50:50" ht="14.4" x14ac:dyDescent="0.3">
      <c r="AX694" s="190"/>
    </row>
    <row r="695" spans="50:50" ht="14.4" x14ac:dyDescent="0.3">
      <c r="AX695" s="190"/>
    </row>
    <row r="696" spans="50:50" ht="14.4" x14ac:dyDescent="0.3">
      <c r="AX696" s="190"/>
    </row>
    <row r="697" spans="50:50" ht="14.4" x14ac:dyDescent="0.3">
      <c r="AX697" s="190"/>
    </row>
    <row r="698" spans="50:50" ht="14.4" x14ac:dyDescent="0.3">
      <c r="AX698" s="190"/>
    </row>
    <row r="699" spans="50:50" ht="14.4" x14ac:dyDescent="0.3">
      <c r="AX699" s="190"/>
    </row>
    <row r="700" spans="50:50" ht="14.4" x14ac:dyDescent="0.3">
      <c r="AX700" s="190"/>
    </row>
    <row r="701" spans="50:50" ht="14.4" x14ac:dyDescent="0.3">
      <c r="AX701" s="190"/>
    </row>
    <row r="702" spans="50:50" ht="14.4" x14ac:dyDescent="0.3">
      <c r="AX702" s="190"/>
    </row>
    <row r="703" spans="50:50" ht="14.4" x14ac:dyDescent="0.3">
      <c r="AX703" s="190"/>
    </row>
    <row r="704" spans="50:50" ht="14.4" x14ac:dyDescent="0.3">
      <c r="AX704" s="190"/>
    </row>
    <row r="705" spans="50:50" ht="14.4" x14ac:dyDescent="0.3">
      <c r="AX705" s="190"/>
    </row>
    <row r="706" spans="50:50" ht="14.4" x14ac:dyDescent="0.3">
      <c r="AX706" s="190"/>
    </row>
    <row r="707" spans="50:50" ht="14.4" x14ac:dyDescent="0.3">
      <c r="AX707" s="190"/>
    </row>
    <row r="708" spans="50:50" ht="14.4" x14ac:dyDescent="0.3">
      <c r="AX708" s="190"/>
    </row>
    <row r="709" spans="50:50" ht="14.4" x14ac:dyDescent="0.3">
      <c r="AX709" s="190"/>
    </row>
    <row r="710" spans="50:50" ht="14.4" x14ac:dyDescent="0.3">
      <c r="AX710" s="190"/>
    </row>
    <row r="711" spans="50:50" ht="14.4" x14ac:dyDescent="0.3">
      <c r="AX711" s="190"/>
    </row>
    <row r="712" spans="50:50" ht="14.4" x14ac:dyDescent="0.3">
      <c r="AX712" s="190"/>
    </row>
    <row r="713" spans="50:50" ht="14.4" x14ac:dyDescent="0.3">
      <c r="AX713" s="190"/>
    </row>
    <row r="714" spans="50:50" ht="14.4" x14ac:dyDescent="0.3">
      <c r="AX714" s="190"/>
    </row>
    <row r="715" spans="50:50" ht="14.4" x14ac:dyDescent="0.3">
      <c r="AX715" s="190"/>
    </row>
    <row r="716" spans="50:50" ht="14.4" x14ac:dyDescent="0.3">
      <c r="AX716" s="190"/>
    </row>
    <row r="717" spans="50:50" ht="14.4" x14ac:dyDescent="0.3">
      <c r="AX717" s="190"/>
    </row>
    <row r="718" spans="50:50" ht="14.4" x14ac:dyDescent="0.3">
      <c r="AX718" s="190"/>
    </row>
    <row r="719" spans="50:50" ht="14.4" x14ac:dyDescent="0.3">
      <c r="AX719" s="190"/>
    </row>
    <row r="720" spans="50:50" ht="14.4" x14ac:dyDescent="0.3">
      <c r="AX720" s="190"/>
    </row>
    <row r="721" spans="50:50" ht="14.4" x14ac:dyDescent="0.3">
      <c r="AX721" s="190"/>
    </row>
    <row r="722" spans="50:50" ht="14.4" x14ac:dyDescent="0.3">
      <c r="AX722" s="190"/>
    </row>
    <row r="723" spans="50:50" ht="14.4" x14ac:dyDescent="0.3">
      <c r="AX723" s="190"/>
    </row>
    <row r="724" spans="50:50" ht="14.4" x14ac:dyDescent="0.3">
      <c r="AX724" s="190"/>
    </row>
    <row r="725" spans="50:50" ht="14.4" x14ac:dyDescent="0.3">
      <c r="AX725" s="190"/>
    </row>
    <row r="726" spans="50:50" ht="14.4" x14ac:dyDescent="0.3">
      <c r="AX726" s="190"/>
    </row>
    <row r="727" spans="50:50" ht="14.4" x14ac:dyDescent="0.3">
      <c r="AX727" s="190"/>
    </row>
    <row r="728" spans="50:50" ht="14.4" x14ac:dyDescent="0.3">
      <c r="AX728" s="190"/>
    </row>
    <row r="729" spans="50:50" ht="14.4" x14ac:dyDescent="0.3">
      <c r="AX729" s="190"/>
    </row>
    <row r="730" spans="50:50" ht="14.4" x14ac:dyDescent="0.3">
      <c r="AX730" s="190"/>
    </row>
    <row r="731" spans="50:50" ht="14.4" x14ac:dyDescent="0.3">
      <c r="AX731" s="190"/>
    </row>
    <row r="732" spans="50:50" ht="14.4" x14ac:dyDescent="0.3">
      <c r="AX732" s="190"/>
    </row>
    <row r="733" spans="50:50" ht="14.4" x14ac:dyDescent="0.3">
      <c r="AX733" s="190"/>
    </row>
    <row r="734" spans="50:50" ht="14.4" x14ac:dyDescent="0.3">
      <c r="AX734" s="190"/>
    </row>
    <row r="735" spans="50:50" ht="14.4" x14ac:dyDescent="0.3">
      <c r="AX735" s="190"/>
    </row>
    <row r="736" spans="50:50" ht="14.4" x14ac:dyDescent="0.3">
      <c r="AX736" s="190"/>
    </row>
    <row r="737" spans="50:50" ht="14.4" x14ac:dyDescent="0.3">
      <c r="AX737" s="190"/>
    </row>
    <row r="738" spans="50:50" ht="14.4" x14ac:dyDescent="0.3">
      <c r="AX738" s="190"/>
    </row>
    <row r="739" spans="50:50" ht="14.4" x14ac:dyDescent="0.3">
      <c r="AX739" s="190"/>
    </row>
    <row r="740" spans="50:50" ht="14.4" x14ac:dyDescent="0.3">
      <c r="AX740" s="190"/>
    </row>
    <row r="741" spans="50:50" ht="14.4" x14ac:dyDescent="0.3">
      <c r="AX741" s="190"/>
    </row>
    <row r="742" spans="50:50" ht="14.4" x14ac:dyDescent="0.3">
      <c r="AX742" s="190"/>
    </row>
    <row r="743" spans="50:50" ht="14.4" x14ac:dyDescent="0.3">
      <c r="AX743" s="190"/>
    </row>
    <row r="744" spans="50:50" ht="14.4" x14ac:dyDescent="0.3">
      <c r="AX744" s="190"/>
    </row>
    <row r="745" spans="50:50" ht="14.4" x14ac:dyDescent="0.3">
      <c r="AX745" s="190"/>
    </row>
    <row r="746" spans="50:50" ht="14.4" x14ac:dyDescent="0.3">
      <c r="AX746" s="190"/>
    </row>
    <row r="747" spans="50:50" ht="14.4" x14ac:dyDescent="0.3">
      <c r="AX747" s="190"/>
    </row>
    <row r="748" spans="50:50" ht="14.4" x14ac:dyDescent="0.3">
      <c r="AX748" s="190"/>
    </row>
    <row r="749" spans="50:50" ht="14.4" x14ac:dyDescent="0.3">
      <c r="AX749" s="190"/>
    </row>
    <row r="750" spans="50:50" ht="14.4" x14ac:dyDescent="0.3">
      <c r="AX750" s="190"/>
    </row>
    <row r="751" spans="50:50" ht="14.4" x14ac:dyDescent="0.3">
      <c r="AX751" s="190"/>
    </row>
    <row r="752" spans="50:50" ht="14.4" x14ac:dyDescent="0.3">
      <c r="AX752" s="190"/>
    </row>
    <row r="753" spans="50:50" ht="14.4" x14ac:dyDescent="0.3">
      <c r="AX753" s="190"/>
    </row>
    <row r="754" spans="50:50" ht="14.4" x14ac:dyDescent="0.3">
      <c r="AX754" s="190"/>
    </row>
    <row r="755" spans="50:50" ht="14.4" x14ac:dyDescent="0.3">
      <c r="AX755" s="190"/>
    </row>
    <row r="756" spans="50:50" ht="14.4" x14ac:dyDescent="0.3">
      <c r="AX756" s="190"/>
    </row>
    <row r="757" spans="50:50" ht="14.4" x14ac:dyDescent="0.3">
      <c r="AX757" s="190"/>
    </row>
    <row r="758" spans="50:50" ht="14.4" x14ac:dyDescent="0.3">
      <c r="AX758" s="190"/>
    </row>
    <row r="759" spans="50:50" ht="14.4" x14ac:dyDescent="0.3">
      <c r="AX759" s="190"/>
    </row>
    <row r="760" spans="50:50" ht="14.4" x14ac:dyDescent="0.3">
      <c r="AX760" s="190"/>
    </row>
    <row r="761" spans="50:50" ht="14.4" x14ac:dyDescent="0.3">
      <c r="AX761" s="190"/>
    </row>
    <row r="762" spans="50:50" ht="14.4" x14ac:dyDescent="0.3">
      <c r="AX762" s="190"/>
    </row>
    <row r="763" spans="50:50" ht="14.4" x14ac:dyDescent="0.3">
      <c r="AX763" s="190"/>
    </row>
    <row r="764" spans="50:50" ht="14.4" x14ac:dyDescent="0.3">
      <c r="AX764" s="190"/>
    </row>
    <row r="765" spans="50:50" ht="14.4" x14ac:dyDescent="0.3">
      <c r="AX765" s="190"/>
    </row>
    <row r="766" spans="50:50" ht="14.4" x14ac:dyDescent="0.3">
      <c r="AX766" s="190"/>
    </row>
    <row r="767" spans="50:50" ht="14.4" x14ac:dyDescent="0.3">
      <c r="AX767" s="190"/>
    </row>
    <row r="768" spans="50:50" ht="14.4" x14ac:dyDescent="0.3">
      <c r="AX768" s="190"/>
    </row>
    <row r="769" spans="50:50" ht="14.4" x14ac:dyDescent="0.3">
      <c r="AX769" s="190"/>
    </row>
    <row r="770" spans="50:50" ht="14.4" x14ac:dyDescent="0.3">
      <c r="AX770" s="190"/>
    </row>
    <row r="771" spans="50:50" ht="14.4" x14ac:dyDescent="0.3">
      <c r="AX771" s="190"/>
    </row>
    <row r="772" spans="50:50" ht="14.4" x14ac:dyDescent="0.3">
      <c r="AX772" s="190"/>
    </row>
    <row r="773" spans="50:50" ht="14.4" x14ac:dyDescent="0.3">
      <c r="AX773" s="190"/>
    </row>
    <row r="774" spans="50:50" ht="14.4" x14ac:dyDescent="0.3">
      <c r="AX774" s="190"/>
    </row>
    <row r="775" spans="50:50" ht="14.4" x14ac:dyDescent="0.3">
      <c r="AX775" s="190"/>
    </row>
    <row r="776" spans="50:50" ht="14.4" x14ac:dyDescent="0.3">
      <c r="AX776" s="190"/>
    </row>
    <row r="777" spans="50:50" ht="14.4" x14ac:dyDescent="0.3">
      <c r="AX777" s="190"/>
    </row>
    <row r="778" spans="50:50" ht="14.4" x14ac:dyDescent="0.3">
      <c r="AX778" s="190"/>
    </row>
    <row r="779" spans="50:50" ht="14.4" x14ac:dyDescent="0.3">
      <c r="AX779" s="190"/>
    </row>
    <row r="780" spans="50:50" ht="14.4" x14ac:dyDescent="0.3">
      <c r="AX780" s="190"/>
    </row>
    <row r="781" spans="50:50" ht="14.4" x14ac:dyDescent="0.3">
      <c r="AX781" s="190"/>
    </row>
    <row r="782" spans="50:50" ht="14.4" x14ac:dyDescent="0.3">
      <c r="AX782" s="190"/>
    </row>
    <row r="783" spans="50:50" ht="14.4" x14ac:dyDescent="0.3">
      <c r="AX783" s="190"/>
    </row>
    <row r="784" spans="50:50" ht="14.4" x14ac:dyDescent="0.3">
      <c r="AX784" s="190"/>
    </row>
    <row r="785" spans="50:50" ht="14.4" x14ac:dyDescent="0.3">
      <c r="AX785" s="190"/>
    </row>
    <row r="786" spans="50:50" ht="14.4" x14ac:dyDescent="0.3">
      <c r="AX786" s="190"/>
    </row>
    <row r="787" spans="50:50" ht="14.4" x14ac:dyDescent="0.3">
      <c r="AX787" s="190"/>
    </row>
    <row r="788" spans="50:50" ht="14.4" x14ac:dyDescent="0.3">
      <c r="AX788" s="190"/>
    </row>
    <row r="789" spans="50:50" ht="14.4" x14ac:dyDescent="0.3">
      <c r="AX789" s="190"/>
    </row>
    <row r="790" spans="50:50" ht="14.4" x14ac:dyDescent="0.3">
      <c r="AX790" s="190"/>
    </row>
    <row r="791" spans="50:50" ht="14.4" x14ac:dyDescent="0.3">
      <c r="AX791" s="190"/>
    </row>
    <row r="792" spans="50:50" ht="14.4" x14ac:dyDescent="0.3">
      <c r="AX792" s="190"/>
    </row>
    <row r="793" spans="50:50" ht="14.4" x14ac:dyDescent="0.3">
      <c r="AX793" s="190"/>
    </row>
    <row r="794" spans="50:50" ht="14.4" x14ac:dyDescent="0.3">
      <c r="AX794" s="190"/>
    </row>
    <row r="795" spans="50:50" ht="14.4" x14ac:dyDescent="0.3">
      <c r="AX795" s="190"/>
    </row>
    <row r="796" spans="50:50" ht="14.4" x14ac:dyDescent="0.3">
      <c r="AX796" s="190"/>
    </row>
    <row r="797" spans="50:50" ht="14.4" x14ac:dyDescent="0.3">
      <c r="AX797" s="190"/>
    </row>
    <row r="798" spans="50:50" ht="14.4" x14ac:dyDescent="0.3">
      <c r="AX798" s="190"/>
    </row>
    <row r="799" spans="50:50" ht="14.4" x14ac:dyDescent="0.3">
      <c r="AX799" s="190"/>
    </row>
    <row r="800" spans="50:50" ht="14.4" x14ac:dyDescent="0.3">
      <c r="AX800" s="190"/>
    </row>
    <row r="801" spans="50:50" ht="14.4" x14ac:dyDescent="0.3">
      <c r="AX801" s="190"/>
    </row>
    <row r="802" spans="50:50" ht="14.4" x14ac:dyDescent="0.3">
      <c r="AX802" s="190"/>
    </row>
    <row r="803" spans="50:50" ht="14.4" x14ac:dyDescent="0.3">
      <c r="AX803" s="190"/>
    </row>
    <row r="804" spans="50:50" ht="14.4" x14ac:dyDescent="0.3">
      <c r="AX804" s="190"/>
    </row>
    <row r="805" spans="50:50" ht="14.4" x14ac:dyDescent="0.3">
      <c r="AX805" s="190"/>
    </row>
    <row r="806" spans="50:50" ht="14.4" x14ac:dyDescent="0.3">
      <c r="AX806" s="190"/>
    </row>
    <row r="807" spans="50:50" ht="14.4" x14ac:dyDescent="0.3">
      <c r="AX807" s="190"/>
    </row>
    <row r="808" spans="50:50" ht="14.4" x14ac:dyDescent="0.3">
      <c r="AX808" s="190"/>
    </row>
    <row r="809" spans="50:50" ht="14.4" x14ac:dyDescent="0.3">
      <c r="AX809" s="190"/>
    </row>
    <row r="810" spans="50:50" ht="14.4" x14ac:dyDescent="0.3">
      <c r="AX810" s="190"/>
    </row>
    <row r="811" spans="50:50" ht="14.4" x14ac:dyDescent="0.3">
      <c r="AX811" s="190"/>
    </row>
    <row r="812" spans="50:50" ht="14.4" x14ac:dyDescent="0.3">
      <c r="AX812" s="190"/>
    </row>
    <row r="813" spans="50:50" ht="14.4" x14ac:dyDescent="0.3">
      <c r="AX813" s="190"/>
    </row>
    <row r="814" spans="50:50" ht="14.4" x14ac:dyDescent="0.3">
      <c r="AX814" s="190"/>
    </row>
    <row r="815" spans="50:50" ht="14.4" x14ac:dyDescent="0.3">
      <c r="AX815" s="190"/>
    </row>
    <row r="816" spans="50:50" ht="14.4" x14ac:dyDescent="0.3">
      <c r="AX816" s="190"/>
    </row>
    <row r="817" spans="50:50" ht="14.4" x14ac:dyDescent="0.3">
      <c r="AX817" s="190"/>
    </row>
    <row r="818" spans="50:50" ht="14.4" x14ac:dyDescent="0.3">
      <c r="AX818" s="190"/>
    </row>
    <row r="819" spans="50:50" ht="14.4" x14ac:dyDescent="0.3">
      <c r="AX819" s="190"/>
    </row>
    <row r="820" spans="50:50" ht="14.4" x14ac:dyDescent="0.3">
      <c r="AX820" s="190"/>
    </row>
    <row r="821" spans="50:50" ht="14.4" x14ac:dyDescent="0.3">
      <c r="AX821" s="190"/>
    </row>
    <row r="822" spans="50:50" ht="14.4" x14ac:dyDescent="0.3">
      <c r="AX822" s="190"/>
    </row>
    <row r="823" spans="50:50" ht="14.4" x14ac:dyDescent="0.3">
      <c r="AX823" s="190"/>
    </row>
    <row r="824" spans="50:50" ht="14.4" x14ac:dyDescent="0.3">
      <c r="AX824" s="190"/>
    </row>
    <row r="825" spans="50:50" ht="14.4" x14ac:dyDescent="0.3">
      <c r="AX825" s="190"/>
    </row>
    <row r="826" spans="50:50" ht="14.4" x14ac:dyDescent="0.3">
      <c r="AX826" s="190"/>
    </row>
    <row r="827" spans="50:50" ht="14.4" x14ac:dyDescent="0.3">
      <c r="AX827" s="190"/>
    </row>
    <row r="828" spans="50:50" ht="14.4" x14ac:dyDescent="0.3">
      <c r="AX828" s="190"/>
    </row>
    <row r="829" spans="50:50" ht="14.4" x14ac:dyDescent="0.3">
      <c r="AX829" s="190"/>
    </row>
    <row r="830" spans="50:50" ht="14.4" x14ac:dyDescent="0.3">
      <c r="AX830" s="190"/>
    </row>
    <row r="831" spans="50:50" ht="14.4" x14ac:dyDescent="0.3">
      <c r="AX831" s="190"/>
    </row>
    <row r="832" spans="50:50" ht="14.4" x14ac:dyDescent="0.3">
      <c r="AX832" s="190"/>
    </row>
    <row r="833" spans="50:50" ht="14.4" x14ac:dyDescent="0.3">
      <c r="AX833" s="190"/>
    </row>
    <row r="834" spans="50:50" ht="14.4" x14ac:dyDescent="0.3">
      <c r="AX834" s="190"/>
    </row>
    <row r="835" spans="50:50" ht="14.4" x14ac:dyDescent="0.3">
      <c r="AX835" s="190"/>
    </row>
    <row r="836" spans="50:50" ht="14.4" x14ac:dyDescent="0.3">
      <c r="AX836" s="190"/>
    </row>
    <row r="837" spans="50:50" ht="14.4" x14ac:dyDescent="0.3">
      <c r="AX837" s="190"/>
    </row>
    <row r="838" spans="50:50" ht="14.4" x14ac:dyDescent="0.3">
      <c r="AX838" s="190"/>
    </row>
    <row r="839" spans="50:50" ht="14.4" x14ac:dyDescent="0.3">
      <c r="AX839" s="190"/>
    </row>
    <row r="840" spans="50:50" ht="14.4" x14ac:dyDescent="0.3">
      <c r="AX840" s="190"/>
    </row>
    <row r="841" spans="50:50" ht="14.4" x14ac:dyDescent="0.3">
      <c r="AX841" s="190"/>
    </row>
    <row r="842" spans="50:50" ht="14.4" x14ac:dyDescent="0.3">
      <c r="AX842" s="190"/>
    </row>
    <row r="843" spans="50:50" ht="14.4" x14ac:dyDescent="0.3">
      <c r="AX843" s="190"/>
    </row>
    <row r="844" spans="50:50" ht="14.4" x14ac:dyDescent="0.3">
      <c r="AX844" s="190"/>
    </row>
    <row r="845" spans="50:50" ht="14.4" x14ac:dyDescent="0.3">
      <c r="AX845" s="190"/>
    </row>
    <row r="846" spans="50:50" ht="14.4" x14ac:dyDescent="0.3">
      <c r="AX846" s="190"/>
    </row>
    <row r="847" spans="50:50" ht="14.4" x14ac:dyDescent="0.3">
      <c r="AX847" s="190"/>
    </row>
    <row r="848" spans="50:50" ht="14.4" x14ac:dyDescent="0.3">
      <c r="AX848" s="190"/>
    </row>
    <row r="849" spans="50:50" ht="14.4" x14ac:dyDescent="0.3">
      <c r="AX849" s="190"/>
    </row>
    <row r="850" spans="50:50" ht="14.4" x14ac:dyDescent="0.3">
      <c r="AX850" s="190"/>
    </row>
    <row r="851" spans="50:50" ht="14.4" x14ac:dyDescent="0.3">
      <c r="AX851" s="190"/>
    </row>
    <row r="852" spans="50:50" ht="14.4" x14ac:dyDescent="0.3">
      <c r="AX852" s="190"/>
    </row>
    <row r="853" spans="50:50" ht="14.4" x14ac:dyDescent="0.3">
      <c r="AX853" s="190"/>
    </row>
    <row r="854" spans="50:50" ht="14.4" x14ac:dyDescent="0.3">
      <c r="AX854" s="190"/>
    </row>
    <row r="855" spans="50:50" ht="14.4" x14ac:dyDescent="0.3">
      <c r="AX855" s="190"/>
    </row>
    <row r="856" spans="50:50" ht="14.4" x14ac:dyDescent="0.3">
      <c r="AX856" s="190"/>
    </row>
    <row r="857" spans="50:50" ht="14.4" x14ac:dyDescent="0.3">
      <c r="AX857" s="190"/>
    </row>
    <row r="858" spans="50:50" ht="14.4" x14ac:dyDescent="0.3">
      <c r="AX858" s="190"/>
    </row>
    <row r="859" spans="50:50" ht="14.4" x14ac:dyDescent="0.3">
      <c r="AX859" s="190"/>
    </row>
    <row r="860" spans="50:50" ht="14.4" x14ac:dyDescent="0.3">
      <c r="AX860" s="190"/>
    </row>
    <row r="861" spans="50:50" ht="14.4" x14ac:dyDescent="0.3">
      <c r="AX861" s="190"/>
    </row>
    <row r="862" spans="50:50" ht="14.4" x14ac:dyDescent="0.3">
      <c r="AX862" s="190"/>
    </row>
    <row r="863" spans="50:50" ht="14.4" x14ac:dyDescent="0.3">
      <c r="AX863" s="190"/>
    </row>
    <row r="864" spans="50:50" ht="14.4" x14ac:dyDescent="0.3">
      <c r="AX864" s="190"/>
    </row>
    <row r="865" spans="50:50" ht="14.4" x14ac:dyDescent="0.3">
      <c r="AX865" s="190"/>
    </row>
    <row r="866" spans="50:50" ht="14.4" x14ac:dyDescent="0.3">
      <c r="AX866" s="190"/>
    </row>
    <row r="867" spans="50:50" ht="14.4" x14ac:dyDescent="0.3">
      <c r="AX867" s="190"/>
    </row>
    <row r="868" spans="50:50" ht="14.4" x14ac:dyDescent="0.3">
      <c r="AX868" s="190"/>
    </row>
    <row r="869" spans="50:50" ht="14.4" x14ac:dyDescent="0.3">
      <c r="AX869" s="190"/>
    </row>
    <row r="870" spans="50:50" ht="14.4" x14ac:dyDescent="0.3">
      <c r="AX870" s="190"/>
    </row>
    <row r="871" spans="50:50" ht="14.4" x14ac:dyDescent="0.3">
      <c r="AX871" s="190"/>
    </row>
    <row r="872" spans="50:50" ht="14.4" x14ac:dyDescent="0.3">
      <c r="AX872" s="190"/>
    </row>
    <row r="873" spans="50:50" ht="14.4" x14ac:dyDescent="0.3">
      <c r="AX873" s="190"/>
    </row>
    <row r="874" spans="50:50" ht="14.4" x14ac:dyDescent="0.3">
      <c r="AX874" s="190"/>
    </row>
    <row r="875" spans="50:50" ht="14.4" x14ac:dyDescent="0.3">
      <c r="AX875" s="190"/>
    </row>
    <row r="876" spans="50:50" ht="14.4" x14ac:dyDescent="0.3">
      <c r="AX876" s="190"/>
    </row>
    <row r="877" spans="50:50" ht="14.4" x14ac:dyDescent="0.3">
      <c r="AX877" s="190"/>
    </row>
    <row r="878" spans="50:50" ht="14.4" x14ac:dyDescent="0.3">
      <c r="AX878" s="190"/>
    </row>
    <row r="879" spans="50:50" ht="14.4" x14ac:dyDescent="0.3">
      <c r="AX879" s="190"/>
    </row>
    <row r="880" spans="50:50" ht="14.4" x14ac:dyDescent="0.3">
      <c r="AX880" s="190"/>
    </row>
    <row r="881" spans="50:50" ht="14.4" x14ac:dyDescent="0.3">
      <c r="AX881" s="190"/>
    </row>
    <row r="882" spans="50:50" ht="14.4" x14ac:dyDescent="0.3">
      <c r="AX882" s="190"/>
    </row>
    <row r="883" spans="50:50" ht="14.4" x14ac:dyDescent="0.3">
      <c r="AX883" s="190"/>
    </row>
    <row r="884" spans="50:50" ht="14.4" x14ac:dyDescent="0.3">
      <c r="AX884" s="190"/>
    </row>
    <row r="885" spans="50:50" ht="14.4" x14ac:dyDescent="0.3">
      <c r="AX885" s="190"/>
    </row>
    <row r="886" spans="50:50" ht="14.4" x14ac:dyDescent="0.3">
      <c r="AX886" s="190"/>
    </row>
    <row r="887" spans="50:50" ht="14.4" x14ac:dyDescent="0.3">
      <c r="AX887" s="190"/>
    </row>
    <row r="888" spans="50:50" ht="14.4" x14ac:dyDescent="0.3">
      <c r="AX888" s="190"/>
    </row>
    <row r="889" spans="50:50" ht="14.4" x14ac:dyDescent="0.3">
      <c r="AX889" s="190"/>
    </row>
    <row r="890" spans="50:50" ht="14.4" x14ac:dyDescent="0.3">
      <c r="AX890" s="190"/>
    </row>
    <row r="891" spans="50:50" ht="14.4" x14ac:dyDescent="0.3">
      <c r="AX891" s="190"/>
    </row>
    <row r="892" spans="50:50" ht="14.4" x14ac:dyDescent="0.3">
      <c r="AX892" s="190"/>
    </row>
    <row r="893" spans="50:50" ht="14.4" x14ac:dyDescent="0.3">
      <c r="AX893" s="190"/>
    </row>
    <row r="894" spans="50:50" ht="14.4" x14ac:dyDescent="0.3">
      <c r="AX894" s="190"/>
    </row>
    <row r="895" spans="50:50" ht="14.4" x14ac:dyDescent="0.3">
      <c r="AX895" s="190"/>
    </row>
    <row r="896" spans="50:50" ht="14.4" x14ac:dyDescent="0.3">
      <c r="AX896" s="190"/>
    </row>
    <row r="897" spans="50:50" ht="14.4" x14ac:dyDescent="0.3">
      <c r="AX897" s="190"/>
    </row>
    <row r="898" spans="50:50" ht="14.4" x14ac:dyDescent="0.3">
      <c r="AX898" s="190"/>
    </row>
    <row r="899" spans="50:50" ht="14.4" x14ac:dyDescent="0.3">
      <c r="AX899" s="190"/>
    </row>
    <row r="900" spans="50:50" ht="14.4" x14ac:dyDescent="0.3">
      <c r="AX900" s="190"/>
    </row>
    <row r="901" spans="50:50" ht="14.4" x14ac:dyDescent="0.3">
      <c r="AX901" s="190"/>
    </row>
    <row r="902" spans="50:50" ht="14.4" x14ac:dyDescent="0.3">
      <c r="AX902" s="190"/>
    </row>
    <row r="903" spans="50:50" ht="14.4" x14ac:dyDescent="0.3">
      <c r="AX903" s="190"/>
    </row>
    <row r="904" spans="50:50" ht="14.4" x14ac:dyDescent="0.3">
      <c r="AX904" s="190"/>
    </row>
    <row r="905" spans="50:50" ht="14.4" x14ac:dyDescent="0.3">
      <c r="AX905" s="190"/>
    </row>
    <row r="906" spans="50:50" ht="14.4" x14ac:dyDescent="0.3">
      <c r="AX906" s="190"/>
    </row>
    <row r="907" spans="50:50" ht="14.4" x14ac:dyDescent="0.3">
      <c r="AX907" s="190"/>
    </row>
    <row r="908" spans="50:50" ht="14.4" x14ac:dyDescent="0.3">
      <c r="AX908" s="190"/>
    </row>
    <row r="909" spans="50:50" ht="14.4" x14ac:dyDescent="0.3">
      <c r="AX909" s="190"/>
    </row>
    <row r="910" spans="50:50" ht="14.4" x14ac:dyDescent="0.3">
      <c r="AX910" s="190"/>
    </row>
    <row r="911" spans="50:50" ht="14.4" x14ac:dyDescent="0.3">
      <c r="AX911" s="190"/>
    </row>
    <row r="912" spans="50:50" ht="14.4" x14ac:dyDescent="0.3">
      <c r="AX912" s="190"/>
    </row>
    <row r="913" spans="50:50" ht="14.4" x14ac:dyDescent="0.3">
      <c r="AX913" s="190"/>
    </row>
    <row r="914" spans="50:50" ht="14.4" x14ac:dyDescent="0.3">
      <c r="AX914" s="190"/>
    </row>
    <row r="915" spans="50:50" ht="14.4" x14ac:dyDescent="0.3">
      <c r="AX915" s="190"/>
    </row>
    <row r="916" spans="50:50" ht="14.4" x14ac:dyDescent="0.3">
      <c r="AX916" s="190"/>
    </row>
    <row r="917" spans="50:50" ht="14.4" x14ac:dyDescent="0.3">
      <c r="AX917" s="190"/>
    </row>
    <row r="918" spans="50:50" ht="14.4" x14ac:dyDescent="0.3">
      <c r="AX918" s="190"/>
    </row>
    <row r="919" spans="50:50" ht="14.4" x14ac:dyDescent="0.3">
      <c r="AX919" s="190"/>
    </row>
    <row r="920" spans="50:50" ht="14.4" x14ac:dyDescent="0.3">
      <c r="AX920" s="190"/>
    </row>
    <row r="921" spans="50:50" ht="14.4" x14ac:dyDescent="0.3">
      <c r="AX921" s="190"/>
    </row>
    <row r="922" spans="50:50" ht="14.4" x14ac:dyDescent="0.3">
      <c r="AX922" s="190"/>
    </row>
    <row r="923" spans="50:50" ht="14.4" x14ac:dyDescent="0.3">
      <c r="AX923" s="190"/>
    </row>
    <row r="924" spans="50:50" ht="14.4" x14ac:dyDescent="0.3">
      <c r="AX924" s="190"/>
    </row>
    <row r="925" spans="50:50" ht="14.4" x14ac:dyDescent="0.3">
      <c r="AX925" s="190"/>
    </row>
    <row r="926" spans="50:50" ht="14.4" x14ac:dyDescent="0.3">
      <c r="AX926" s="190"/>
    </row>
    <row r="927" spans="50:50" ht="14.4" x14ac:dyDescent="0.3">
      <c r="AX927" s="190"/>
    </row>
    <row r="928" spans="50:50" ht="14.4" x14ac:dyDescent="0.3">
      <c r="AX928" s="190"/>
    </row>
    <row r="929" spans="50:50" ht="14.4" x14ac:dyDescent="0.3">
      <c r="AX929" s="190"/>
    </row>
    <row r="930" spans="50:50" ht="14.4" x14ac:dyDescent="0.3">
      <c r="AX930" s="190"/>
    </row>
    <row r="931" spans="50:50" ht="14.4" x14ac:dyDescent="0.3">
      <c r="AX931" s="190"/>
    </row>
    <row r="932" spans="50:50" ht="14.4" x14ac:dyDescent="0.3">
      <c r="AX932" s="190"/>
    </row>
    <row r="933" spans="50:50" ht="14.4" x14ac:dyDescent="0.3">
      <c r="AX933" s="190"/>
    </row>
    <row r="934" spans="50:50" ht="14.4" x14ac:dyDescent="0.3">
      <c r="AX934" s="190"/>
    </row>
    <row r="935" spans="50:50" ht="14.4" x14ac:dyDescent="0.3">
      <c r="AX935" s="190"/>
    </row>
    <row r="936" spans="50:50" ht="14.4" x14ac:dyDescent="0.3">
      <c r="AX936" s="190"/>
    </row>
    <row r="937" spans="50:50" ht="14.4" x14ac:dyDescent="0.3">
      <c r="AX937" s="190"/>
    </row>
    <row r="938" spans="50:50" ht="14.4" x14ac:dyDescent="0.3">
      <c r="AX938" s="190"/>
    </row>
    <row r="939" spans="50:50" ht="14.4" x14ac:dyDescent="0.3">
      <c r="AX939" s="190"/>
    </row>
    <row r="940" spans="50:50" ht="14.4" x14ac:dyDescent="0.3">
      <c r="AX940" s="190"/>
    </row>
    <row r="941" spans="50:50" ht="14.4" x14ac:dyDescent="0.3">
      <c r="AX941" s="190"/>
    </row>
    <row r="942" spans="50:50" ht="14.4" x14ac:dyDescent="0.3">
      <c r="AX942" s="190"/>
    </row>
    <row r="943" spans="50:50" ht="14.4" x14ac:dyDescent="0.3">
      <c r="AX943" s="190"/>
    </row>
    <row r="944" spans="50:50" ht="14.4" x14ac:dyDescent="0.3">
      <c r="AX944" s="190"/>
    </row>
    <row r="945" spans="50:50" ht="14.4" x14ac:dyDescent="0.3">
      <c r="AX945" s="190"/>
    </row>
    <row r="946" spans="50:50" ht="14.4" x14ac:dyDescent="0.3">
      <c r="AX946" s="190"/>
    </row>
    <row r="947" spans="50:50" ht="14.4" x14ac:dyDescent="0.3">
      <c r="AX947" s="190"/>
    </row>
    <row r="948" spans="50:50" ht="14.4" x14ac:dyDescent="0.3">
      <c r="AX948" s="190"/>
    </row>
    <row r="949" spans="50:50" ht="14.4" x14ac:dyDescent="0.3">
      <c r="AX949" s="190"/>
    </row>
    <row r="950" spans="50:50" ht="14.4" x14ac:dyDescent="0.3">
      <c r="AX950" s="190"/>
    </row>
    <row r="951" spans="50:50" ht="14.4" x14ac:dyDescent="0.3">
      <c r="AX951" s="190"/>
    </row>
    <row r="952" spans="50:50" ht="14.4" x14ac:dyDescent="0.3">
      <c r="AX952" s="190"/>
    </row>
    <row r="953" spans="50:50" ht="14.4" x14ac:dyDescent="0.3">
      <c r="AX953" s="190"/>
    </row>
    <row r="954" spans="50:50" ht="14.4" x14ac:dyDescent="0.3">
      <c r="AX954" s="190"/>
    </row>
    <row r="955" spans="50:50" ht="14.4" x14ac:dyDescent="0.3">
      <c r="AX955" s="190"/>
    </row>
    <row r="956" spans="50:50" ht="14.4" x14ac:dyDescent="0.3">
      <c r="AX956" s="190"/>
    </row>
    <row r="957" spans="50:50" ht="14.4" x14ac:dyDescent="0.3">
      <c r="AX957" s="190"/>
    </row>
    <row r="958" spans="50:50" ht="14.4" x14ac:dyDescent="0.3">
      <c r="AX958" s="190"/>
    </row>
    <row r="959" spans="50:50" ht="14.4" x14ac:dyDescent="0.3">
      <c r="AX959" s="190"/>
    </row>
    <row r="960" spans="50:50" ht="14.4" x14ac:dyDescent="0.3">
      <c r="AX960" s="190"/>
    </row>
    <row r="961" spans="50:50" ht="14.4" x14ac:dyDescent="0.3">
      <c r="AX961" s="190"/>
    </row>
    <row r="962" spans="50:50" ht="14.4" x14ac:dyDescent="0.3">
      <c r="AX962" s="190"/>
    </row>
    <row r="963" spans="50:50" ht="14.4" x14ac:dyDescent="0.3">
      <c r="AX963" s="190"/>
    </row>
    <row r="964" spans="50:50" ht="14.4" x14ac:dyDescent="0.3">
      <c r="AX964" s="190"/>
    </row>
    <row r="965" spans="50:50" ht="14.4" x14ac:dyDescent="0.3">
      <c r="AX965" s="190"/>
    </row>
    <row r="966" spans="50:50" ht="14.4" x14ac:dyDescent="0.3">
      <c r="AX966" s="190"/>
    </row>
    <row r="967" spans="50:50" ht="14.4" x14ac:dyDescent="0.3">
      <c r="AX967" s="190"/>
    </row>
    <row r="968" spans="50:50" ht="14.4" x14ac:dyDescent="0.3">
      <c r="AX968" s="190"/>
    </row>
    <row r="969" spans="50:50" ht="14.4" x14ac:dyDescent="0.3">
      <c r="AX969" s="190"/>
    </row>
    <row r="970" spans="50:50" ht="14.4" x14ac:dyDescent="0.3">
      <c r="AX970" s="190"/>
    </row>
    <row r="971" spans="50:50" ht="14.4" x14ac:dyDescent="0.3">
      <c r="AX971" s="190"/>
    </row>
    <row r="972" spans="50:50" ht="14.4" x14ac:dyDescent="0.3">
      <c r="AX972" s="190"/>
    </row>
    <row r="973" spans="50:50" ht="14.4" x14ac:dyDescent="0.3">
      <c r="AX973" s="190"/>
    </row>
    <row r="974" spans="50:50" ht="14.4" x14ac:dyDescent="0.3">
      <c r="AX974" s="190"/>
    </row>
    <row r="975" spans="50:50" ht="14.4" x14ac:dyDescent="0.3">
      <c r="AX975" s="190"/>
    </row>
    <row r="976" spans="50:50" ht="14.4" x14ac:dyDescent="0.3">
      <c r="AX976" s="190"/>
    </row>
    <row r="977" spans="50:50" ht="14.4" x14ac:dyDescent="0.3">
      <c r="AX977" s="190"/>
    </row>
    <row r="978" spans="50:50" ht="14.4" x14ac:dyDescent="0.3">
      <c r="AX978" s="190"/>
    </row>
    <row r="979" spans="50:50" ht="14.4" x14ac:dyDescent="0.3">
      <c r="AX979" s="190"/>
    </row>
    <row r="980" spans="50:50" ht="14.4" x14ac:dyDescent="0.3">
      <c r="AX980" s="190"/>
    </row>
    <row r="981" spans="50:50" ht="14.4" x14ac:dyDescent="0.3">
      <c r="AX981" s="190"/>
    </row>
    <row r="982" spans="50:50" ht="14.4" x14ac:dyDescent="0.3">
      <c r="AX982" s="190"/>
    </row>
    <row r="983" spans="50:50" ht="14.4" x14ac:dyDescent="0.3">
      <c r="AX983" s="190"/>
    </row>
    <row r="984" spans="50:50" ht="14.4" x14ac:dyDescent="0.3">
      <c r="AX984" s="190"/>
    </row>
    <row r="985" spans="50:50" ht="14.4" x14ac:dyDescent="0.3">
      <c r="AX985" s="190"/>
    </row>
    <row r="986" spans="50:50" ht="14.4" x14ac:dyDescent="0.3">
      <c r="AX986" s="190"/>
    </row>
    <row r="987" spans="50:50" ht="14.4" x14ac:dyDescent="0.3">
      <c r="AX987" s="190"/>
    </row>
    <row r="988" spans="50:50" ht="14.4" x14ac:dyDescent="0.3">
      <c r="AX988" s="190"/>
    </row>
    <row r="989" spans="50:50" ht="14.4" x14ac:dyDescent="0.3">
      <c r="AX989" s="190"/>
    </row>
    <row r="990" spans="50:50" ht="14.4" x14ac:dyDescent="0.3">
      <c r="AX990" s="190"/>
    </row>
    <row r="991" spans="50:50" ht="14.4" x14ac:dyDescent="0.3">
      <c r="AX991" s="190"/>
    </row>
    <row r="992" spans="50:50" ht="14.4" x14ac:dyDescent="0.3">
      <c r="AX992" s="190"/>
    </row>
    <row r="993" spans="50:50" ht="14.4" x14ac:dyDescent="0.3">
      <c r="AX993" s="190"/>
    </row>
    <row r="994" spans="50:50" ht="14.4" x14ac:dyDescent="0.3">
      <c r="AX994" s="190"/>
    </row>
    <row r="995" spans="50:50" ht="14.4" x14ac:dyDescent="0.3">
      <c r="AX995" s="190"/>
    </row>
    <row r="996" spans="50:50" ht="14.4" x14ac:dyDescent="0.3">
      <c r="AX996" s="190"/>
    </row>
    <row r="997" spans="50:50" ht="14.4" x14ac:dyDescent="0.3">
      <c r="AX997" s="190"/>
    </row>
    <row r="998" spans="50:50" ht="14.4" x14ac:dyDescent="0.3">
      <c r="AX998" s="190"/>
    </row>
    <row r="999" spans="50:50" ht="14.4" x14ac:dyDescent="0.3">
      <c r="AX999" s="190"/>
    </row>
    <row r="1000" spans="50:50" ht="14.4" x14ac:dyDescent="0.3">
      <c r="AX1000" s="190"/>
    </row>
    <row r="1001" spans="50:50" ht="14.4" x14ac:dyDescent="0.3">
      <c r="AX1001" s="190"/>
    </row>
    <row r="1002" spans="50:50" ht="14.4" x14ac:dyDescent="0.3">
      <c r="AX1002" s="190"/>
    </row>
    <row r="1003" spans="50:50" ht="14.4" x14ac:dyDescent="0.3">
      <c r="AX1003" s="190"/>
    </row>
    <row r="1004" spans="50:50" ht="14.4" x14ac:dyDescent="0.3">
      <c r="AX1004" s="190"/>
    </row>
    <row r="1005" spans="50:50" ht="14.4" x14ac:dyDescent="0.3">
      <c r="AX1005" s="190"/>
    </row>
    <row r="1006" spans="50:50" ht="14.4" x14ac:dyDescent="0.3">
      <c r="AX1006" s="190"/>
    </row>
    <row r="1007" spans="50:50" ht="14.4" x14ac:dyDescent="0.3">
      <c r="AX1007" s="190"/>
    </row>
    <row r="1008" spans="50:50" ht="14.4" x14ac:dyDescent="0.3">
      <c r="AX1008" s="190"/>
    </row>
    <row r="1009" spans="50:50" ht="14.4" x14ac:dyDescent="0.3">
      <c r="AX1009" s="190"/>
    </row>
    <row r="1010" spans="50:50" ht="14.4" x14ac:dyDescent="0.3">
      <c r="AX1010" s="190"/>
    </row>
    <row r="1011" spans="50:50" ht="14.4" x14ac:dyDescent="0.3">
      <c r="AX1011" s="190"/>
    </row>
    <row r="1012" spans="50:50" ht="14.4" x14ac:dyDescent="0.3">
      <c r="AX1012" s="190"/>
    </row>
    <row r="1013" spans="50:50" ht="14.4" x14ac:dyDescent="0.3">
      <c r="AX1013" s="190"/>
    </row>
    <row r="1014" spans="50:50" ht="14.4" x14ac:dyDescent="0.3">
      <c r="AX1014" s="190"/>
    </row>
    <row r="1015" spans="50:50" ht="14.4" x14ac:dyDescent="0.3">
      <c r="AX1015" s="190"/>
    </row>
    <row r="1016" spans="50:50" ht="14.4" x14ac:dyDescent="0.3">
      <c r="AX1016" s="190"/>
    </row>
    <row r="1017" spans="50:50" ht="14.4" x14ac:dyDescent="0.3">
      <c r="AX1017" s="190"/>
    </row>
    <row r="1018" spans="50:50" ht="14.4" x14ac:dyDescent="0.3">
      <c r="AX1018" s="190"/>
    </row>
    <row r="1019" spans="50:50" ht="14.4" x14ac:dyDescent="0.3">
      <c r="AX1019" s="190"/>
    </row>
    <row r="1020" spans="50:50" ht="14.4" x14ac:dyDescent="0.3">
      <c r="AX1020" s="190"/>
    </row>
    <row r="1021" spans="50:50" ht="14.4" x14ac:dyDescent="0.3">
      <c r="AX1021" s="190"/>
    </row>
    <row r="1022" spans="50:50" ht="14.4" x14ac:dyDescent="0.3">
      <c r="AX1022" s="190"/>
    </row>
    <row r="1023" spans="50:50" ht="14.4" x14ac:dyDescent="0.3">
      <c r="AX1023" s="190"/>
    </row>
    <row r="1024" spans="50:50" ht="14.4" x14ac:dyDescent="0.3">
      <c r="AX1024" s="190"/>
    </row>
    <row r="1025" spans="50:50" ht="14.4" x14ac:dyDescent="0.3">
      <c r="AX1025" s="190"/>
    </row>
    <row r="1026" spans="50:50" ht="14.4" x14ac:dyDescent="0.3">
      <c r="AX1026" s="190"/>
    </row>
    <row r="1027" spans="50:50" ht="14.4" x14ac:dyDescent="0.3">
      <c r="AX1027" s="190"/>
    </row>
    <row r="1028" spans="50:50" ht="14.4" x14ac:dyDescent="0.3">
      <c r="AX1028" s="190"/>
    </row>
    <row r="1029" spans="50:50" ht="14.4" x14ac:dyDescent="0.3">
      <c r="AX1029" s="190"/>
    </row>
    <row r="1030" spans="50:50" ht="14.4" x14ac:dyDescent="0.3">
      <c r="AX1030" s="190"/>
    </row>
    <row r="1031" spans="50:50" ht="14.4" x14ac:dyDescent="0.3">
      <c r="AX1031" s="190"/>
    </row>
    <row r="1032" spans="50:50" ht="14.4" x14ac:dyDescent="0.3">
      <c r="AX1032" s="190"/>
    </row>
    <row r="1033" spans="50:50" ht="14.4" x14ac:dyDescent="0.3">
      <c r="AX1033" s="190"/>
    </row>
    <row r="1034" spans="50:50" ht="14.4" x14ac:dyDescent="0.3">
      <c r="AX1034" s="190"/>
    </row>
    <row r="1035" spans="50:50" ht="14.4" x14ac:dyDescent="0.3">
      <c r="AX1035" s="190"/>
    </row>
    <row r="1036" spans="50:50" ht="14.4" x14ac:dyDescent="0.3">
      <c r="AX1036" s="190"/>
    </row>
    <row r="1037" spans="50:50" ht="14.4" x14ac:dyDescent="0.3">
      <c r="AX1037" s="190"/>
    </row>
    <row r="1038" spans="50:50" ht="14.4" x14ac:dyDescent="0.3">
      <c r="AX1038" s="190"/>
    </row>
    <row r="1039" spans="50:50" ht="14.4" x14ac:dyDescent="0.3">
      <c r="AX1039" s="190"/>
    </row>
    <row r="1040" spans="50:50" ht="14.4" x14ac:dyDescent="0.3">
      <c r="AX1040" s="190"/>
    </row>
    <row r="1041" spans="50:50" ht="14.4" x14ac:dyDescent="0.3">
      <c r="AX1041" s="190"/>
    </row>
    <row r="1042" spans="50:50" ht="14.4" x14ac:dyDescent="0.3">
      <c r="AX1042" s="190"/>
    </row>
    <row r="1043" spans="50:50" ht="14.4" x14ac:dyDescent="0.3">
      <c r="AX1043" s="190"/>
    </row>
    <row r="1044" spans="50:50" ht="14.4" x14ac:dyDescent="0.3">
      <c r="AX1044" s="190"/>
    </row>
    <row r="1045" spans="50:50" ht="14.4" x14ac:dyDescent="0.3">
      <c r="AX1045" s="190"/>
    </row>
    <row r="1046" spans="50:50" ht="14.4" x14ac:dyDescent="0.3">
      <c r="AX1046" s="190"/>
    </row>
    <row r="1047" spans="50:50" ht="14.4" x14ac:dyDescent="0.3">
      <c r="AX1047" s="190"/>
    </row>
    <row r="1048" spans="50:50" ht="14.4" x14ac:dyDescent="0.3">
      <c r="AX1048" s="190"/>
    </row>
    <row r="1049" spans="50:50" ht="14.4" x14ac:dyDescent="0.3">
      <c r="AX1049" s="190"/>
    </row>
    <row r="1050" spans="50:50" ht="14.4" x14ac:dyDescent="0.3">
      <c r="AX1050" s="190"/>
    </row>
    <row r="1051" spans="50:50" ht="14.4" x14ac:dyDescent="0.3">
      <c r="AX1051" s="190"/>
    </row>
    <row r="1052" spans="50:50" ht="14.4" x14ac:dyDescent="0.3">
      <c r="AX1052" s="190"/>
    </row>
    <row r="1053" spans="50:50" ht="14.4" x14ac:dyDescent="0.3">
      <c r="AX1053" s="190"/>
    </row>
    <row r="1054" spans="50:50" ht="14.4" x14ac:dyDescent="0.3">
      <c r="AX1054" s="190"/>
    </row>
    <row r="1055" spans="50:50" ht="14.4" x14ac:dyDescent="0.3">
      <c r="AX1055" s="190"/>
    </row>
    <row r="1056" spans="50:50" ht="14.4" x14ac:dyDescent="0.3">
      <c r="AX1056" s="190"/>
    </row>
    <row r="1057" spans="50:50" ht="14.4" x14ac:dyDescent="0.3">
      <c r="AX1057" s="190"/>
    </row>
    <row r="1058" spans="50:50" ht="14.4" x14ac:dyDescent="0.3">
      <c r="AX1058" s="190"/>
    </row>
    <row r="1059" spans="50:50" ht="14.4" x14ac:dyDescent="0.3">
      <c r="AX1059" s="190"/>
    </row>
    <row r="1060" spans="50:50" ht="14.4" x14ac:dyDescent="0.3">
      <c r="AX1060" s="190"/>
    </row>
    <row r="1061" spans="50:50" ht="14.4" x14ac:dyDescent="0.3">
      <c r="AX1061" s="190"/>
    </row>
    <row r="1062" spans="50:50" ht="14.4" x14ac:dyDescent="0.3">
      <c r="AX1062" s="190"/>
    </row>
    <row r="1063" spans="50:50" ht="14.4" x14ac:dyDescent="0.3">
      <c r="AX1063" s="190"/>
    </row>
    <row r="1064" spans="50:50" ht="14.4" x14ac:dyDescent="0.3">
      <c r="AX1064" s="190"/>
    </row>
    <row r="1065" spans="50:50" ht="14.4" x14ac:dyDescent="0.3">
      <c r="AX1065" s="190"/>
    </row>
    <row r="1066" spans="50:50" ht="14.4" x14ac:dyDescent="0.3">
      <c r="AX1066" s="190"/>
    </row>
    <row r="1067" spans="50:50" ht="14.4" x14ac:dyDescent="0.3">
      <c r="AX1067" s="190"/>
    </row>
    <row r="1068" spans="50:50" ht="14.4" x14ac:dyDescent="0.3">
      <c r="AX1068" s="190"/>
    </row>
    <row r="1069" spans="50:50" ht="14.4" x14ac:dyDescent="0.3">
      <c r="AX1069" s="190"/>
    </row>
    <row r="1070" spans="50:50" ht="14.4" x14ac:dyDescent="0.3">
      <c r="AX1070" s="190"/>
    </row>
    <row r="1071" spans="50:50" ht="14.4" x14ac:dyDescent="0.3">
      <c r="AX1071" s="190"/>
    </row>
    <row r="1072" spans="50:50" ht="14.4" x14ac:dyDescent="0.3">
      <c r="AX1072" s="190"/>
    </row>
    <row r="1073" spans="50:50" ht="14.4" x14ac:dyDescent="0.3">
      <c r="AX1073" s="190"/>
    </row>
    <row r="1074" spans="50:50" ht="14.4" x14ac:dyDescent="0.3">
      <c r="AX1074" s="190"/>
    </row>
    <row r="1075" spans="50:50" ht="14.4" x14ac:dyDescent="0.3">
      <c r="AX1075" s="190"/>
    </row>
    <row r="1076" spans="50:50" ht="14.4" x14ac:dyDescent="0.3">
      <c r="AX1076" s="190"/>
    </row>
    <row r="1077" spans="50:50" ht="14.4" x14ac:dyDescent="0.3">
      <c r="AX1077" s="190"/>
    </row>
    <row r="1078" spans="50:50" ht="14.4" x14ac:dyDescent="0.3">
      <c r="AX1078" s="190"/>
    </row>
    <row r="1079" spans="50:50" ht="14.4" x14ac:dyDescent="0.3">
      <c r="AX1079" s="190"/>
    </row>
    <row r="1080" spans="50:50" ht="14.4" x14ac:dyDescent="0.3">
      <c r="AX1080" s="190"/>
    </row>
    <row r="1081" spans="50:50" ht="14.4" x14ac:dyDescent="0.3">
      <c r="AX1081" s="190"/>
    </row>
    <row r="1082" spans="50:50" ht="14.4" x14ac:dyDescent="0.3">
      <c r="AX1082" s="190"/>
    </row>
    <row r="1083" spans="50:50" ht="14.4" x14ac:dyDescent="0.3">
      <c r="AX1083" s="190"/>
    </row>
    <row r="1084" spans="50:50" ht="14.4" x14ac:dyDescent="0.3">
      <c r="AX1084" s="190"/>
    </row>
    <row r="1085" spans="50:50" ht="14.4" x14ac:dyDescent="0.3">
      <c r="AX1085" s="190"/>
    </row>
    <row r="1086" spans="50:50" ht="14.4" x14ac:dyDescent="0.3">
      <c r="AX1086" s="190"/>
    </row>
    <row r="1087" spans="50:50" ht="14.4" x14ac:dyDescent="0.3">
      <c r="AX1087" s="190"/>
    </row>
    <row r="1088" spans="50:50" ht="14.4" x14ac:dyDescent="0.3">
      <c r="AX1088" s="190"/>
    </row>
    <row r="1089" spans="50:50" ht="14.4" x14ac:dyDescent="0.3">
      <c r="AX1089" s="190"/>
    </row>
    <row r="1090" spans="50:50" ht="14.4" x14ac:dyDescent="0.3">
      <c r="AX1090" s="190"/>
    </row>
    <row r="1091" spans="50:50" ht="14.4" x14ac:dyDescent="0.3">
      <c r="AX1091" s="190"/>
    </row>
    <row r="1092" spans="50:50" ht="14.4" x14ac:dyDescent="0.3">
      <c r="AX1092" s="190"/>
    </row>
    <row r="1093" spans="50:50" ht="14.4" x14ac:dyDescent="0.3">
      <c r="AX1093" s="190"/>
    </row>
    <row r="1094" spans="50:50" ht="14.4" x14ac:dyDescent="0.3">
      <c r="AX1094" s="190"/>
    </row>
    <row r="1095" spans="50:50" ht="14.4" x14ac:dyDescent="0.3">
      <c r="AX1095" s="190"/>
    </row>
    <row r="1096" spans="50:50" ht="14.4" x14ac:dyDescent="0.3">
      <c r="AX1096" s="190"/>
    </row>
    <row r="1097" spans="50:50" ht="14.4" x14ac:dyDescent="0.3">
      <c r="AX1097" s="190"/>
    </row>
    <row r="1098" spans="50:50" ht="14.4" x14ac:dyDescent="0.3">
      <c r="AX1098" s="190"/>
    </row>
    <row r="1099" spans="50:50" ht="14.4" x14ac:dyDescent="0.3">
      <c r="AX1099" s="190"/>
    </row>
    <row r="1100" spans="50:50" ht="14.4" x14ac:dyDescent="0.3">
      <c r="AX1100" s="190"/>
    </row>
    <row r="1101" spans="50:50" ht="14.4" x14ac:dyDescent="0.3">
      <c r="AX1101" s="190"/>
    </row>
    <row r="1102" spans="50:50" ht="14.4" x14ac:dyDescent="0.3">
      <c r="AX1102" s="190"/>
    </row>
    <row r="1103" spans="50:50" ht="14.4" x14ac:dyDescent="0.3">
      <c r="AX1103" s="190"/>
    </row>
    <row r="1104" spans="50:50" ht="14.4" x14ac:dyDescent="0.3">
      <c r="AX1104" s="190"/>
    </row>
    <row r="1105" spans="50:50" ht="14.4" x14ac:dyDescent="0.3">
      <c r="AX1105" s="190"/>
    </row>
    <row r="1106" spans="50:50" ht="14.4" x14ac:dyDescent="0.3">
      <c r="AX1106" s="190"/>
    </row>
    <row r="1107" spans="50:50" ht="14.4" x14ac:dyDescent="0.3">
      <c r="AX1107" s="190"/>
    </row>
    <row r="1108" spans="50:50" ht="14.4" x14ac:dyDescent="0.3">
      <c r="AX1108" s="190"/>
    </row>
    <row r="1109" spans="50:50" ht="14.4" x14ac:dyDescent="0.3">
      <c r="AX1109" s="190"/>
    </row>
    <row r="1110" spans="50:50" ht="14.4" x14ac:dyDescent="0.3">
      <c r="AX1110" s="190"/>
    </row>
    <row r="1111" spans="50:50" ht="14.4" x14ac:dyDescent="0.3">
      <c r="AX1111" s="190"/>
    </row>
    <row r="1112" spans="50:50" ht="14.4" x14ac:dyDescent="0.3">
      <c r="AX1112" s="190"/>
    </row>
    <row r="1113" spans="50:50" ht="14.4" x14ac:dyDescent="0.3">
      <c r="AX1113" s="190"/>
    </row>
    <row r="1114" spans="50:50" ht="14.4" x14ac:dyDescent="0.3">
      <c r="AX1114" s="190"/>
    </row>
    <row r="1115" spans="50:50" ht="14.4" x14ac:dyDescent="0.3">
      <c r="AX1115" s="190"/>
    </row>
    <row r="1116" spans="50:50" ht="14.4" x14ac:dyDescent="0.3">
      <c r="AX1116" s="190"/>
    </row>
    <row r="1117" spans="50:50" ht="14.4" x14ac:dyDescent="0.3">
      <c r="AX1117" s="190"/>
    </row>
    <row r="1118" spans="50:50" ht="14.4" x14ac:dyDescent="0.3">
      <c r="AX1118" s="190"/>
    </row>
    <row r="1119" spans="50:50" ht="14.4" x14ac:dyDescent="0.3">
      <c r="AX1119" s="190"/>
    </row>
    <row r="1120" spans="50:50" ht="14.4" x14ac:dyDescent="0.3">
      <c r="AX1120" s="190"/>
    </row>
    <row r="1121" spans="50:50" ht="14.4" x14ac:dyDescent="0.3">
      <c r="AX1121" s="190"/>
    </row>
    <row r="1122" spans="50:50" ht="14.4" x14ac:dyDescent="0.3">
      <c r="AX1122" s="190"/>
    </row>
    <row r="1123" spans="50:50" ht="14.4" x14ac:dyDescent="0.3">
      <c r="AX1123" s="190"/>
    </row>
    <row r="1124" spans="50:50" ht="14.4" x14ac:dyDescent="0.3">
      <c r="AX1124" s="190"/>
    </row>
    <row r="1125" spans="50:50" ht="14.4" x14ac:dyDescent="0.3">
      <c r="AX1125" s="190"/>
    </row>
    <row r="1126" spans="50:50" ht="14.4" x14ac:dyDescent="0.3">
      <c r="AX1126" s="190"/>
    </row>
    <row r="1127" spans="50:50" ht="14.4" x14ac:dyDescent="0.3">
      <c r="AX1127" s="190"/>
    </row>
    <row r="1128" spans="50:50" ht="14.4" x14ac:dyDescent="0.3">
      <c r="AX1128" s="190"/>
    </row>
    <row r="1129" spans="50:50" ht="14.4" x14ac:dyDescent="0.3">
      <c r="AX1129" s="190"/>
    </row>
    <row r="1130" spans="50:50" ht="14.4" x14ac:dyDescent="0.3">
      <c r="AX1130" s="190"/>
    </row>
    <row r="1131" spans="50:50" ht="14.4" x14ac:dyDescent="0.3">
      <c r="AX1131" s="190"/>
    </row>
    <row r="1132" spans="50:50" ht="14.4" x14ac:dyDescent="0.3">
      <c r="AX1132" s="190"/>
    </row>
    <row r="1133" spans="50:50" ht="14.4" x14ac:dyDescent="0.3">
      <c r="AX1133" s="190"/>
    </row>
    <row r="1134" spans="50:50" ht="14.4" x14ac:dyDescent="0.3">
      <c r="AX1134" s="190"/>
    </row>
    <row r="1135" spans="50:50" ht="14.4" x14ac:dyDescent="0.3">
      <c r="AX1135" s="190"/>
    </row>
    <row r="1136" spans="50:50" ht="14.4" x14ac:dyDescent="0.3">
      <c r="AX1136" s="190"/>
    </row>
    <row r="1137" spans="50:50" ht="14.4" x14ac:dyDescent="0.3">
      <c r="AX1137" s="190"/>
    </row>
    <row r="1138" spans="50:50" ht="14.4" x14ac:dyDescent="0.3">
      <c r="AX1138" s="190"/>
    </row>
    <row r="1139" spans="50:50" ht="14.4" x14ac:dyDescent="0.3">
      <c r="AX1139" s="190"/>
    </row>
    <row r="1140" spans="50:50" ht="14.4" x14ac:dyDescent="0.3">
      <c r="AX1140" s="190"/>
    </row>
    <row r="1141" spans="50:50" ht="14.4" x14ac:dyDescent="0.3">
      <c r="AX1141" s="190"/>
    </row>
    <row r="1142" spans="50:50" ht="14.4" x14ac:dyDescent="0.3">
      <c r="AX1142" s="190"/>
    </row>
    <row r="1143" spans="50:50" ht="14.4" x14ac:dyDescent="0.3">
      <c r="AX1143" s="190"/>
    </row>
    <row r="1144" spans="50:50" ht="14.4" x14ac:dyDescent="0.3">
      <c r="AX1144" s="190"/>
    </row>
    <row r="1145" spans="50:50" ht="14.4" x14ac:dyDescent="0.3">
      <c r="AX1145" s="190"/>
    </row>
    <row r="1146" spans="50:50" ht="14.4" x14ac:dyDescent="0.3">
      <c r="AX1146" s="190"/>
    </row>
    <row r="1147" spans="50:50" ht="14.4" x14ac:dyDescent="0.3">
      <c r="AX1147" s="190"/>
    </row>
    <row r="1148" spans="50:50" ht="14.4" x14ac:dyDescent="0.3">
      <c r="AX1148" s="190"/>
    </row>
    <row r="1149" spans="50:50" ht="14.4" x14ac:dyDescent="0.3">
      <c r="AX1149" s="190"/>
    </row>
    <row r="1150" spans="50:50" ht="14.4" x14ac:dyDescent="0.3">
      <c r="AX1150" s="190"/>
    </row>
    <row r="1151" spans="50:50" ht="14.4" x14ac:dyDescent="0.3">
      <c r="AX1151" s="190"/>
    </row>
    <row r="1152" spans="50:50" ht="14.4" x14ac:dyDescent="0.3">
      <c r="AX1152" s="190"/>
    </row>
    <row r="1153" spans="50:50" ht="14.4" x14ac:dyDescent="0.3">
      <c r="AX1153" s="190"/>
    </row>
    <row r="1154" spans="50:50" ht="14.4" x14ac:dyDescent="0.3">
      <c r="AX1154" s="190"/>
    </row>
    <row r="1155" spans="50:50" ht="14.4" x14ac:dyDescent="0.3">
      <c r="AX1155" s="190"/>
    </row>
    <row r="1156" spans="50:50" ht="14.4" x14ac:dyDescent="0.3">
      <c r="AX1156" s="190"/>
    </row>
    <row r="1157" spans="50:50" ht="14.4" x14ac:dyDescent="0.3">
      <c r="AX1157" s="190"/>
    </row>
    <row r="1158" spans="50:50" ht="14.4" x14ac:dyDescent="0.3">
      <c r="AX1158" s="190"/>
    </row>
    <row r="1159" spans="50:50" ht="14.4" x14ac:dyDescent="0.3">
      <c r="AX1159" s="190"/>
    </row>
    <row r="1160" spans="50:50" ht="14.4" x14ac:dyDescent="0.3">
      <c r="AX1160" s="190"/>
    </row>
    <row r="1161" spans="50:50" ht="14.4" x14ac:dyDescent="0.3">
      <c r="AX1161" s="190"/>
    </row>
    <row r="1162" spans="50:50" ht="14.4" x14ac:dyDescent="0.3">
      <c r="AX1162" s="190"/>
    </row>
    <row r="1163" spans="50:50" ht="14.4" x14ac:dyDescent="0.3">
      <c r="AX1163" s="190"/>
    </row>
    <row r="1164" spans="50:50" ht="14.4" x14ac:dyDescent="0.3">
      <c r="AX1164" s="190"/>
    </row>
    <row r="1165" spans="50:50" ht="14.4" x14ac:dyDescent="0.3">
      <c r="AX1165" s="190"/>
    </row>
    <row r="1166" spans="50:50" ht="14.4" x14ac:dyDescent="0.3">
      <c r="AX1166" s="190"/>
    </row>
    <row r="1167" spans="50:50" ht="14.4" x14ac:dyDescent="0.3">
      <c r="AX1167" s="190"/>
    </row>
    <row r="1168" spans="50:50" ht="14.4" x14ac:dyDescent="0.3">
      <c r="AX1168" s="190"/>
    </row>
    <row r="1169" spans="50:50" ht="14.4" x14ac:dyDescent="0.3">
      <c r="AX1169" s="190"/>
    </row>
    <row r="1170" spans="50:50" ht="14.4" x14ac:dyDescent="0.3">
      <c r="AX1170" s="190"/>
    </row>
    <row r="1171" spans="50:50" ht="14.4" x14ac:dyDescent="0.3">
      <c r="AX1171" s="190"/>
    </row>
    <row r="1172" spans="50:50" ht="14.4" x14ac:dyDescent="0.3">
      <c r="AX1172" s="190"/>
    </row>
    <row r="1173" spans="50:50" ht="14.4" x14ac:dyDescent="0.3">
      <c r="AX1173" s="190"/>
    </row>
    <row r="1174" spans="50:50" ht="14.4" x14ac:dyDescent="0.3">
      <c r="AX1174" s="190"/>
    </row>
    <row r="1175" spans="50:50" ht="14.4" x14ac:dyDescent="0.3">
      <c r="AX1175" s="190"/>
    </row>
    <row r="1176" spans="50:50" ht="14.4" x14ac:dyDescent="0.3">
      <c r="AX1176" s="190"/>
    </row>
    <row r="1177" spans="50:50" ht="14.4" x14ac:dyDescent="0.3">
      <c r="AX1177" s="190"/>
    </row>
    <row r="1178" spans="50:50" ht="14.4" x14ac:dyDescent="0.3">
      <c r="AX1178" s="190"/>
    </row>
    <row r="1179" spans="50:50" ht="14.4" x14ac:dyDescent="0.3">
      <c r="AX1179" s="190"/>
    </row>
    <row r="1180" spans="50:50" ht="14.4" x14ac:dyDescent="0.3">
      <c r="AX1180" s="190"/>
    </row>
    <row r="1181" spans="50:50" ht="14.4" x14ac:dyDescent="0.3">
      <c r="AX1181" s="190"/>
    </row>
    <row r="1182" spans="50:50" ht="14.4" x14ac:dyDescent="0.3">
      <c r="AX1182" s="190"/>
    </row>
    <row r="1183" spans="50:50" ht="14.4" x14ac:dyDescent="0.3">
      <c r="AX1183" s="190"/>
    </row>
    <row r="1184" spans="50:50" ht="14.4" x14ac:dyDescent="0.3">
      <c r="AX1184" s="190"/>
    </row>
    <row r="1185" spans="50:50" ht="14.4" x14ac:dyDescent="0.3">
      <c r="AX1185" s="190"/>
    </row>
    <row r="1186" spans="50:50" ht="14.4" x14ac:dyDescent="0.3">
      <c r="AX1186" s="190"/>
    </row>
    <row r="1187" spans="50:50" ht="14.4" x14ac:dyDescent="0.3">
      <c r="AX1187" s="190"/>
    </row>
    <row r="1188" spans="50:50" ht="14.4" x14ac:dyDescent="0.3">
      <c r="AX1188" s="190"/>
    </row>
    <row r="1189" spans="50:50" ht="14.4" x14ac:dyDescent="0.3">
      <c r="AX1189" s="190"/>
    </row>
    <row r="1190" spans="50:50" ht="14.4" x14ac:dyDescent="0.3">
      <c r="AX1190" s="190"/>
    </row>
    <row r="1191" spans="50:50" ht="14.4" x14ac:dyDescent="0.3">
      <c r="AX1191" s="190"/>
    </row>
    <row r="1192" spans="50:50" ht="14.4" x14ac:dyDescent="0.3">
      <c r="AX1192" s="190"/>
    </row>
    <row r="1193" spans="50:50" ht="14.4" x14ac:dyDescent="0.3">
      <c r="AX1193" s="190"/>
    </row>
    <row r="1194" spans="50:50" ht="14.4" x14ac:dyDescent="0.3">
      <c r="AX1194" s="190"/>
    </row>
    <row r="1195" spans="50:50" ht="14.4" x14ac:dyDescent="0.3">
      <c r="AX1195" s="190"/>
    </row>
    <row r="1196" spans="50:50" ht="14.4" x14ac:dyDescent="0.3">
      <c r="AX1196" s="190"/>
    </row>
  </sheetData>
  <autoFilter ref="AO1:AO640"/>
  <mergeCells count="8">
    <mergeCell ref="AF5:AJ5"/>
    <mergeCell ref="AL14:AN14"/>
    <mergeCell ref="A1:T1"/>
    <mergeCell ref="A2:T2"/>
    <mergeCell ref="A3:T3"/>
    <mergeCell ref="A4:T4"/>
    <mergeCell ref="L5:T5"/>
    <mergeCell ref="V5:AD5"/>
  </mergeCells>
  <printOptions horizontalCentered="1"/>
  <pageMargins left="0.65" right="0.5" top="1" bottom="0.8" header="0.5" footer="0.5"/>
  <pageSetup scale="49" firstPageNumber="11" fitToWidth="2" fitToHeight="5" pageOrder="overThenDown" orientation="portrait" useFirstPageNumber="1" horizontalDpi="1200" verticalDpi="1200" r:id="rId1"/>
  <headerFooter differentOddEven="1">
    <oddHeader xml:space="preserve">&amp;L&amp;"Arial,Bold"&amp;9DRAFT   &amp;D   &amp;T &amp;F </oddHeader>
    <oddFooter>&amp;C&amp;P&amp;R(Continued)</oddFooter>
    <evenFooter>&amp;C&amp;P</evenFooter>
  </headerFooter>
  <rowBreaks count="5" manualBreakCount="5">
    <brk id="102" max="35" man="1"/>
    <brk id="192" max="35" man="1"/>
    <brk id="281" max="35" man="1"/>
    <brk id="369" max="35" man="1"/>
    <brk id="456" max="35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188"/>
  <sheetViews>
    <sheetView topLeftCell="A2154" workbookViewId="0">
      <selection activeCell="E2188" sqref="E2188"/>
    </sheetView>
  </sheetViews>
  <sheetFormatPr defaultRowHeight="14.4" x14ac:dyDescent="0.3"/>
  <sheetData>
    <row r="1" spans="1:5" x14ac:dyDescent="0.3">
      <c r="A1" s="1" t="s">
        <v>629</v>
      </c>
      <c r="B1" s="2" t="s">
        <v>1051</v>
      </c>
      <c r="E1" s="59" t="s">
        <v>3809</v>
      </c>
    </row>
    <row r="2" spans="1:5" x14ac:dyDescent="0.3">
      <c r="A2" s="1" t="s">
        <v>26</v>
      </c>
      <c r="B2" s="2" t="s">
        <v>1071</v>
      </c>
      <c r="E2" s="60" t="s">
        <v>3810</v>
      </c>
    </row>
    <row r="3" spans="1:5" x14ac:dyDescent="0.3">
      <c r="A3" s="1" t="s">
        <v>630</v>
      </c>
      <c r="B3" s="2" t="s">
        <v>931</v>
      </c>
      <c r="E3" s="60">
        <f>COUNTA(A2182:A2188)</f>
        <v>7</v>
      </c>
    </row>
    <row r="4" spans="1:5" x14ac:dyDescent="0.3">
      <c r="A4" s="1" t="s">
        <v>27</v>
      </c>
      <c r="B4" s="2" t="s">
        <v>1107</v>
      </c>
    </row>
    <row r="5" spans="1:5" x14ac:dyDescent="0.3">
      <c r="A5" s="1" t="s">
        <v>380</v>
      </c>
      <c r="B5" s="2" t="s">
        <v>1112</v>
      </c>
    </row>
    <row r="6" spans="1:5" x14ac:dyDescent="0.3">
      <c r="A6" s="1" t="s">
        <v>631</v>
      </c>
      <c r="B6" s="2" t="s">
        <v>937</v>
      </c>
    </row>
    <row r="7" spans="1:5" x14ac:dyDescent="0.3">
      <c r="A7" s="1" t="s">
        <v>28</v>
      </c>
      <c r="B7" s="2" t="s">
        <v>1204</v>
      </c>
    </row>
    <row r="8" spans="1:5" x14ac:dyDescent="0.3">
      <c r="A8" s="1" t="s">
        <v>383</v>
      </c>
      <c r="B8" s="2" t="s">
        <v>1007</v>
      </c>
    </row>
    <row r="9" spans="1:5" x14ac:dyDescent="0.3">
      <c r="A9" s="1" t="s">
        <v>3733</v>
      </c>
      <c r="B9" s="2" t="s">
        <v>3749</v>
      </c>
    </row>
    <row r="10" spans="1:5" x14ac:dyDescent="0.3">
      <c r="A10" s="1" t="s">
        <v>384</v>
      </c>
      <c r="B10" s="2" t="s">
        <v>1231</v>
      </c>
    </row>
    <row r="11" spans="1:5" x14ac:dyDescent="0.3">
      <c r="A11" s="1" t="s">
        <v>29</v>
      </c>
      <c r="B11" s="2" t="s">
        <v>1235</v>
      </c>
    </row>
    <row r="12" spans="1:5" x14ac:dyDescent="0.3">
      <c r="A12" s="1" t="s">
        <v>632</v>
      </c>
      <c r="B12" s="2" t="s">
        <v>1236</v>
      </c>
    </row>
    <row r="13" spans="1:5" x14ac:dyDescent="0.3">
      <c r="A13" s="1" t="s">
        <v>30</v>
      </c>
      <c r="B13" s="2" t="s">
        <v>1252</v>
      </c>
    </row>
    <row r="14" spans="1:5" x14ac:dyDescent="0.3">
      <c r="A14" s="1" t="s">
        <v>31</v>
      </c>
      <c r="B14" s="2" t="s">
        <v>1298</v>
      </c>
    </row>
    <row r="15" spans="1:5" x14ac:dyDescent="0.3">
      <c r="A15" s="1" t="s">
        <v>32</v>
      </c>
      <c r="B15" s="2" t="s">
        <v>1310</v>
      </c>
    </row>
    <row r="16" spans="1:5" x14ac:dyDescent="0.3">
      <c r="A16" s="1" t="s">
        <v>33</v>
      </c>
      <c r="B16" s="2" t="s">
        <v>1333</v>
      </c>
    </row>
    <row r="17" spans="1:2" x14ac:dyDescent="0.3">
      <c r="A17" s="1" t="s">
        <v>633</v>
      </c>
      <c r="B17" s="2" t="s">
        <v>1567</v>
      </c>
    </row>
    <row r="18" spans="1:2" x14ac:dyDescent="0.3">
      <c r="A18" s="1" t="s">
        <v>634</v>
      </c>
      <c r="B18" s="2" t="s">
        <v>963</v>
      </c>
    </row>
    <row r="19" spans="1:2" x14ac:dyDescent="0.3">
      <c r="A19" s="1" t="s">
        <v>34</v>
      </c>
      <c r="B19" s="2" t="s">
        <v>1397</v>
      </c>
    </row>
    <row r="20" spans="1:2" x14ac:dyDescent="0.3">
      <c r="A20" s="1" t="s">
        <v>635</v>
      </c>
      <c r="B20" s="2" t="s">
        <v>1568</v>
      </c>
    </row>
    <row r="21" spans="1:2" x14ac:dyDescent="0.3">
      <c r="A21" s="1" t="s">
        <v>35</v>
      </c>
      <c r="B21" s="2" t="s">
        <v>1408</v>
      </c>
    </row>
    <row r="22" spans="1:2" x14ac:dyDescent="0.3">
      <c r="A22" s="1" t="s">
        <v>998</v>
      </c>
      <c r="B22" s="2" t="s">
        <v>1558</v>
      </c>
    </row>
    <row r="23" spans="1:2" x14ac:dyDescent="0.3">
      <c r="A23" s="1" t="s">
        <v>36</v>
      </c>
      <c r="B23" s="2" t="s">
        <v>1423</v>
      </c>
    </row>
    <row r="24" spans="1:2" x14ac:dyDescent="0.3">
      <c r="A24" s="1" t="s">
        <v>37</v>
      </c>
      <c r="B24" s="2" t="s">
        <v>1440</v>
      </c>
    </row>
    <row r="25" spans="1:2" x14ac:dyDescent="0.3">
      <c r="A25" s="1" t="s">
        <v>38</v>
      </c>
      <c r="B25" s="2" t="s">
        <v>1534</v>
      </c>
    </row>
    <row r="26" spans="1:2" x14ac:dyDescent="0.3">
      <c r="A26" s="1" t="s">
        <v>636</v>
      </c>
      <c r="B26" s="2" t="s">
        <v>1554</v>
      </c>
    </row>
    <row r="27" spans="1:2" x14ac:dyDescent="0.3">
      <c r="A27" s="1" t="s">
        <v>637</v>
      </c>
      <c r="B27" s="2" t="s">
        <v>987</v>
      </c>
    </row>
    <row r="28" spans="1:2" x14ac:dyDescent="0.3">
      <c r="A28" s="1" t="s">
        <v>638</v>
      </c>
      <c r="B28" s="2" t="s">
        <v>2378</v>
      </c>
    </row>
    <row r="29" spans="1:2" x14ac:dyDescent="0.3">
      <c r="A29" s="1" t="s">
        <v>39</v>
      </c>
      <c r="B29" s="2" t="s">
        <v>1046</v>
      </c>
    </row>
    <row r="30" spans="1:2" x14ac:dyDescent="0.3">
      <c r="A30" s="1" t="s">
        <v>40</v>
      </c>
      <c r="B30" s="2" t="s">
        <v>1098</v>
      </c>
    </row>
    <row r="31" spans="1:2" x14ac:dyDescent="0.3">
      <c r="A31" s="1" t="s">
        <v>639</v>
      </c>
      <c r="B31" s="2" t="s">
        <v>1105</v>
      </c>
    </row>
    <row r="32" spans="1:2" x14ac:dyDescent="0.3">
      <c r="A32" s="1" t="s">
        <v>640</v>
      </c>
      <c r="B32" s="2" t="s">
        <v>2379</v>
      </c>
    </row>
    <row r="33" spans="1:2" x14ac:dyDescent="0.3">
      <c r="A33" s="1" t="s">
        <v>41</v>
      </c>
      <c r="B33" s="2" t="s">
        <v>1214</v>
      </c>
    </row>
    <row r="34" spans="1:2" x14ac:dyDescent="0.3">
      <c r="A34" s="1" t="s">
        <v>42</v>
      </c>
      <c r="B34" s="2" t="s">
        <v>1214</v>
      </c>
    </row>
    <row r="35" spans="1:2" x14ac:dyDescent="0.3">
      <c r="A35" s="1" t="s">
        <v>385</v>
      </c>
      <c r="B35" s="2" t="s">
        <v>1226</v>
      </c>
    </row>
    <row r="36" spans="1:2" x14ac:dyDescent="0.3">
      <c r="A36" s="1" t="s">
        <v>43</v>
      </c>
      <c r="B36" s="2" t="s">
        <v>1244</v>
      </c>
    </row>
    <row r="37" spans="1:2" x14ac:dyDescent="0.3">
      <c r="A37" s="1" t="s">
        <v>641</v>
      </c>
      <c r="B37" s="2" t="s">
        <v>2380</v>
      </c>
    </row>
    <row r="38" spans="1:2" x14ac:dyDescent="0.3">
      <c r="A38" s="1" t="s">
        <v>3734</v>
      </c>
      <c r="B38" s="2" t="s">
        <v>3750</v>
      </c>
    </row>
    <row r="39" spans="1:2" x14ac:dyDescent="0.3">
      <c r="A39" s="1" t="s">
        <v>3735</v>
      </c>
      <c r="B39" s="2" t="s">
        <v>3751</v>
      </c>
    </row>
    <row r="40" spans="1:2" x14ac:dyDescent="0.3">
      <c r="A40" s="1" t="s">
        <v>44</v>
      </c>
      <c r="B40" s="2" t="s">
        <v>1531</v>
      </c>
    </row>
    <row r="41" spans="1:2" x14ac:dyDescent="0.3">
      <c r="A41" s="1" t="s">
        <v>642</v>
      </c>
      <c r="B41" s="2" t="s">
        <v>2381</v>
      </c>
    </row>
    <row r="42" spans="1:2" x14ac:dyDescent="0.3">
      <c r="A42" s="1" t="s">
        <v>643</v>
      </c>
      <c r="B42" s="2" t="s">
        <v>1100</v>
      </c>
    </row>
    <row r="43" spans="1:2" x14ac:dyDescent="0.3">
      <c r="A43" s="1" t="s">
        <v>644</v>
      </c>
      <c r="B43" s="2" t="s">
        <v>1119</v>
      </c>
    </row>
    <row r="44" spans="1:2" x14ac:dyDescent="0.3">
      <c r="A44" s="1" t="s">
        <v>645</v>
      </c>
      <c r="B44" s="2" t="s">
        <v>1575</v>
      </c>
    </row>
    <row r="45" spans="1:2" x14ac:dyDescent="0.3">
      <c r="A45" s="1" t="s">
        <v>45</v>
      </c>
      <c r="B45" s="2" t="s">
        <v>1427</v>
      </c>
    </row>
    <row r="46" spans="1:2" x14ac:dyDescent="0.3">
      <c r="A46" s="1" t="s">
        <v>646</v>
      </c>
      <c r="B46" s="2" t="s">
        <v>1029</v>
      </c>
    </row>
    <row r="47" spans="1:2" x14ac:dyDescent="0.3">
      <c r="A47" s="1" t="s">
        <v>647</v>
      </c>
      <c r="B47" s="2" t="s">
        <v>1578</v>
      </c>
    </row>
    <row r="48" spans="1:2" x14ac:dyDescent="0.3">
      <c r="A48" s="1" t="s">
        <v>46</v>
      </c>
      <c r="B48" s="2" t="s">
        <v>1068</v>
      </c>
    </row>
    <row r="49" spans="1:2" x14ac:dyDescent="0.3">
      <c r="A49" s="1" t="s">
        <v>648</v>
      </c>
      <c r="B49" s="2" t="s">
        <v>1079</v>
      </c>
    </row>
    <row r="50" spans="1:2" x14ac:dyDescent="0.3">
      <c r="A50" s="1" t="s">
        <v>649</v>
      </c>
      <c r="B50" s="2" t="s">
        <v>1085</v>
      </c>
    </row>
    <row r="51" spans="1:2" x14ac:dyDescent="0.3">
      <c r="A51" s="1" t="s">
        <v>388</v>
      </c>
      <c r="B51" s="2" t="s">
        <v>1179</v>
      </c>
    </row>
    <row r="52" spans="1:2" x14ac:dyDescent="0.3">
      <c r="A52" s="1" t="s">
        <v>47</v>
      </c>
      <c r="B52" s="2" t="s">
        <v>1188</v>
      </c>
    </row>
    <row r="53" spans="1:2" x14ac:dyDescent="0.3">
      <c r="A53" s="1" t="s">
        <v>650</v>
      </c>
      <c r="B53" s="2" t="s">
        <v>3752</v>
      </c>
    </row>
    <row r="54" spans="1:2" x14ac:dyDescent="0.3">
      <c r="A54" s="1" t="s">
        <v>651</v>
      </c>
      <c r="B54" s="2" t="s">
        <v>1325</v>
      </c>
    </row>
    <row r="55" spans="1:2" x14ac:dyDescent="0.3">
      <c r="A55" s="1" t="s">
        <v>390</v>
      </c>
      <c r="B55" s="2" t="s">
        <v>1350</v>
      </c>
    </row>
    <row r="56" spans="1:2" x14ac:dyDescent="0.3">
      <c r="A56" s="1" t="s">
        <v>48</v>
      </c>
      <c r="B56" s="2" t="s">
        <v>1399</v>
      </c>
    </row>
    <row r="57" spans="1:2" x14ac:dyDescent="0.3">
      <c r="A57" s="1" t="s">
        <v>652</v>
      </c>
      <c r="B57" s="2" t="s">
        <v>1586</v>
      </c>
    </row>
    <row r="58" spans="1:2" x14ac:dyDescent="0.3">
      <c r="A58" s="1" t="s">
        <v>49</v>
      </c>
      <c r="B58" s="2" t="s">
        <v>1458</v>
      </c>
    </row>
    <row r="59" spans="1:2" x14ac:dyDescent="0.3">
      <c r="A59" s="1" t="s">
        <v>653</v>
      </c>
      <c r="B59" s="2" t="s">
        <v>2382</v>
      </c>
    </row>
    <row r="60" spans="1:2" x14ac:dyDescent="0.3">
      <c r="A60" s="1" t="s">
        <v>392</v>
      </c>
      <c r="B60" s="2" t="s">
        <v>1495</v>
      </c>
    </row>
    <row r="61" spans="1:2" x14ac:dyDescent="0.3">
      <c r="A61" s="1" t="s">
        <v>654</v>
      </c>
      <c r="B61" s="2" t="s">
        <v>2383</v>
      </c>
    </row>
    <row r="62" spans="1:2" x14ac:dyDescent="0.3">
      <c r="A62" s="1" t="s">
        <v>655</v>
      </c>
      <c r="B62" s="2" t="s">
        <v>1116</v>
      </c>
    </row>
    <row r="63" spans="1:2" x14ac:dyDescent="0.3">
      <c r="A63" s="1" t="s">
        <v>394</v>
      </c>
      <c r="B63" s="2" t="s">
        <v>1290</v>
      </c>
    </row>
    <row r="64" spans="1:2" x14ac:dyDescent="0.3">
      <c r="A64" s="1" t="s">
        <v>656</v>
      </c>
      <c r="B64" s="2" t="s">
        <v>2384</v>
      </c>
    </row>
    <row r="65" spans="1:2" x14ac:dyDescent="0.3">
      <c r="A65" s="1" t="s">
        <v>657</v>
      </c>
      <c r="B65" s="2" t="s">
        <v>1456</v>
      </c>
    </row>
    <row r="66" spans="1:2" x14ac:dyDescent="0.3">
      <c r="A66" s="1" t="s">
        <v>50</v>
      </c>
      <c r="B66" s="2" t="s">
        <v>1485</v>
      </c>
    </row>
    <row r="67" spans="1:2" x14ac:dyDescent="0.3">
      <c r="A67" s="1" t="s">
        <v>51</v>
      </c>
      <c r="B67" s="2" t="s">
        <v>1485</v>
      </c>
    </row>
    <row r="68" spans="1:2" x14ac:dyDescent="0.3">
      <c r="A68" s="1" t="s">
        <v>52</v>
      </c>
      <c r="B68" s="2" t="s">
        <v>1361</v>
      </c>
    </row>
    <row r="69" spans="1:2" x14ac:dyDescent="0.3">
      <c r="A69" s="1" t="s">
        <v>53</v>
      </c>
      <c r="B69" s="2" t="s">
        <v>1282</v>
      </c>
    </row>
    <row r="70" spans="1:2" x14ac:dyDescent="0.3">
      <c r="A70" s="1" t="s">
        <v>658</v>
      </c>
      <c r="B70" s="2" t="s">
        <v>1324</v>
      </c>
    </row>
    <row r="71" spans="1:2" x14ac:dyDescent="0.3">
      <c r="A71" s="1" t="s">
        <v>54</v>
      </c>
      <c r="B71" s="2" t="s">
        <v>1311</v>
      </c>
    </row>
    <row r="72" spans="1:2" x14ac:dyDescent="0.3">
      <c r="A72" s="1" t="s">
        <v>55</v>
      </c>
      <c r="B72" s="2" t="s">
        <v>1354</v>
      </c>
    </row>
    <row r="73" spans="1:2" x14ac:dyDescent="0.3">
      <c r="A73" s="1" t="s">
        <v>56</v>
      </c>
      <c r="B73" s="2" t="s">
        <v>1533</v>
      </c>
    </row>
    <row r="74" spans="1:2" x14ac:dyDescent="0.3">
      <c r="A74" s="1" t="s">
        <v>57</v>
      </c>
      <c r="B74" s="2" t="s">
        <v>1247</v>
      </c>
    </row>
    <row r="75" spans="1:2" x14ac:dyDescent="0.3">
      <c r="A75" s="1" t="s">
        <v>58</v>
      </c>
      <c r="B75" s="2" t="s">
        <v>1280</v>
      </c>
    </row>
    <row r="76" spans="1:2" x14ac:dyDescent="0.3">
      <c r="A76" s="1" t="s">
        <v>659</v>
      </c>
      <c r="B76" s="2" t="s">
        <v>2385</v>
      </c>
    </row>
    <row r="77" spans="1:2" x14ac:dyDescent="0.3">
      <c r="A77" s="1" t="s">
        <v>396</v>
      </c>
      <c r="B77" s="2" t="s">
        <v>1211</v>
      </c>
    </row>
    <row r="78" spans="1:2" x14ac:dyDescent="0.3">
      <c r="A78" s="1" t="s">
        <v>59</v>
      </c>
      <c r="B78" s="2" t="s">
        <v>1507</v>
      </c>
    </row>
    <row r="79" spans="1:2" x14ac:dyDescent="0.3">
      <c r="A79" s="1" t="s">
        <v>60</v>
      </c>
      <c r="B79" s="2" t="s">
        <v>1431</v>
      </c>
    </row>
    <row r="80" spans="1:2" x14ac:dyDescent="0.3">
      <c r="A80" s="1" t="s">
        <v>61</v>
      </c>
      <c r="B80" s="2" t="s">
        <v>1304</v>
      </c>
    </row>
    <row r="81" spans="1:2" x14ac:dyDescent="0.3">
      <c r="A81" s="1" t="s">
        <v>660</v>
      </c>
      <c r="B81" s="2" t="s">
        <v>1472</v>
      </c>
    </row>
    <row r="82" spans="1:2" x14ac:dyDescent="0.3">
      <c r="A82" s="1" t="s">
        <v>62</v>
      </c>
      <c r="B82" s="2" t="s">
        <v>939</v>
      </c>
    </row>
    <row r="83" spans="1:2" x14ac:dyDescent="0.3">
      <c r="A83" s="1" t="s">
        <v>661</v>
      </c>
      <c r="B83" s="2" t="s">
        <v>2387</v>
      </c>
    </row>
    <row r="84" spans="1:2" x14ac:dyDescent="0.3">
      <c r="A84" s="1" t="s">
        <v>662</v>
      </c>
      <c r="B84" s="2" t="s">
        <v>1307</v>
      </c>
    </row>
    <row r="85" spans="1:2" x14ac:dyDescent="0.3">
      <c r="A85" s="1" t="s">
        <v>663</v>
      </c>
      <c r="B85" s="2" t="s">
        <v>2388</v>
      </c>
    </row>
    <row r="86" spans="1:2" x14ac:dyDescent="0.3">
      <c r="A86" s="1" t="s">
        <v>398</v>
      </c>
      <c r="B86" s="2" t="s">
        <v>1049</v>
      </c>
    </row>
    <row r="87" spans="1:2" x14ac:dyDescent="0.3">
      <c r="A87" s="1" t="s">
        <v>400</v>
      </c>
      <c r="B87" s="2" t="s">
        <v>1364</v>
      </c>
    </row>
    <row r="88" spans="1:2" x14ac:dyDescent="0.3">
      <c r="A88" s="1" t="s">
        <v>63</v>
      </c>
      <c r="B88" s="2" t="s">
        <v>1476</v>
      </c>
    </row>
    <row r="89" spans="1:2" x14ac:dyDescent="0.3">
      <c r="A89" s="1" t="s">
        <v>665</v>
      </c>
      <c r="B89" s="2" t="s">
        <v>1608</v>
      </c>
    </row>
    <row r="90" spans="1:2" x14ac:dyDescent="0.3">
      <c r="A90" s="1" t="s">
        <v>64</v>
      </c>
      <c r="B90" s="2" t="s">
        <v>1549</v>
      </c>
    </row>
    <row r="91" spans="1:2" x14ac:dyDescent="0.3">
      <c r="A91" s="1" t="s">
        <v>402</v>
      </c>
      <c r="B91" s="2" t="s">
        <v>1314</v>
      </c>
    </row>
    <row r="92" spans="1:2" x14ac:dyDescent="0.3">
      <c r="A92" s="1" t="s">
        <v>65</v>
      </c>
      <c r="B92" s="2" t="s">
        <v>1120</v>
      </c>
    </row>
    <row r="93" spans="1:2" x14ac:dyDescent="0.3">
      <c r="A93" s="1" t="s">
        <v>666</v>
      </c>
      <c r="B93" s="2" t="s">
        <v>1156</v>
      </c>
    </row>
    <row r="94" spans="1:2" x14ac:dyDescent="0.3">
      <c r="A94" s="1" t="s">
        <v>404</v>
      </c>
      <c r="B94" s="2" t="s">
        <v>1238</v>
      </c>
    </row>
    <row r="95" spans="1:2" x14ac:dyDescent="0.3">
      <c r="A95" s="1" t="s">
        <v>406</v>
      </c>
      <c r="B95" s="2" t="s">
        <v>1181</v>
      </c>
    </row>
    <row r="96" spans="1:2" x14ac:dyDescent="0.3">
      <c r="A96" s="1" t="s">
        <v>66</v>
      </c>
      <c r="B96" s="2" t="s">
        <v>1064</v>
      </c>
    </row>
    <row r="97" spans="1:2" x14ac:dyDescent="0.3">
      <c r="A97" s="1" t="s">
        <v>67</v>
      </c>
      <c r="B97" s="2" t="s">
        <v>1484</v>
      </c>
    </row>
    <row r="98" spans="1:2" x14ac:dyDescent="0.3">
      <c r="A98" s="1" t="s">
        <v>3736</v>
      </c>
      <c r="B98" s="2" t="s">
        <v>3753</v>
      </c>
    </row>
    <row r="99" spans="1:2" x14ac:dyDescent="0.3">
      <c r="A99" s="1" t="s">
        <v>667</v>
      </c>
      <c r="B99" s="2" t="s">
        <v>1193</v>
      </c>
    </row>
    <row r="100" spans="1:2" x14ac:dyDescent="0.3">
      <c r="A100" s="1" t="s">
        <v>668</v>
      </c>
      <c r="B100" s="2" t="s">
        <v>1488</v>
      </c>
    </row>
    <row r="101" spans="1:2" x14ac:dyDescent="0.3">
      <c r="A101" s="1" t="s">
        <v>669</v>
      </c>
      <c r="B101" s="2" t="s">
        <v>2389</v>
      </c>
    </row>
    <row r="102" spans="1:2" x14ac:dyDescent="0.3">
      <c r="A102" s="1" t="s">
        <v>68</v>
      </c>
      <c r="B102" s="2" t="s">
        <v>1268</v>
      </c>
    </row>
    <row r="103" spans="1:2" x14ac:dyDescent="0.3">
      <c r="A103" s="1" t="s">
        <v>69</v>
      </c>
      <c r="B103" s="2" t="s">
        <v>1546</v>
      </c>
    </row>
    <row r="104" spans="1:2" x14ac:dyDescent="0.3">
      <c r="A104" s="1" t="s">
        <v>70</v>
      </c>
      <c r="B104" s="2" t="s">
        <v>1134</v>
      </c>
    </row>
    <row r="105" spans="1:2" x14ac:dyDescent="0.3">
      <c r="A105" s="1" t="s">
        <v>71</v>
      </c>
      <c r="B105" s="2" t="s">
        <v>1117</v>
      </c>
    </row>
    <row r="106" spans="1:2" x14ac:dyDescent="0.3">
      <c r="A106" s="1" t="s">
        <v>72</v>
      </c>
      <c r="B106" s="2" t="s">
        <v>1482</v>
      </c>
    </row>
    <row r="107" spans="1:2" x14ac:dyDescent="0.3">
      <c r="A107" s="1" t="s">
        <v>670</v>
      </c>
      <c r="B107" s="2" t="s">
        <v>2390</v>
      </c>
    </row>
    <row r="108" spans="1:2" x14ac:dyDescent="0.3">
      <c r="A108" s="1" t="s">
        <v>73</v>
      </c>
      <c r="B108" s="2" t="s">
        <v>1346</v>
      </c>
    </row>
    <row r="109" spans="1:2" x14ac:dyDescent="0.3">
      <c r="A109" s="1" t="s">
        <v>410</v>
      </c>
      <c r="B109" s="2" t="s">
        <v>1178</v>
      </c>
    </row>
    <row r="110" spans="1:2" x14ac:dyDescent="0.3">
      <c r="A110" s="1" t="s">
        <v>671</v>
      </c>
      <c r="B110" s="2" t="s">
        <v>1216</v>
      </c>
    </row>
    <row r="111" spans="1:2" x14ac:dyDescent="0.3">
      <c r="A111" s="1" t="s">
        <v>74</v>
      </c>
      <c r="B111" s="2" t="s">
        <v>1148</v>
      </c>
    </row>
    <row r="112" spans="1:2" x14ac:dyDescent="0.3">
      <c r="A112" s="1" t="s">
        <v>673</v>
      </c>
      <c r="B112" s="2" t="s">
        <v>2391</v>
      </c>
    </row>
    <row r="113" spans="1:2" x14ac:dyDescent="0.3">
      <c r="A113" s="1" t="s">
        <v>412</v>
      </c>
      <c r="B113" s="2" t="s">
        <v>1544</v>
      </c>
    </row>
    <row r="114" spans="1:2" x14ac:dyDescent="0.3">
      <c r="A114" s="1" t="s">
        <v>414</v>
      </c>
      <c r="B114" s="2" t="s">
        <v>1412</v>
      </c>
    </row>
    <row r="115" spans="1:2" x14ac:dyDescent="0.3">
      <c r="A115" s="1" t="s">
        <v>674</v>
      </c>
      <c r="B115" s="2" t="s">
        <v>2392</v>
      </c>
    </row>
    <row r="116" spans="1:2" x14ac:dyDescent="0.3">
      <c r="A116" s="1" t="s">
        <v>416</v>
      </c>
      <c r="B116" s="2" t="s">
        <v>1056</v>
      </c>
    </row>
    <row r="117" spans="1:2" x14ac:dyDescent="0.3">
      <c r="A117" s="1" t="s">
        <v>75</v>
      </c>
      <c r="B117" s="2" t="s">
        <v>1401</v>
      </c>
    </row>
    <row r="118" spans="1:2" x14ac:dyDescent="0.3">
      <c r="A118" s="1" t="s">
        <v>418</v>
      </c>
      <c r="B118" s="2" t="s">
        <v>1426</v>
      </c>
    </row>
    <row r="119" spans="1:2" x14ac:dyDescent="0.3">
      <c r="A119" s="1" t="s">
        <v>675</v>
      </c>
      <c r="B119" s="2" t="s">
        <v>1054</v>
      </c>
    </row>
    <row r="120" spans="1:2" x14ac:dyDescent="0.3">
      <c r="A120" s="1" t="s">
        <v>676</v>
      </c>
      <c r="B120" s="2" t="s">
        <v>1631</v>
      </c>
    </row>
    <row r="121" spans="1:2" x14ac:dyDescent="0.3">
      <c r="A121" s="1" t="s">
        <v>999</v>
      </c>
      <c r="B121" s="2" t="s">
        <v>1560</v>
      </c>
    </row>
    <row r="122" spans="1:2" x14ac:dyDescent="0.3">
      <c r="A122" s="1" t="s">
        <v>3737</v>
      </c>
      <c r="B122" s="2" t="s">
        <v>3754</v>
      </c>
    </row>
    <row r="123" spans="1:2" x14ac:dyDescent="0.3">
      <c r="A123" s="1" t="s">
        <v>76</v>
      </c>
      <c r="B123" s="2" t="s">
        <v>1489</v>
      </c>
    </row>
    <row r="124" spans="1:2" x14ac:dyDescent="0.3">
      <c r="A124" s="1" t="s">
        <v>677</v>
      </c>
      <c r="B124" s="2" t="s">
        <v>2393</v>
      </c>
    </row>
    <row r="125" spans="1:2" x14ac:dyDescent="0.3">
      <c r="A125" s="1" t="s">
        <v>678</v>
      </c>
      <c r="B125" s="2" t="s">
        <v>1633</v>
      </c>
    </row>
    <row r="126" spans="1:2" x14ac:dyDescent="0.3">
      <c r="A126" s="1" t="s">
        <v>679</v>
      </c>
      <c r="B126" s="2" t="s">
        <v>2394</v>
      </c>
    </row>
    <row r="127" spans="1:2" x14ac:dyDescent="0.3">
      <c r="A127" s="1" t="s">
        <v>680</v>
      </c>
      <c r="B127" s="2" t="s">
        <v>2395</v>
      </c>
    </row>
    <row r="128" spans="1:2" x14ac:dyDescent="0.3">
      <c r="A128" s="1" t="s">
        <v>420</v>
      </c>
      <c r="B128" s="2" t="s">
        <v>1227</v>
      </c>
    </row>
    <row r="129" spans="1:2" x14ac:dyDescent="0.3">
      <c r="A129" s="1" t="s">
        <v>77</v>
      </c>
      <c r="B129" s="2" t="s">
        <v>1028</v>
      </c>
    </row>
    <row r="130" spans="1:2" x14ac:dyDescent="0.3">
      <c r="A130" s="1" t="s">
        <v>78</v>
      </c>
      <c r="B130" s="2" t="s">
        <v>1375</v>
      </c>
    </row>
    <row r="131" spans="1:2" x14ac:dyDescent="0.3">
      <c r="A131" s="1" t="s">
        <v>681</v>
      </c>
      <c r="B131" s="2" t="s">
        <v>2396</v>
      </c>
    </row>
    <row r="132" spans="1:2" x14ac:dyDescent="0.3">
      <c r="A132" s="1" t="s">
        <v>79</v>
      </c>
      <c r="B132" s="2" t="s">
        <v>1309</v>
      </c>
    </row>
    <row r="133" spans="1:2" x14ac:dyDescent="0.3">
      <c r="A133" s="1" t="s">
        <v>422</v>
      </c>
      <c r="B133" s="2" t="s">
        <v>1067</v>
      </c>
    </row>
    <row r="134" spans="1:2" x14ac:dyDescent="0.3">
      <c r="A134" s="1" t="s">
        <v>424</v>
      </c>
      <c r="B134" s="2" t="s">
        <v>425</v>
      </c>
    </row>
    <row r="135" spans="1:2" x14ac:dyDescent="0.3">
      <c r="A135" s="1" t="s">
        <v>80</v>
      </c>
      <c r="B135" s="2" t="s">
        <v>1048</v>
      </c>
    </row>
    <row r="136" spans="1:2" x14ac:dyDescent="0.3">
      <c r="A136" s="1" t="s">
        <v>682</v>
      </c>
      <c r="B136" s="2" t="s">
        <v>2397</v>
      </c>
    </row>
    <row r="137" spans="1:2" x14ac:dyDescent="0.3">
      <c r="A137" s="1" t="s">
        <v>1566</v>
      </c>
      <c r="B137" s="2" t="s">
        <v>3755</v>
      </c>
    </row>
    <row r="138" spans="1:2" x14ac:dyDescent="0.3">
      <c r="A138" s="1" t="s">
        <v>426</v>
      </c>
      <c r="B138" s="2" t="s">
        <v>1270</v>
      </c>
    </row>
    <row r="139" spans="1:2" x14ac:dyDescent="0.3">
      <c r="A139" s="1" t="s">
        <v>683</v>
      </c>
      <c r="B139" s="2" t="s">
        <v>1044</v>
      </c>
    </row>
    <row r="140" spans="1:2" x14ac:dyDescent="0.3">
      <c r="A140" s="1" t="s">
        <v>81</v>
      </c>
      <c r="B140" s="2" t="s">
        <v>1455</v>
      </c>
    </row>
    <row r="141" spans="1:2" x14ac:dyDescent="0.3">
      <c r="A141" s="1" t="s">
        <v>684</v>
      </c>
      <c r="B141" s="2" t="s">
        <v>1061</v>
      </c>
    </row>
    <row r="142" spans="1:2" x14ac:dyDescent="0.3">
      <c r="A142" s="1" t="s">
        <v>82</v>
      </c>
      <c r="B142" s="2" t="s">
        <v>1292</v>
      </c>
    </row>
    <row r="143" spans="1:2" x14ac:dyDescent="0.3">
      <c r="A143" s="1" t="s">
        <v>83</v>
      </c>
      <c r="B143" s="2" t="s">
        <v>1362</v>
      </c>
    </row>
    <row r="144" spans="1:2" x14ac:dyDescent="0.3">
      <c r="A144" s="1" t="s">
        <v>685</v>
      </c>
      <c r="B144" s="2" t="s">
        <v>938</v>
      </c>
    </row>
    <row r="145" spans="1:2" x14ac:dyDescent="0.3">
      <c r="A145" s="1" t="s">
        <v>84</v>
      </c>
      <c r="B145" s="2" t="s">
        <v>1467</v>
      </c>
    </row>
    <row r="146" spans="1:2" x14ac:dyDescent="0.3">
      <c r="A146" s="1" t="s">
        <v>686</v>
      </c>
      <c r="B146" s="2" t="s">
        <v>946</v>
      </c>
    </row>
    <row r="147" spans="1:2" x14ac:dyDescent="0.3">
      <c r="A147" s="1" t="s">
        <v>687</v>
      </c>
      <c r="B147" s="2" t="s">
        <v>1648</v>
      </c>
    </row>
    <row r="148" spans="1:2" x14ac:dyDescent="0.3">
      <c r="A148" s="1" t="s">
        <v>85</v>
      </c>
      <c r="B148" s="2" t="s">
        <v>1313</v>
      </c>
    </row>
    <row r="149" spans="1:2" x14ac:dyDescent="0.3">
      <c r="A149" s="1" t="s">
        <v>429</v>
      </c>
      <c r="B149" s="2" t="s">
        <v>1127</v>
      </c>
    </row>
    <row r="150" spans="1:2" x14ac:dyDescent="0.3">
      <c r="A150" s="1" t="s">
        <v>86</v>
      </c>
      <c r="B150" s="2" t="s">
        <v>1404</v>
      </c>
    </row>
    <row r="151" spans="1:2" x14ac:dyDescent="0.3">
      <c r="A151" s="1" t="s">
        <v>431</v>
      </c>
      <c r="B151" s="2" t="s">
        <v>1259</v>
      </c>
    </row>
    <row r="152" spans="1:2" x14ac:dyDescent="0.3">
      <c r="A152" s="1" t="s">
        <v>87</v>
      </c>
      <c r="B152" s="2" t="s">
        <v>1343</v>
      </c>
    </row>
    <row r="153" spans="1:2" x14ac:dyDescent="0.3">
      <c r="A153" s="1" t="s">
        <v>88</v>
      </c>
      <c r="B153" s="2" t="s">
        <v>1518</v>
      </c>
    </row>
    <row r="154" spans="1:2" x14ac:dyDescent="0.3">
      <c r="A154" s="1" t="s">
        <v>89</v>
      </c>
      <c r="B154" s="2" t="s">
        <v>1177</v>
      </c>
    </row>
    <row r="155" spans="1:2" x14ac:dyDescent="0.3">
      <c r="A155" s="1" t="s">
        <v>90</v>
      </c>
      <c r="B155" s="2" t="s">
        <v>1502</v>
      </c>
    </row>
    <row r="156" spans="1:2" x14ac:dyDescent="0.3">
      <c r="A156" s="1" t="s">
        <v>91</v>
      </c>
      <c r="B156" s="2" t="s">
        <v>1135</v>
      </c>
    </row>
    <row r="157" spans="1:2" x14ac:dyDescent="0.3">
      <c r="A157" s="1" t="s">
        <v>92</v>
      </c>
      <c r="B157" s="2" t="s">
        <v>1453</v>
      </c>
    </row>
    <row r="158" spans="1:2" x14ac:dyDescent="0.3">
      <c r="A158" s="1" t="s">
        <v>433</v>
      </c>
      <c r="B158" s="2" t="s">
        <v>1508</v>
      </c>
    </row>
    <row r="159" spans="1:2" x14ac:dyDescent="0.3">
      <c r="A159" s="1" t="s">
        <v>93</v>
      </c>
      <c r="B159" s="2" t="s">
        <v>1081</v>
      </c>
    </row>
    <row r="160" spans="1:2" x14ac:dyDescent="0.3">
      <c r="A160" s="1" t="s">
        <v>688</v>
      </c>
      <c r="B160" s="2" t="s">
        <v>2398</v>
      </c>
    </row>
    <row r="161" spans="1:2" x14ac:dyDescent="0.3">
      <c r="A161" s="1" t="s">
        <v>689</v>
      </c>
      <c r="B161" s="2" t="s">
        <v>1539</v>
      </c>
    </row>
    <row r="162" spans="1:2" x14ac:dyDescent="0.3">
      <c r="A162" s="1" t="s">
        <v>94</v>
      </c>
      <c r="B162" s="2" t="s">
        <v>1149</v>
      </c>
    </row>
    <row r="163" spans="1:2" x14ac:dyDescent="0.3">
      <c r="A163" s="1" t="s">
        <v>435</v>
      </c>
      <c r="B163" s="2" t="s">
        <v>1281</v>
      </c>
    </row>
    <row r="164" spans="1:2" x14ac:dyDescent="0.3">
      <c r="A164" s="1" t="s">
        <v>690</v>
      </c>
      <c r="B164" s="2" t="s">
        <v>2399</v>
      </c>
    </row>
    <row r="165" spans="1:2" x14ac:dyDescent="0.3">
      <c r="A165" s="1" t="s">
        <v>691</v>
      </c>
      <c r="B165" s="2" t="s">
        <v>981</v>
      </c>
    </row>
    <row r="166" spans="1:2" x14ac:dyDescent="0.3">
      <c r="A166" s="1" t="s">
        <v>692</v>
      </c>
      <c r="B166" s="2" t="s">
        <v>1664</v>
      </c>
    </row>
    <row r="167" spans="1:2" x14ac:dyDescent="0.3">
      <c r="A167" s="1" t="s">
        <v>437</v>
      </c>
      <c r="B167" s="2" t="s">
        <v>1504</v>
      </c>
    </row>
    <row r="168" spans="1:2" x14ac:dyDescent="0.3">
      <c r="A168" s="1" t="s">
        <v>693</v>
      </c>
      <c r="B168" s="2" t="s">
        <v>1432</v>
      </c>
    </row>
    <row r="169" spans="1:2" x14ac:dyDescent="0.3">
      <c r="A169" s="1" t="s">
        <v>439</v>
      </c>
      <c r="B169" s="2" t="s">
        <v>1344</v>
      </c>
    </row>
    <row r="170" spans="1:2" x14ac:dyDescent="0.3">
      <c r="A170" s="1" t="s">
        <v>95</v>
      </c>
      <c r="B170" s="2" t="s">
        <v>1494</v>
      </c>
    </row>
    <row r="171" spans="1:2" x14ac:dyDescent="0.3">
      <c r="A171" s="1" t="s">
        <v>441</v>
      </c>
      <c r="B171" s="2" t="s">
        <v>1497</v>
      </c>
    </row>
    <row r="172" spans="1:2" x14ac:dyDescent="0.3">
      <c r="A172" s="1" t="s">
        <v>694</v>
      </c>
      <c r="B172" s="2" t="s">
        <v>1671</v>
      </c>
    </row>
    <row r="173" spans="1:2" x14ac:dyDescent="0.3">
      <c r="A173" s="1" t="s">
        <v>695</v>
      </c>
      <c r="B173" s="2" t="s">
        <v>2400</v>
      </c>
    </row>
    <row r="174" spans="1:2" x14ac:dyDescent="0.3">
      <c r="A174" s="1" t="s">
        <v>1562</v>
      </c>
      <c r="B174" s="2" t="s">
        <v>3731</v>
      </c>
    </row>
    <row r="175" spans="1:2" x14ac:dyDescent="0.3">
      <c r="A175" s="1" t="s">
        <v>96</v>
      </c>
      <c r="B175" s="2" t="s">
        <v>1090</v>
      </c>
    </row>
    <row r="176" spans="1:2" x14ac:dyDescent="0.3">
      <c r="A176" s="1" t="s">
        <v>443</v>
      </c>
      <c r="B176" s="2" t="s">
        <v>1264</v>
      </c>
    </row>
    <row r="177" spans="1:2" x14ac:dyDescent="0.3">
      <c r="A177" s="1" t="s">
        <v>445</v>
      </c>
      <c r="B177" s="2" t="s">
        <v>1383</v>
      </c>
    </row>
    <row r="178" spans="1:2" x14ac:dyDescent="0.3">
      <c r="A178" s="1" t="s">
        <v>696</v>
      </c>
      <c r="B178" s="2" t="s">
        <v>961</v>
      </c>
    </row>
    <row r="179" spans="1:2" x14ac:dyDescent="0.3">
      <c r="A179" s="1" t="s">
        <v>697</v>
      </c>
      <c r="B179" s="2" t="s">
        <v>2401</v>
      </c>
    </row>
    <row r="180" spans="1:2" x14ac:dyDescent="0.3">
      <c r="A180" s="1" t="s">
        <v>698</v>
      </c>
      <c r="B180" s="2" t="s">
        <v>1675</v>
      </c>
    </row>
    <row r="181" spans="1:2" x14ac:dyDescent="0.3">
      <c r="A181" s="1" t="s">
        <v>97</v>
      </c>
      <c r="B181" s="2" t="s">
        <v>1505</v>
      </c>
    </row>
    <row r="182" spans="1:2" x14ac:dyDescent="0.3">
      <c r="A182" s="1" t="s">
        <v>98</v>
      </c>
      <c r="B182" s="2" t="s">
        <v>1180</v>
      </c>
    </row>
    <row r="183" spans="1:2" x14ac:dyDescent="0.3">
      <c r="A183" s="1" t="s">
        <v>99</v>
      </c>
      <c r="B183" s="2" t="s">
        <v>1091</v>
      </c>
    </row>
    <row r="184" spans="1:2" x14ac:dyDescent="0.3">
      <c r="A184" s="1" t="s">
        <v>100</v>
      </c>
      <c r="B184" s="2" t="s">
        <v>1167</v>
      </c>
    </row>
    <row r="185" spans="1:2" x14ac:dyDescent="0.3">
      <c r="A185" s="1" t="s">
        <v>699</v>
      </c>
      <c r="B185" s="2" t="s">
        <v>1315</v>
      </c>
    </row>
    <row r="186" spans="1:2" x14ac:dyDescent="0.3">
      <c r="A186" s="1" t="s">
        <v>700</v>
      </c>
      <c r="B186" s="2" t="s">
        <v>1316</v>
      </c>
    </row>
    <row r="187" spans="1:2" x14ac:dyDescent="0.3">
      <c r="A187" s="1" t="s">
        <v>702</v>
      </c>
      <c r="B187" s="2" t="s">
        <v>1240</v>
      </c>
    </row>
    <row r="188" spans="1:2" x14ac:dyDescent="0.3">
      <c r="A188" s="1" t="s">
        <v>447</v>
      </c>
      <c r="B188" s="2" t="s">
        <v>1076</v>
      </c>
    </row>
    <row r="189" spans="1:2" x14ac:dyDescent="0.3">
      <c r="A189" s="1" t="s">
        <v>101</v>
      </c>
      <c r="B189" s="2" t="s">
        <v>1171</v>
      </c>
    </row>
    <row r="190" spans="1:2" x14ac:dyDescent="0.3">
      <c r="A190" s="1" t="s">
        <v>102</v>
      </c>
      <c r="B190" s="2" t="s">
        <v>3756</v>
      </c>
    </row>
    <row r="191" spans="1:2" x14ac:dyDescent="0.3">
      <c r="A191" s="1" t="s">
        <v>103</v>
      </c>
      <c r="B191" s="2" t="s">
        <v>1470</v>
      </c>
    </row>
    <row r="192" spans="1:2" x14ac:dyDescent="0.3">
      <c r="A192" s="1" t="s">
        <v>703</v>
      </c>
      <c r="B192" s="2" t="s">
        <v>1499</v>
      </c>
    </row>
    <row r="193" spans="1:2" x14ac:dyDescent="0.3">
      <c r="A193" s="1" t="s">
        <v>704</v>
      </c>
      <c r="B193" s="2" t="s">
        <v>1501</v>
      </c>
    </row>
    <row r="194" spans="1:2" x14ac:dyDescent="0.3">
      <c r="A194" s="1" t="s">
        <v>706</v>
      </c>
      <c r="B194" s="2" t="s">
        <v>1690</v>
      </c>
    </row>
    <row r="195" spans="1:2" x14ac:dyDescent="0.3">
      <c r="A195" s="1" t="s">
        <v>707</v>
      </c>
      <c r="B195" s="2" t="s">
        <v>1691</v>
      </c>
    </row>
    <row r="196" spans="1:2" x14ac:dyDescent="0.3">
      <c r="A196" s="1" t="s">
        <v>708</v>
      </c>
      <c r="B196" s="2" t="s">
        <v>1692</v>
      </c>
    </row>
    <row r="197" spans="1:2" x14ac:dyDescent="0.3">
      <c r="A197" s="1" t="s">
        <v>449</v>
      </c>
      <c r="B197" s="2" t="s">
        <v>1306</v>
      </c>
    </row>
    <row r="198" spans="1:2" x14ac:dyDescent="0.3">
      <c r="A198" s="1" t="s">
        <v>104</v>
      </c>
      <c r="B198" s="2" t="s">
        <v>1025</v>
      </c>
    </row>
    <row r="199" spans="1:2" x14ac:dyDescent="0.3">
      <c r="A199" s="1" t="s">
        <v>451</v>
      </c>
      <c r="B199" s="2" t="s">
        <v>1027</v>
      </c>
    </row>
    <row r="200" spans="1:2" x14ac:dyDescent="0.3">
      <c r="A200" s="1" t="s">
        <v>105</v>
      </c>
      <c r="B200" s="2" t="s">
        <v>1045</v>
      </c>
    </row>
    <row r="201" spans="1:2" x14ac:dyDescent="0.3">
      <c r="A201" s="1" t="s">
        <v>709</v>
      </c>
      <c r="B201" s="2" t="s">
        <v>2403</v>
      </c>
    </row>
    <row r="202" spans="1:2" x14ac:dyDescent="0.3">
      <c r="A202" s="1" t="s">
        <v>106</v>
      </c>
      <c r="B202" s="2" t="s">
        <v>1082</v>
      </c>
    </row>
    <row r="203" spans="1:2" x14ac:dyDescent="0.3">
      <c r="A203" s="1" t="s">
        <v>710</v>
      </c>
      <c r="B203" s="2" t="s">
        <v>2404</v>
      </c>
    </row>
    <row r="204" spans="1:2" x14ac:dyDescent="0.3">
      <c r="A204" s="1" t="s">
        <v>711</v>
      </c>
      <c r="B204" s="2" t="s">
        <v>1695</v>
      </c>
    </row>
    <row r="205" spans="1:2" x14ac:dyDescent="0.3">
      <c r="A205" s="1" t="s">
        <v>107</v>
      </c>
      <c r="B205" s="2" t="s">
        <v>1109</v>
      </c>
    </row>
    <row r="206" spans="1:2" x14ac:dyDescent="0.3">
      <c r="A206" s="1" t="s">
        <v>712</v>
      </c>
      <c r="B206" s="2" t="s">
        <v>1121</v>
      </c>
    </row>
    <row r="207" spans="1:2" x14ac:dyDescent="0.3">
      <c r="A207" s="1" t="s">
        <v>108</v>
      </c>
      <c r="B207" s="2" t="s">
        <v>1144</v>
      </c>
    </row>
    <row r="208" spans="1:2" x14ac:dyDescent="0.3">
      <c r="A208" s="1" t="s">
        <v>713</v>
      </c>
      <c r="B208" s="2" t="s">
        <v>2405</v>
      </c>
    </row>
    <row r="209" spans="1:2" x14ac:dyDescent="0.3">
      <c r="A209" s="1" t="s">
        <v>109</v>
      </c>
      <c r="B209" s="2" t="s">
        <v>1161</v>
      </c>
    </row>
    <row r="210" spans="1:2" x14ac:dyDescent="0.3">
      <c r="A210" s="1" t="s">
        <v>714</v>
      </c>
      <c r="B210" s="2" t="s">
        <v>1164</v>
      </c>
    </row>
    <row r="211" spans="1:2" x14ac:dyDescent="0.3">
      <c r="A211" s="1" t="s">
        <v>110</v>
      </c>
      <c r="B211" s="2" t="s">
        <v>1174</v>
      </c>
    </row>
    <row r="212" spans="1:2" x14ac:dyDescent="0.3">
      <c r="A212" s="1" t="s">
        <v>715</v>
      </c>
      <c r="B212" s="2" t="s">
        <v>2406</v>
      </c>
    </row>
    <row r="213" spans="1:2" x14ac:dyDescent="0.3">
      <c r="A213" s="1" t="s">
        <v>455</v>
      </c>
      <c r="B213" s="2" t="s">
        <v>1186</v>
      </c>
    </row>
    <row r="214" spans="1:2" x14ac:dyDescent="0.3">
      <c r="A214" s="1" t="s">
        <v>111</v>
      </c>
      <c r="B214" s="2" t="s">
        <v>1191</v>
      </c>
    </row>
    <row r="215" spans="1:2" x14ac:dyDescent="0.3">
      <c r="A215" s="1" t="s">
        <v>457</v>
      </c>
      <c r="B215" s="2" t="s">
        <v>1212</v>
      </c>
    </row>
    <row r="216" spans="1:2" x14ac:dyDescent="0.3">
      <c r="A216" s="1" t="s">
        <v>112</v>
      </c>
      <c r="B216" s="2" t="s">
        <v>1215</v>
      </c>
    </row>
    <row r="217" spans="1:2" x14ac:dyDescent="0.3">
      <c r="A217" s="1" t="s">
        <v>459</v>
      </c>
      <c r="B217" s="2" t="s">
        <v>1219</v>
      </c>
    </row>
    <row r="218" spans="1:2" x14ac:dyDescent="0.3">
      <c r="A218" s="1" t="s">
        <v>461</v>
      </c>
      <c r="B218" s="2" t="s">
        <v>1224</v>
      </c>
    </row>
    <row r="219" spans="1:2" x14ac:dyDescent="0.3">
      <c r="A219" s="1" t="s">
        <v>717</v>
      </c>
      <c r="B219" s="2" t="s">
        <v>1225</v>
      </c>
    </row>
    <row r="220" spans="1:2" x14ac:dyDescent="0.3">
      <c r="A220" s="1" t="s">
        <v>463</v>
      </c>
      <c r="B220" s="2" t="s">
        <v>1229</v>
      </c>
    </row>
    <row r="221" spans="1:2" x14ac:dyDescent="0.3">
      <c r="A221" s="1" t="s">
        <v>718</v>
      </c>
      <c r="B221" s="2" t="s">
        <v>2407</v>
      </c>
    </row>
    <row r="222" spans="1:2" x14ac:dyDescent="0.3">
      <c r="A222" s="1" t="s">
        <v>465</v>
      </c>
      <c r="B222" s="2" t="s">
        <v>3757</v>
      </c>
    </row>
    <row r="223" spans="1:2" x14ac:dyDescent="0.3">
      <c r="A223" s="1" t="s">
        <v>719</v>
      </c>
      <c r="B223" s="2" t="s">
        <v>1251</v>
      </c>
    </row>
    <row r="224" spans="1:2" x14ac:dyDescent="0.3">
      <c r="A224" s="1" t="s">
        <v>467</v>
      </c>
      <c r="B224" s="2" t="s">
        <v>1260</v>
      </c>
    </row>
    <row r="225" spans="1:2" x14ac:dyDescent="0.3">
      <c r="A225" s="1" t="s">
        <v>113</v>
      </c>
      <c r="B225" s="2" t="s">
        <v>1265</v>
      </c>
    </row>
    <row r="226" spans="1:2" x14ac:dyDescent="0.3">
      <c r="A226" s="1" t="s">
        <v>114</v>
      </c>
      <c r="B226" s="2" t="s">
        <v>1272</v>
      </c>
    </row>
    <row r="227" spans="1:2" x14ac:dyDescent="0.3">
      <c r="A227" s="1" t="s">
        <v>115</v>
      </c>
      <c r="B227" s="2" t="s">
        <v>1278</v>
      </c>
    </row>
    <row r="228" spans="1:2" x14ac:dyDescent="0.3">
      <c r="A228" s="1" t="s">
        <v>720</v>
      </c>
      <c r="B228" s="2" t="s">
        <v>2408</v>
      </c>
    </row>
    <row r="229" spans="1:2" x14ac:dyDescent="0.3">
      <c r="A229" s="1" t="s">
        <v>721</v>
      </c>
      <c r="B229" s="2" t="s">
        <v>2409</v>
      </c>
    </row>
    <row r="230" spans="1:2" x14ac:dyDescent="0.3">
      <c r="A230" s="1" t="s">
        <v>116</v>
      </c>
      <c r="B230" s="2" t="s">
        <v>1328</v>
      </c>
    </row>
    <row r="231" spans="1:2" x14ac:dyDescent="0.3">
      <c r="A231" s="1" t="s">
        <v>722</v>
      </c>
      <c r="B231" s="2" t="s">
        <v>2410</v>
      </c>
    </row>
    <row r="232" spans="1:2" x14ac:dyDescent="0.3">
      <c r="A232" s="1" t="s">
        <v>117</v>
      </c>
      <c r="B232" s="2" t="s">
        <v>1351</v>
      </c>
    </row>
    <row r="233" spans="1:2" x14ac:dyDescent="0.3">
      <c r="A233" s="1" t="s">
        <v>3738</v>
      </c>
      <c r="B233" s="2" t="s">
        <v>3758</v>
      </c>
    </row>
    <row r="234" spans="1:2" x14ac:dyDescent="0.3">
      <c r="A234" s="1" t="s">
        <v>118</v>
      </c>
      <c r="B234" s="2" t="s">
        <v>1496</v>
      </c>
    </row>
    <row r="235" spans="1:2" x14ac:dyDescent="0.3">
      <c r="A235" s="1" t="s">
        <v>119</v>
      </c>
      <c r="B235" s="2" t="s">
        <v>1363</v>
      </c>
    </row>
    <row r="236" spans="1:2" x14ac:dyDescent="0.3">
      <c r="A236" s="1" t="s">
        <v>469</v>
      </c>
      <c r="B236" s="2" t="s">
        <v>1372</v>
      </c>
    </row>
    <row r="237" spans="1:2" x14ac:dyDescent="0.3">
      <c r="A237" s="1" t="s">
        <v>471</v>
      </c>
      <c r="B237" s="2" t="s">
        <v>1373</v>
      </c>
    </row>
    <row r="238" spans="1:2" x14ac:dyDescent="0.3">
      <c r="A238" s="1" t="s">
        <v>120</v>
      </c>
      <c r="B238" s="2" t="s">
        <v>1388</v>
      </c>
    </row>
    <row r="239" spans="1:2" x14ac:dyDescent="0.3">
      <c r="A239" s="1" t="s">
        <v>121</v>
      </c>
      <c r="B239" s="2" t="s">
        <v>1394</v>
      </c>
    </row>
    <row r="240" spans="1:2" x14ac:dyDescent="0.3">
      <c r="A240" s="1" t="s">
        <v>723</v>
      </c>
      <c r="B240" s="2" t="s">
        <v>967</v>
      </c>
    </row>
    <row r="241" spans="1:2" x14ac:dyDescent="0.3">
      <c r="A241" s="1" t="s">
        <v>724</v>
      </c>
      <c r="B241" s="2" t="s">
        <v>1402</v>
      </c>
    </row>
    <row r="242" spans="1:2" x14ac:dyDescent="0.3">
      <c r="A242" s="1" t="s">
        <v>3739</v>
      </c>
      <c r="B242" s="2" t="s">
        <v>3759</v>
      </c>
    </row>
    <row r="243" spans="1:2" x14ac:dyDescent="0.3">
      <c r="A243" s="1" t="s">
        <v>473</v>
      </c>
      <c r="B243" s="2" t="s">
        <v>1413</v>
      </c>
    </row>
    <row r="244" spans="1:2" x14ac:dyDescent="0.3">
      <c r="A244" s="1" t="s">
        <v>725</v>
      </c>
      <c r="B244" s="2" t="s">
        <v>2411</v>
      </c>
    </row>
    <row r="245" spans="1:2" x14ac:dyDescent="0.3">
      <c r="A245" s="1" t="s">
        <v>475</v>
      </c>
      <c r="B245" s="2" t="s">
        <v>1439</v>
      </c>
    </row>
    <row r="246" spans="1:2" x14ac:dyDescent="0.3">
      <c r="A246" s="1" t="s">
        <v>122</v>
      </c>
      <c r="B246" s="2" t="s">
        <v>1441</v>
      </c>
    </row>
    <row r="247" spans="1:2" x14ac:dyDescent="0.3">
      <c r="A247" s="1" t="s">
        <v>123</v>
      </c>
      <c r="B247" s="2" t="s">
        <v>1446</v>
      </c>
    </row>
    <row r="248" spans="1:2" x14ac:dyDescent="0.3">
      <c r="A248" s="1" t="s">
        <v>124</v>
      </c>
      <c r="B248" s="2" t="s">
        <v>1465</v>
      </c>
    </row>
    <row r="249" spans="1:2" x14ac:dyDescent="0.3">
      <c r="A249" s="1" t="s">
        <v>125</v>
      </c>
      <c r="B249" s="2" t="s">
        <v>1466</v>
      </c>
    </row>
    <row r="250" spans="1:2" x14ac:dyDescent="0.3">
      <c r="A250" s="1" t="s">
        <v>726</v>
      </c>
      <c r="B250" s="2" t="s">
        <v>2412</v>
      </c>
    </row>
    <row r="251" spans="1:2" x14ac:dyDescent="0.3">
      <c r="A251" s="1" t="s">
        <v>992</v>
      </c>
      <c r="B251" s="2" t="s">
        <v>2413</v>
      </c>
    </row>
    <row r="252" spans="1:2" x14ac:dyDescent="0.3">
      <c r="A252" s="1" t="s">
        <v>126</v>
      </c>
      <c r="B252" s="2" t="s">
        <v>1478</v>
      </c>
    </row>
    <row r="253" spans="1:2" x14ac:dyDescent="0.3">
      <c r="A253" s="1" t="s">
        <v>477</v>
      </c>
      <c r="B253" s="2" t="s">
        <v>1483</v>
      </c>
    </row>
    <row r="254" spans="1:2" x14ac:dyDescent="0.3">
      <c r="A254" s="1" t="s">
        <v>127</v>
      </c>
      <c r="B254" s="2" t="s">
        <v>1486</v>
      </c>
    </row>
    <row r="255" spans="1:2" x14ac:dyDescent="0.3">
      <c r="A255" s="1" t="s">
        <v>479</v>
      </c>
      <c r="B255" s="2" t="s">
        <v>1517</v>
      </c>
    </row>
    <row r="256" spans="1:2" x14ac:dyDescent="0.3">
      <c r="A256" s="1" t="s">
        <v>128</v>
      </c>
      <c r="B256" s="2" t="s">
        <v>1527</v>
      </c>
    </row>
    <row r="257" spans="1:2" x14ac:dyDescent="0.3">
      <c r="A257" s="1" t="s">
        <v>727</v>
      </c>
      <c r="B257" s="2" t="s">
        <v>1532</v>
      </c>
    </row>
    <row r="258" spans="1:2" x14ac:dyDescent="0.3">
      <c r="A258" s="1" t="s">
        <v>728</v>
      </c>
      <c r="B258" s="2" t="s">
        <v>2414</v>
      </c>
    </row>
    <row r="259" spans="1:2" x14ac:dyDescent="0.3">
      <c r="A259" s="1" t="s">
        <v>129</v>
      </c>
      <c r="B259" s="2" t="s">
        <v>1535</v>
      </c>
    </row>
    <row r="260" spans="1:2" x14ac:dyDescent="0.3">
      <c r="A260" s="1" t="s">
        <v>130</v>
      </c>
      <c r="B260" s="2" t="s">
        <v>1550</v>
      </c>
    </row>
    <row r="261" spans="1:2" x14ac:dyDescent="0.3">
      <c r="A261" s="1" t="s">
        <v>481</v>
      </c>
      <c r="B261" s="2" t="s">
        <v>1137</v>
      </c>
    </row>
    <row r="262" spans="1:2" x14ac:dyDescent="0.3">
      <c r="A262" s="1" t="s">
        <v>483</v>
      </c>
      <c r="B262" s="2" t="s">
        <v>1165</v>
      </c>
    </row>
    <row r="263" spans="1:2" x14ac:dyDescent="0.3">
      <c r="A263" s="1" t="s">
        <v>485</v>
      </c>
      <c r="B263" s="2" t="s">
        <v>1222</v>
      </c>
    </row>
    <row r="264" spans="1:2" x14ac:dyDescent="0.3">
      <c r="A264" s="1" t="s">
        <v>487</v>
      </c>
      <c r="B264" s="2" t="s">
        <v>1510</v>
      </c>
    </row>
    <row r="265" spans="1:2" x14ac:dyDescent="0.3">
      <c r="A265" s="1" t="s">
        <v>131</v>
      </c>
      <c r="B265" s="2" t="s">
        <v>1024</v>
      </c>
    </row>
    <row r="266" spans="1:2" x14ac:dyDescent="0.3">
      <c r="A266" s="1" t="s">
        <v>489</v>
      </c>
      <c r="B266" s="2" t="s">
        <v>1066</v>
      </c>
    </row>
    <row r="267" spans="1:2" x14ac:dyDescent="0.3">
      <c r="A267" s="1" t="s">
        <v>729</v>
      </c>
      <c r="B267" s="2" t="s">
        <v>1065</v>
      </c>
    </row>
    <row r="268" spans="1:2" x14ac:dyDescent="0.3">
      <c r="A268" s="1" t="s">
        <v>491</v>
      </c>
      <c r="B268" s="2" t="s">
        <v>1075</v>
      </c>
    </row>
    <row r="269" spans="1:2" x14ac:dyDescent="0.3">
      <c r="A269" s="1" t="s">
        <v>730</v>
      </c>
      <c r="B269" s="2" t="s">
        <v>1733</v>
      </c>
    </row>
    <row r="270" spans="1:2" x14ac:dyDescent="0.3">
      <c r="A270" s="1" t="s">
        <v>731</v>
      </c>
      <c r="B270" s="2" t="s">
        <v>1734</v>
      </c>
    </row>
    <row r="271" spans="1:2" x14ac:dyDescent="0.3">
      <c r="A271" s="1" t="s">
        <v>132</v>
      </c>
      <c r="B271" s="2" t="s">
        <v>1111</v>
      </c>
    </row>
    <row r="272" spans="1:2" x14ac:dyDescent="0.3">
      <c r="A272" s="1" t="s">
        <v>133</v>
      </c>
      <c r="B272" s="2" t="s">
        <v>1113</v>
      </c>
    </row>
    <row r="273" spans="1:2" x14ac:dyDescent="0.3">
      <c r="A273" s="1" t="s">
        <v>732</v>
      </c>
      <c r="B273" s="2" t="s">
        <v>1123</v>
      </c>
    </row>
    <row r="274" spans="1:2" x14ac:dyDescent="0.3">
      <c r="A274" s="1" t="s">
        <v>134</v>
      </c>
      <c r="B274" s="2" t="s">
        <v>1125</v>
      </c>
    </row>
    <row r="275" spans="1:2" x14ac:dyDescent="0.3">
      <c r="A275" s="1" t="s">
        <v>135</v>
      </c>
      <c r="B275" s="2" t="s">
        <v>1130</v>
      </c>
    </row>
    <row r="276" spans="1:2" x14ac:dyDescent="0.3">
      <c r="A276" s="1" t="s">
        <v>136</v>
      </c>
      <c r="B276" s="2" t="s">
        <v>1131</v>
      </c>
    </row>
    <row r="277" spans="1:2" x14ac:dyDescent="0.3">
      <c r="A277" s="1" t="s">
        <v>137</v>
      </c>
      <c r="B277" s="2" t="s">
        <v>1138</v>
      </c>
    </row>
    <row r="278" spans="1:2" x14ac:dyDescent="0.3">
      <c r="A278" s="1" t="s">
        <v>138</v>
      </c>
      <c r="B278" s="2" t="s">
        <v>1140</v>
      </c>
    </row>
    <row r="279" spans="1:2" x14ac:dyDescent="0.3">
      <c r="A279" s="1" t="s">
        <v>3740</v>
      </c>
      <c r="B279" s="2" t="s">
        <v>3760</v>
      </c>
    </row>
    <row r="280" spans="1:2" x14ac:dyDescent="0.3">
      <c r="A280" s="1" t="s">
        <v>733</v>
      </c>
      <c r="B280" s="2" t="s">
        <v>1145</v>
      </c>
    </row>
    <row r="281" spans="1:2" x14ac:dyDescent="0.3">
      <c r="A281" s="1" t="s">
        <v>139</v>
      </c>
      <c r="B281" s="2" t="s">
        <v>1150</v>
      </c>
    </row>
    <row r="282" spans="1:2" x14ac:dyDescent="0.3">
      <c r="A282" s="1" t="s">
        <v>140</v>
      </c>
      <c r="B282" s="2" t="s">
        <v>1146</v>
      </c>
    </row>
    <row r="283" spans="1:2" x14ac:dyDescent="0.3">
      <c r="A283" s="1" t="s">
        <v>994</v>
      </c>
      <c r="B283" s="2" t="s">
        <v>2439</v>
      </c>
    </row>
    <row r="284" spans="1:2" x14ac:dyDescent="0.3">
      <c r="A284" s="1" t="s">
        <v>141</v>
      </c>
      <c r="B284" s="2" t="s">
        <v>1153</v>
      </c>
    </row>
    <row r="285" spans="1:2" x14ac:dyDescent="0.3">
      <c r="A285" s="1" t="s">
        <v>734</v>
      </c>
      <c r="B285" s="2" t="s">
        <v>1159</v>
      </c>
    </row>
    <row r="286" spans="1:2" x14ac:dyDescent="0.3">
      <c r="A286" s="1" t="s">
        <v>735</v>
      </c>
      <c r="B286" s="2" t="s">
        <v>1748</v>
      </c>
    </row>
    <row r="287" spans="1:2" x14ac:dyDescent="0.3">
      <c r="A287" s="1" t="s">
        <v>736</v>
      </c>
      <c r="B287" s="2" t="s">
        <v>1001</v>
      </c>
    </row>
    <row r="288" spans="1:2" x14ac:dyDescent="0.3">
      <c r="A288" s="1" t="s">
        <v>493</v>
      </c>
      <c r="B288" s="2" t="s">
        <v>1001</v>
      </c>
    </row>
    <row r="289" spans="1:2" x14ac:dyDescent="0.3">
      <c r="A289" s="1" t="s">
        <v>495</v>
      </c>
      <c r="B289" s="2" t="s">
        <v>1187</v>
      </c>
    </row>
    <row r="290" spans="1:2" x14ac:dyDescent="0.3">
      <c r="A290" s="1" t="s">
        <v>142</v>
      </c>
      <c r="B290" s="2" t="s">
        <v>1202</v>
      </c>
    </row>
    <row r="291" spans="1:2" x14ac:dyDescent="0.3">
      <c r="A291" s="1" t="s">
        <v>737</v>
      </c>
      <c r="B291" s="2" t="s">
        <v>1201</v>
      </c>
    </row>
    <row r="292" spans="1:2" x14ac:dyDescent="0.3">
      <c r="A292" s="1" t="s">
        <v>497</v>
      </c>
      <c r="B292" s="2" t="s">
        <v>1203</v>
      </c>
    </row>
    <row r="293" spans="1:2" x14ac:dyDescent="0.3">
      <c r="A293" s="1" t="s">
        <v>143</v>
      </c>
      <c r="B293" s="2" t="s">
        <v>1210</v>
      </c>
    </row>
    <row r="294" spans="1:2" x14ac:dyDescent="0.3">
      <c r="A294" s="1" t="s">
        <v>144</v>
      </c>
      <c r="B294" s="2" t="s">
        <v>3761</v>
      </c>
    </row>
    <row r="295" spans="1:2" x14ac:dyDescent="0.3">
      <c r="A295" s="1" t="s">
        <v>499</v>
      </c>
      <c r="B295" s="2" t="s">
        <v>1236</v>
      </c>
    </row>
    <row r="296" spans="1:2" x14ac:dyDescent="0.3">
      <c r="A296" s="1" t="s">
        <v>501</v>
      </c>
      <c r="B296" s="2" t="s">
        <v>1248</v>
      </c>
    </row>
    <row r="297" spans="1:2" x14ac:dyDescent="0.3">
      <c r="A297" s="1" t="s">
        <v>145</v>
      </c>
      <c r="B297" s="2" t="s">
        <v>1261</v>
      </c>
    </row>
    <row r="298" spans="1:2" x14ac:dyDescent="0.3">
      <c r="A298" s="1" t="s">
        <v>146</v>
      </c>
      <c r="B298" s="2" t="s">
        <v>1262</v>
      </c>
    </row>
    <row r="299" spans="1:2" x14ac:dyDescent="0.3">
      <c r="A299" s="1" t="s">
        <v>738</v>
      </c>
      <c r="B299" s="2" t="s">
        <v>1002</v>
      </c>
    </row>
    <row r="300" spans="1:2" x14ac:dyDescent="0.3">
      <c r="A300" s="1" t="s">
        <v>503</v>
      </c>
      <c r="B300" s="2" t="s">
        <v>1273</v>
      </c>
    </row>
    <row r="301" spans="1:2" x14ac:dyDescent="0.3">
      <c r="A301" s="1" t="s">
        <v>147</v>
      </c>
      <c r="B301" s="2" t="s">
        <v>1275</v>
      </c>
    </row>
    <row r="302" spans="1:2" x14ac:dyDescent="0.3">
      <c r="A302" s="1" t="s">
        <v>739</v>
      </c>
      <c r="B302" s="2" t="s">
        <v>2415</v>
      </c>
    </row>
    <row r="303" spans="1:2" x14ac:dyDescent="0.3">
      <c r="A303" s="1" t="s">
        <v>505</v>
      </c>
      <c r="B303" s="2" t="s">
        <v>1291</v>
      </c>
    </row>
    <row r="304" spans="1:2" x14ac:dyDescent="0.3">
      <c r="A304" s="1" t="s">
        <v>3741</v>
      </c>
      <c r="B304" s="2" t="s">
        <v>3762</v>
      </c>
    </row>
    <row r="305" spans="1:2" x14ac:dyDescent="0.3">
      <c r="A305" s="1" t="s">
        <v>740</v>
      </c>
      <c r="B305" s="2" t="s">
        <v>1756</v>
      </c>
    </row>
    <row r="306" spans="1:2" x14ac:dyDescent="0.3">
      <c r="A306" s="1" t="s">
        <v>742</v>
      </c>
      <c r="B306" s="2" t="s">
        <v>1296</v>
      </c>
    </row>
    <row r="307" spans="1:2" x14ac:dyDescent="0.3">
      <c r="A307" s="1" t="s">
        <v>148</v>
      </c>
      <c r="B307" s="2" t="s">
        <v>1299</v>
      </c>
    </row>
    <row r="308" spans="1:2" x14ac:dyDescent="0.3">
      <c r="A308" s="1" t="s">
        <v>149</v>
      </c>
      <c r="B308" s="2" t="s">
        <v>1299</v>
      </c>
    </row>
    <row r="309" spans="1:2" x14ac:dyDescent="0.3">
      <c r="A309" s="1" t="s">
        <v>743</v>
      </c>
      <c r="B309" s="2" t="s">
        <v>1003</v>
      </c>
    </row>
    <row r="310" spans="1:2" x14ac:dyDescent="0.3">
      <c r="A310" s="1" t="s">
        <v>150</v>
      </c>
      <c r="B310" s="2" t="s">
        <v>1312</v>
      </c>
    </row>
    <row r="311" spans="1:2" x14ac:dyDescent="0.3">
      <c r="A311" s="1" t="s">
        <v>744</v>
      </c>
      <c r="B311" s="2" t="s">
        <v>1327</v>
      </c>
    </row>
    <row r="312" spans="1:2" x14ac:dyDescent="0.3">
      <c r="A312" s="1" t="s">
        <v>745</v>
      </c>
      <c r="B312" s="2" t="s">
        <v>1330</v>
      </c>
    </row>
    <row r="313" spans="1:2" x14ac:dyDescent="0.3">
      <c r="A313" s="1" t="s">
        <v>151</v>
      </c>
      <c r="B313" s="2" t="s">
        <v>1336</v>
      </c>
    </row>
    <row r="314" spans="1:2" x14ac:dyDescent="0.3">
      <c r="A314" s="1" t="s">
        <v>746</v>
      </c>
      <c r="B314" s="2" t="s">
        <v>2416</v>
      </c>
    </row>
    <row r="315" spans="1:2" x14ac:dyDescent="0.3">
      <c r="A315" s="1" t="s">
        <v>152</v>
      </c>
      <c r="B315" s="2" t="s">
        <v>1345</v>
      </c>
    </row>
    <row r="316" spans="1:2" x14ac:dyDescent="0.3">
      <c r="A316" s="1" t="s">
        <v>153</v>
      </c>
      <c r="B316" s="2" t="s">
        <v>1349</v>
      </c>
    </row>
    <row r="317" spans="1:2" x14ac:dyDescent="0.3">
      <c r="A317" s="1" t="s">
        <v>154</v>
      </c>
      <c r="B317" s="2" t="s">
        <v>1355</v>
      </c>
    </row>
    <row r="318" spans="1:2" x14ac:dyDescent="0.3">
      <c r="A318" s="1" t="s">
        <v>507</v>
      </c>
      <c r="B318" s="2" t="s">
        <v>1365</v>
      </c>
    </row>
    <row r="319" spans="1:2" x14ac:dyDescent="0.3">
      <c r="A319" s="1" t="s">
        <v>1564</v>
      </c>
      <c r="B319" s="2" t="s">
        <v>1383</v>
      </c>
    </row>
    <row r="320" spans="1:2" x14ac:dyDescent="0.3">
      <c r="A320" s="1" t="s">
        <v>155</v>
      </c>
      <c r="B320" s="2" t="s">
        <v>1391</v>
      </c>
    </row>
    <row r="321" spans="1:2" x14ac:dyDescent="0.3">
      <c r="A321" s="1" t="s">
        <v>156</v>
      </c>
      <c r="B321" s="2" t="s">
        <v>1411</v>
      </c>
    </row>
    <row r="322" spans="1:2" x14ac:dyDescent="0.3">
      <c r="A322" s="1" t="s">
        <v>3742</v>
      </c>
      <c r="B322" s="2" t="s">
        <v>3763</v>
      </c>
    </row>
    <row r="323" spans="1:2" x14ac:dyDescent="0.3">
      <c r="A323" s="1" t="s">
        <v>157</v>
      </c>
      <c r="B323" s="2" t="s">
        <v>1416</v>
      </c>
    </row>
    <row r="324" spans="1:2" x14ac:dyDescent="0.3">
      <c r="A324" s="1" t="s">
        <v>747</v>
      </c>
      <c r="B324" s="2" t="s">
        <v>1770</v>
      </c>
    </row>
    <row r="325" spans="1:2" x14ac:dyDescent="0.3">
      <c r="A325" s="1" t="s">
        <v>748</v>
      </c>
      <c r="B325" s="2" t="s">
        <v>2417</v>
      </c>
    </row>
    <row r="326" spans="1:2" x14ac:dyDescent="0.3">
      <c r="A326" s="1" t="s">
        <v>749</v>
      </c>
      <c r="B326" s="2" t="s">
        <v>1438</v>
      </c>
    </row>
    <row r="327" spans="1:2" x14ac:dyDescent="0.3">
      <c r="A327" s="1" t="s">
        <v>158</v>
      </c>
      <c r="B327" s="2" t="s">
        <v>1448</v>
      </c>
    </row>
    <row r="328" spans="1:2" x14ac:dyDescent="0.3">
      <c r="A328" s="1" t="s">
        <v>159</v>
      </c>
      <c r="B328" s="2" t="s">
        <v>1464</v>
      </c>
    </row>
    <row r="329" spans="1:2" x14ac:dyDescent="0.3">
      <c r="A329" s="1" t="s">
        <v>750</v>
      </c>
      <c r="B329" s="2" t="s">
        <v>1477</v>
      </c>
    </row>
    <row r="330" spans="1:2" x14ac:dyDescent="0.3">
      <c r="A330" s="1" t="s">
        <v>751</v>
      </c>
      <c r="B330" s="2" t="s">
        <v>1775</v>
      </c>
    </row>
    <row r="331" spans="1:2" x14ac:dyDescent="0.3">
      <c r="A331" s="1" t="s">
        <v>752</v>
      </c>
      <c r="B331" s="2" t="s">
        <v>1776</v>
      </c>
    </row>
    <row r="332" spans="1:2" x14ac:dyDescent="0.3">
      <c r="A332" s="1" t="s">
        <v>753</v>
      </c>
      <c r="B332" s="2" t="s">
        <v>1481</v>
      </c>
    </row>
    <row r="333" spans="1:2" x14ac:dyDescent="0.3">
      <c r="A333" s="1" t="s">
        <v>160</v>
      </c>
      <c r="B333" s="2" t="s">
        <v>1490</v>
      </c>
    </row>
    <row r="334" spans="1:2" x14ac:dyDescent="0.3">
      <c r="A334" s="1" t="s">
        <v>509</v>
      </c>
      <c r="B334" s="2" t="s">
        <v>3764</v>
      </c>
    </row>
    <row r="335" spans="1:2" x14ac:dyDescent="0.3">
      <c r="A335" s="1" t="s">
        <v>161</v>
      </c>
      <c r="B335" s="2" t="s">
        <v>1509</v>
      </c>
    </row>
    <row r="336" spans="1:2" x14ac:dyDescent="0.3">
      <c r="A336" s="1" t="s">
        <v>754</v>
      </c>
      <c r="B336" s="2" t="s">
        <v>1516</v>
      </c>
    </row>
    <row r="337" spans="1:2" x14ac:dyDescent="0.3">
      <c r="A337" s="1" t="s">
        <v>511</v>
      </c>
      <c r="B337" s="2" t="s">
        <v>1524</v>
      </c>
    </row>
    <row r="338" spans="1:2" x14ac:dyDescent="0.3">
      <c r="A338" s="1" t="s">
        <v>162</v>
      </c>
      <c r="B338" s="2" t="s">
        <v>1004</v>
      </c>
    </row>
    <row r="339" spans="1:2" x14ac:dyDescent="0.3">
      <c r="A339" s="1" t="s">
        <v>756</v>
      </c>
      <c r="B339" s="2" t="s">
        <v>1004</v>
      </c>
    </row>
    <row r="340" spans="1:2" x14ac:dyDescent="0.3">
      <c r="A340" s="1" t="s">
        <v>163</v>
      </c>
      <c r="B340" s="2" t="s">
        <v>1528</v>
      </c>
    </row>
    <row r="341" spans="1:2" x14ac:dyDescent="0.3">
      <c r="A341" s="1" t="s">
        <v>513</v>
      </c>
      <c r="B341" s="2" t="s">
        <v>1537</v>
      </c>
    </row>
    <row r="342" spans="1:2" x14ac:dyDescent="0.3">
      <c r="A342" s="1" t="s">
        <v>757</v>
      </c>
      <c r="B342" s="2" t="s">
        <v>1538</v>
      </c>
    </row>
    <row r="343" spans="1:2" x14ac:dyDescent="0.3">
      <c r="A343" s="1" t="s">
        <v>164</v>
      </c>
      <c r="B343" s="2" t="s">
        <v>1543</v>
      </c>
    </row>
    <row r="344" spans="1:2" x14ac:dyDescent="0.3">
      <c r="A344" s="1" t="s">
        <v>758</v>
      </c>
      <c r="B344" s="2" t="s">
        <v>1551</v>
      </c>
    </row>
    <row r="345" spans="1:2" x14ac:dyDescent="0.3">
      <c r="A345" s="1" t="s">
        <v>759</v>
      </c>
      <c r="B345" s="2" t="s">
        <v>2418</v>
      </c>
    </row>
    <row r="346" spans="1:2" x14ac:dyDescent="0.3">
      <c r="A346" s="1" t="s">
        <v>515</v>
      </c>
      <c r="B346" s="2" t="s">
        <v>1004</v>
      </c>
    </row>
    <row r="347" spans="1:2" x14ac:dyDescent="0.3">
      <c r="A347" s="1" t="s">
        <v>165</v>
      </c>
      <c r="B347" s="2" t="s">
        <v>1037</v>
      </c>
    </row>
    <row r="348" spans="1:2" x14ac:dyDescent="0.3">
      <c r="A348" s="1" t="s">
        <v>166</v>
      </c>
      <c r="B348" s="2" t="s">
        <v>1040</v>
      </c>
    </row>
    <row r="349" spans="1:2" x14ac:dyDescent="0.3">
      <c r="A349" s="1" t="s">
        <v>167</v>
      </c>
      <c r="B349" s="2" t="s">
        <v>1041</v>
      </c>
    </row>
    <row r="350" spans="1:2" x14ac:dyDescent="0.3">
      <c r="A350" s="1" t="s">
        <v>760</v>
      </c>
      <c r="B350" s="2" t="s">
        <v>1817</v>
      </c>
    </row>
    <row r="351" spans="1:2" x14ac:dyDescent="0.3">
      <c r="A351" s="1" t="s">
        <v>761</v>
      </c>
      <c r="B351" s="2" t="s">
        <v>1818</v>
      </c>
    </row>
    <row r="352" spans="1:2" x14ac:dyDescent="0.3">
      <c r="A352" s="1" t="s">
        <v>762</v>
      </c>
      <c r="B352" s="2" t="s">
        <v>1819</v>
      </c>
    </row>
    <row r="353" spans="1:2" x14ac:dyDescent="0.3">
      <c r="A353" s="1" t="s">
        <v>763</v>
      </c>
      <c r="B353" s="2" t="s">
        <v>1820</v>
      </c>
    </row>
    <row r="354" spans="1:2" x14ac:dyDescent="0.3">
      <c r="A354" s="1" t="s">
        <v>168</v>
      </c>
      <c r="B354" s="2" t="s">
        <v>1194</v>
      </c>
    </row>
    <row r="355" spans="1:2" x14ac:dyDescent="0.3">
      <c r="A355" s="1" t="s">
        <v>764</v>
      </c>
      <c r="B355" s="2" t="s">
        <v>1822</v>
      </c>
    </row>
    <row r="356" spans="1:2" x14ac:dyDescent="0.3">
      <c r="A356" s="1" t="s">
        <v>765</v>
      </c>
      <c r="B356" s="2" t="s">
        <v>1823</v>
      </c>
    </row>
    <row r="357" spans="1:2" x14ac:dyDescent="0.3">
      <c r="A357" s="1" t="s">
        <v>766</v>
      </c>
      <c r="B357" s="2" t="s">
        <v>1824</v>
      </c>
    </row>
    <row r="358" spans="1:2" x14ac:dyDescent="0.3">
      <c r="A358" s="1" t="s">
        <v>169</v>
      </c>
      <c r="B358" s="2" t="s">
        <v>1376</v>
      </c>
    </row>
    <row r="359" spans="1:2" x14ac:dyDescent="0.3">
      <c r="A359" s="1" t="s">
        <v>170</v>
      </c>
      <c r="B359" s="2" t="s">
        <v>1378</v>
      </c>
    </row>
    <row r="360" spans="1:2" x14ac:dyDescent="0.3">
      <c r="A360" s="1" t="s">
        <v>767</v>
      </c>
      <c r="B360" s="2" t="s">
        <v>1379</v>
      </c>
    </row>
    <row r="361" spans="1:2" x14ac:dyDescent="0.3">
      <c r="A361" s="1" t="s">
        <v>768</v>
      </c>
      <c r="B361" s="2" t="s">
        <v>1827</v>
      </c>
    </row>
    <row r="362" spans="1:2" x14ac:dyDescent="0.3">
      <c r="A362" s="1" t="s">
        <v>769</v>
      </c>
      <c r="B362" s="2" t="s">
        <v>1828</v>
      </c>
    </row>
    <row r="363" spans="1:2" x14ac:dyDescent="0.3">
      <c r="A363" s="1" t="s">
        <v>770</v>
      </c>
      <c r="B363" s="2" t="s">
        <v>1005</v>
      </c>
    </row>
    <row r="364" spans="1:2" x14ac:dyDescent="0.3">
      <c r="A364" s="1" t="s">
        <v>771</v>
      </c>
      <c r="B364" s="2" t="s">
        <v>1829</v>
      </c>
    </row>
    <row r="365" spans="1:2" x14ac:dyDescent="0.3">
      <c r="A365" s="1" t="s">
        <v>171</v>
      </c>
      <c r="B365" s="2" t="s">
        <v>1520</v>
      </c>
    </row>
    <row r="366" spans="1:2" x14ac:dyDescent="0.3">
      <c r="A366" s="1" t="s">
        <v>517</v>
      </c>
      <c r="B366" s="2" t="s">
        <v>1023</v>
      </c>
    </row>
    <row r="367" spans="1:2" x14ac:dyDescent="0.3">
      <c r="A367" s="1" t="s">
        <v>172</v>
      </c>
      <c r="B367" s="2" t="s">
        <v>1030</v>
      </c>
    </row>
    <row r="368" spans="1:2" x14ac:dyDescent="0.3">
      <c r="A368" s="1" t="s">
        <v>173</v>
      </c>
      <c r="B368" s="2" t="s">
        <v>1032</v>
      </c>
    </row>
    <row r="369" spans="1:2" x14ac:dyDescent="0.3">
      <c r="A369" s="1" t="s">
        <v>772</v>
      </c>
      <c r="B369" s="2" t="s">
        <v>1833</v>
      </c>
    </row>
    <row r="370" spans="1:2" x14ac:dyDescent="0.3">
      <c r="A370" s="1" t="s">
        <v>174</v>
      </c>
      <c r="B370" s="2" t="s">
        <v>1034</v>
      </c>
    </row>
    <row r="371" spans="1:2" x14ac:dyDescent="0.3">
      <c r="A371" s="1" t="s">
        <v>519</v>
      </c>
      <c r="B371" s="2" t="s">
        <v>1050</v>
      </c>
    </row>
    <row r="372" spans="1:2" x14ac:dyDescent="0.3">
      <c r="A372" s="1" t="s">
        <v>175</v>
      </c>
      <c r="B372" s="2" t="s">
        <v>1069</v>
      </c>
    </row>
    <row r="373" spans="1:2" x14ac:dyDescent="0.3">
      <c r="A373" s="1" t="s">
        <v>176</v>
      </c>
      <c r="B373" s="2" t="s">
        <v>1083</v>
      </c>
    </row>
    <row r="374" spans="1:2" x14ac:dyDescent="0.3">
      <c r="A374" s="1" t="s">
        <v>773</v>
      </c>
      <c r="B374" s="2" t="s">
        <v>2419</v>
      </c>
    </row>
    <row r="375" spans="1:2" x14ac:dyDescent="0.3">
      <c r="A375" s="1" t="s">
        <v>177</v>
      </c>
      <c r="B375" s="2" t="s">
        <v>1087</v>
      </c>
    </row>
    <row r="376" spans="1:2" x14ac:dyDescent="0.3">
      <c r="A376" s="1" t="s">
        <v>774</v>
      </c>
      <c r="B376" s="2" t="s">
        <v>1838</v>
      </c>
    </row>
    <row r="377" spans="1:2" x14ac:dyDescent="0.3">
      <c r="A377" s="1" t="s">
        <v>178</v>
      </c>
      <c r="B377" s="2" t="s">
        <v>1155</v>
      </c>
    </row>
    <row r="378" spans="1:2" x14ac:dyDescent="0.3">
      <c r="A378" s="1" t="s">
        <v>775</v>
      </c>
      <c r="B378" s="2" t="s">
        <v>1157</v>
      </c>
    </row>
    <row r="379" spans="1:2" x14ac:dyDescent="0.3">
      <c r="A379" s="1" t="s">
        <v>776</v>
      </c>
      <c r="B379" s="2" t="s">
        <v>936</v>
      </c>
    </row>
    <row r="380" spans="1:2" x14ac:dyDescent="0.3">
      <c r="A380" s="1" t="s">
        <v>179</v>
      </c>
      <c r="B380" s="2" t="s">
        <v>1162</v>
      </c>
    </row>
    <row r="381" spans="1:2" x14ac:dyDescent="0.3">
      <c r="A381" s="1" t="s">
        <v>993</v>
      </c>
      <c r="B381" s="2" t="s">
        <v>2438</v>
      </c>
    </row>
    <row r="382" spans="1:2" x14ac:dyDescent="0.3">
      <c r="A382" s="1" t="s">
        <v>3743</v>
      </c>
      <c r="B382" s="2" t="s">
        <v>3765</v>
      </c>
    </row>
    <row r="383" spans="1:2" x14ac:dyDescent="0.3">
      <c r="A383" s="1" t="s">
        <v>180</v>
      </c>
      <c r="B383" s="2" t="s">
        <v>1276</v>
      </c>
    </row>
    <row r="384" spans="1:2" x14ac:dyDescent="0.3">
      <c r="A384" s="1" t="s">
        <v>521</v>
      </c>
      <c r="B384" s="2" t="s">
        <v>1286</v>
      </c>
    </row>
    <row r="385" spans="1:2" x14ac:dyDescent="0.3">
      <c r="A385" s="1" t="s">
        <v>181</v>
      </c>
      <c r="B385" s="2" t="s">
        <v>1329</v>
      </c>
    </row>
    <row r="386" spans="1:2" x14ac:dyDescent="0.3">
      <c r="A386" s="1" t="s">
        <v>777</v>
      </c>
      <c r="B386" s="2" t="s">
        <v>1844</v>
      </c>
    </row>
    <row r="387" spans="1:2" x14ac:dyDescent="0.3">
      <c r="A387" s="1" t="s">
        <v>182</v>
      </c>
      <c r="B387" s="2" t="s">
        <v>1371</v>
      </c>
    </row>
    <row r="388" spans="1:2" x14ac:dyDescent="0.3">
      <c r="A388" s="1" t="s">
        <v>183</v>
      </c>
      <c r="B388" s="2" t="s">
        <v>1370</v>
      </c>
    </row>
    <row r="389" spans="1:2" x14ac:dyDescent="0.3">
      <c r="A389" s="1" t="s">
        <v>184</v>
      </c>
      <c r="B389" s="2" t="s">
        <v>1370</v>
      </c>
    </row>
    <row r="390" spans="1:2" x14ac:dyDescent="0.3">
      <c r="A390" s="1" t="s">
        <v>778</v>
      </c>
      <c r="B390" s="2" t="s">
        <v>1556</v>
      </c>
    </row>
    <row r="391" spans="1:2" x14ac:dyDescent="0.3">
      <c r="A391" s="1" t="s">
        <v>779</v>
      </c>
      <c r="B391" s="2" t="s">
        <v>1395</v>
      </c>
    </row>
    <row r="392" spans="1:2" x14ac:dyDescent="0.3">
      <c r="A392" s="1" t="s">
        <v>780</v>
      </c>
      <c r="B392" s="2" t="s">
        <v>1396</v>
      </c>
    </row>
    <row r="393" spans="1:2" x14ac:dyDescent="0.3">
      <c r="A393" s="1" t="s">
        <v>781</v>
      </c>
      <c r="B393" s="2" t="s">
        <v>1849</v>
      </c>
    </row>
    <row r="394" spans="1:2" x14ac:dyDescent="0.3">
      <c r="A394" s="1" t="s">
        <v>782</v>
      </c>
      <c r="B394" s="2" t="s">
        <v>2421</v>
      </c>
    </row>
    <row r="395" spans="1:2" x14ac:dyDescent="0.3">
      <c r="A395" s="1" t="s">
        <v>185</v>
      </c>
      <c r="B395" s="2" t="s">
        <v>1559</v>
      </c>
    </row>
    <row r="396" spans="1:2" x14ac:dyDescent="0.3">
      <c r="A396" s="1" t="s">
        <v>783</v>
      </c>
      <c r="B396" s="2" t="s">
        <v>1450</v>
      </c>
    </row>
    <row r="397" spans="1:2" x14ac:dyDescent="0.3">
      <c r="A397" s="1" t="s">
        <v>973</v>
      </c>
      <c r="B397" s="2" t="s">
        <v>1451</v>
      </c>
    </row>
    <row r="398" spans="1:2" x14ac:dyDescent="0.3">
      <c r="A398" s="1" t="s">
        <v>523</v>
      </c>
      <c r="B398" s="2" t="s">
        <v>1487</v>
      </c>
    </row>
    <row r="399" spans="1:2" x14ac:dyDescent="0.3">
      <c r="A399" s="1" t="s">
        <v>784</v>
      </c>
      <c r="B399" s="2" t="s">
        <v>1852</v>
      </c>
    </row>
    <row r="400" spans="1:2" x14ac:dyDescent="0.3">
      <c r="A400" s="1" t="s">
        <v>525</v>
      </c>
      <c r="B400" s="2" t="s">
        <v>1511</v>
      </c>
    </row>
    <row r="401" spans="1:2" x14ac:dyDescent="0.3">
      <c r="A401" s="1" t="s">
        <v>527</v>
      </c>
      <c r="B401" s="2" t="s">
        <v>1512</v>
      </c>
    </row>
    <row r="402" spans="1:2" x14ac:dyDescent="0.3">
      <c r="A402" s="1" t="s">
        <v>186</v>
      </c>
      <c r="B402" s="2" t="s">
        <v>1540</v>
      </c>
    </row>
    <row r="403" spans="1:2" x14ac:dyDescent="0.3">
      <c r="A403" s="1" t="s">
        <v>187</v>
      </c>
      <c r="B403" s="2" t="s">
        <v>1548</v>
      </c>
    </row>
    <row r="404" spans="1:2" x14ac:dyDescent="0.3">
      <c r="A404" s="1" t="s">
        <v>785</v>
      </c>
      <c r="B404" s="2" t="s">
        <v>2422</v>
      </c>
    </row>
    <row r="405" spans="1:2" x14ac:dyDescent="0.3">
      <c r="A405" s="1" t="s">
        <v>188</v>
      </c>
      <c r="B405" s="2" t="s">
        <v>1436</v>
      </c>
    </row>
    <row r="406" spans="1:2" x14ac:dyDescent="0.3">
      <c r="A406" s="1" t="s">
        <v>189</v>
      </c>
      <c r="B406" s="2" t="s">
        <v>1435</v>
      </c>
    </row>
    <row r="407" spans="1:2" x14ac:dyDescent="0.3">
      <c r="A407" s="1" t="s">
        <v>529</v>
      </c>
      <c r="B407" s="2" t="s">
        <v>1475</v>
      </c>
    </row>
    <row r="408" spans="1:2" x14ac:dyDescent="0.3">
      <c r="A408" s="1" t="s">
        <v>1009</v>
      </c>
      <c r="B408" s="2" t="s">
        <v>3766</v>
      </c>
    </row>
    <row r="409" spans="1:2" x14ac:dyDescent="0.3">
      <c r="A409" s="1" t="s">
        <v>786</v>
      </c>
      <c r="B409" s="2" t="s">
        <v>1073</v>
      </c>
    </row>
    <row r="410" spans="1:2" x14ac:dyDescent="0.3">
      <c r="A410" s="1" t="s">
        <v>787</v>
      </c>
      <c r="B410" s="2" t="s">
        <v>2423</v>
      </c>
    </row>
    <row r="411" spans="1:2" x14ac:dyDescent="0.3">
      <c r="A411" s="1" t="s">
        <v>531</v>
      </c>
      <c r="B411" s="2" t="s">
        <v>1207</v>
      </c>
    </row>
    <row r="412" spans="1:2" x14ac:dyDescent="0.3">
      <c r="A412" s="1" t="s">
        <v>190</v>
      </c>
      <c r="B412" s="2" t="s">
        <v>1220</v>
      </c>
    </row>
    <row r="413" spans="1:2" x14ac:dyDescent="0.3">
      <c r="A413" s="1" t="s">
        <v>788</v>
      </c>
      <c r="B413" s="2" t="s">
        <v>1859</v>
      </c>
    </row>
    <row r="414" spans="1:2" x14ac:dyDescent="0.3">
      <c r="A414" s="1" t="s">
        <v>789</v>
      </c>
      <c r="B414" s="2" t="s">
        <v>1257</v>
      </c>
    </row>
    <row r="415" spans="1:2" x14ac:dyDescent="0.3">
      <c r="A415" s="1" t="s">
        <v>191</v>
      </c>
      <c r="B415" s="2" t="s">
        <v>1337</v>
      </c>
    </row>
    <row r="416" spans="1:2" x14ac:dyDescent="0.3">
      <c r="A416" s="1" t="s">
        <v>533</v>
      </c>
      <c r="B416" s="2" t="s">
        <v>534</v>
      </c>
    </row>
    <row r="417" spans="1:2" x14ac:dyDescent="0.3">
      <c r="A417" s="1" t="s">
        <v>790</v>
      </c>
      <c r="B417" s="2" t="s">
        <v>2424</v>
      </c>
    </row>
    <row r="418" spans="1:2" x14ac:dyDescent="0.3">
      <c r="A418" s="1" t="s">
        <v>791</v>
      </c>
      <c r="B418" s="2" t="s">
        <v>1374</v>
      </c>
    </row>
    <row r="419" spans="1:2" x14ac:dyDescent="0.3">
      <c r="A419" s="1" t="s">
        <v>535</v>
      </c>
      <c r="B419" s="2" t="s">
        <v>1409</v>
      </c>
    </row>
    <row r="420" spans="1:2" x14ac:dyDescent="0.3">
      <c r="A420" s="1" t="s">
        <v>192</v>
      </c>
      <c r="B420" s="2" t="s">
        <v>1462</v>
      </c>
    </row>
    <row r="421" spans="1:2" x14ac:dyDescent="0.3">
      <c r="A421" s="1" t="s">
        <v>792</v>
      </c>
      <c r="B421" s="2" t="s">
        <v>1864</v>
      </c>
    </row>
    <row r="422" spans="1:2" x14ac:dyDescent="0.3">
      <c r="A422" s="1" t="s">
        <v>793</v>
      </c>
      <c r="B422" s="2" t="s">
        <v>1865</v>
      </c>
    </row>
    <row r="423" spans="1:2" x14ac:dyDescent="0.3">
      <c r="A423" s="1" t="s">
        <v>794</v>
      </c>
      <c r="B423" s="2" t="s">
        <v>3767</v>
      </c>
    </row>
    <row r="424" spans="1:2" x14ac:dyDescent="0.3">
      <c r="A424" s="1" t="s">
        <v>1006</v>
      </c>
      <c r="B424" s="2" t="s">
        <v>1866</v>
      </c>
    </row>
    <row r="425" spans="1:2" x14ac:dyDescent="0.3">
      <c r="A425" s="1" t="s">
        <v>193</v>
      </c>
      <c r="B425" s="2" t="s">
        <v>1026</v>
      </c>
    </row>
    <row r="426" spans="1:2" x14ac:dyDescent="0.3">
      <c r="A426" s="1" t="s">
        <v>194</v>
      </c>
      <c r="B426" s="2" t="s">
        <v>1047</v>
      </c>
    </row>
    <row r="427" spans="1:2" x14ac:dyDescent="0.3">
      <c r="A427" s="1" t="s">
        <v>195</v>
      </c>
      <c r="B427" s="2" t="s">
        <v>1055</v>
      </c>
    </row>
    <row r="428" spans="1:2" x14ac:dyDescent="0.3">
      <c r="A428" s="1" t="s">
        <v>196</v>
      </c>
      <c r="B428" s="2" t="s">
        <v>1059</v>
      </c>
    </row>
    <row r="429" spans="1:2" x14ac:dyDescent="0.3">
      <c r="A429" s="1" t="s">
        <v>197</v>
      </c>
      <c r="B429" s="2" t="s">
        <v>1060</v>
      </c>
    </row>
    <row r="430" spans="1:2" x14ac:dyDescent="0.3">
      <c r="A430" s="1" t="s">
        <v>537</v>
      </c>
      <c r="B430" s="2" t="s">
        <v>1072</v>
      </c>
    </row>
    <row r="431" spans="1:2" x14ac:dyDescent="0.3">
      <c r="A431" s="1" t="s">
        <v>795</v>
      </c>
      <c r="B431" s="2" t="s">
        <v>1080</v>
      </c>
    </row>
    <row r="432" spans="1:2" x14ac:dyDescent="0.3">
      <c r="A432" s="1" t="s">
        <v>796</v>
      </c>
      <c r="B432" s="2" t="s">
        <v>1873</v>
      </c>
    </row>
    <row r="433" spans="1:2" x14ac:dyDescent="0.3">
      <c r="A433" s="1" t="s">
        <v>198</v>
      </c>
      <c r="B433" s="2" t="s">
        <v>1088</v>
      </c>
    </row>
    <row r="434" spans="1:2" x14ac:dyDescent="0.3">
      <c r="A434" s="1" t="s">
        <v>199</v>
      </c>
      <c r="B434" s="2" t="s">
        <v>1089</v>
      </c>
    </row>
    <row r="435" spans="1:2" x14ac:dyDescent="0.3">
      <c r="A435" s="1" t="s">
        <v>200</v>
      </c>
      <c r="B435" s="2" t="s">
        <v>1103</v>
      </c>
    </row>
    <row r="436" spans="1:2" x14ac:dyDescent="0.3">
      <c r="A436" s="1" t="s">
        <v>539</v>
      </c>
      <c r="B436" s="2" t="s">
        <v>1106</v>
      </c>
    </row>
    <row r="437" spans="1:2" x14ac:dyDescent="0.3">
      <c r="A437" s="1" t="s">
        <v>797</v>
      </c>
      <c r="B437" s="2" t="s">
        <v>1118</v>
      </c>
    </row>
    <row r="438" spans="1:2" x14ac:dyDescent="0.3">
      <c r="A438" s="1" t="s">
        <v>201</v>
      </c>
      <c r="B438" s="2" t="s">
        <v>1122</v>
      </c>
    </row>
    <row r="439" spans="1:2" x14ac:dyDescent="0.3">
      <c r="A439" s="1" t="s">
        <v>798</v>
      </c>
      <c r="B439" s="2" t="s">
        <v>1129</v>
      </c>
    </row>
    <row r="440" spans="1:2" x14ac:dyDescent="0.3">
      <c r="A440" s="1" t="s">
        <v>202</v>
      </c>
      <c r="B440" s="2" t="s">
        <v>1143</v>
      </c>
    </row>
    <row r="441" spans="1:2" x14ac:dyDescent="0.3">
      <c r="A441" s="1" t="s">
        <v>799</v>
      </c>
      <c r="B441" s="2" t="s">
        <v>1160</v>
      </c>
    </row>
    <row r="442" spans="1:2" x14ac:dyDescent="0.3">
      <c r="A442" s="1" t="s">
        <v>203</v>
      </c>
      <c r="B442" s="2" t="s">
        <v>1151</v>
      </c>
    </row>
    <row r="443" spans="1:2" x14ac:dyDescent="0.3">
      <c r="A443" s="1" t="s">
        <v>3744</v>
      </c>
      <c r="B443" s="2" t="s">
        <v>3768</v>
      </c>
    </row>
    <row r="444" spans="1:2" x14ac:dyDescent="0.3">
      <c r="A444" s="1" t="s">
        <v>800</v>
      </c>
      <c r="B444" s="2" t="s">
        <v>1169</v>
      </c>
    </row>
    <row r="445" spans="1:2" x14ac:dyDescent="0.3">
      <c r="A445" s="1" t="s">
        <v>204</v>
      </c>
      <c r="B445" s="2" t="s">
        <v>1175</v>
      </c>
    </row>
    <row r="446" spans="1:2" x14ac:dyDescent="0.3">
      <c r="A446" s="1" t="s">
        <v>801</v>
      </c>
      <c r="B446" s="2" t="s">
        <v>1176</v>
      </c>
    </row>
    <row r="447" spans="1:2" x14ac:dyDescent="0.3">
      <c r="A447" s="1" t="s">
        <v>802</v>
      </c>
      <c r="B447" s="2" t="s">
        <v>1886</v>
      </c>
    </row>
    <row r="448" spans="1:2" x14ac:dyDescent="0.3">
      <c r="A448" s="1" t="s">
        <v>803</v>
      </c>
      <c r="B448" s="2" t="s">
        <v>1887</v>
      </c>
    </row>
    <row r="449" spans="1:2" x14ac:dyDescent="0.3">
      <c r="A449" s="1" t="s">
        <v>205</v>
      </c>
      <c r="B449" s="2" t="s">
        <v>1183</v>
      </c>
    </row>
    <row r="450" spans="1:2" x14ac:dyDescent="0.3">
      <c r="A450" s="1" t="s">
        <v>206</v>
      </c>
      <c r="B450" s="2" t="s">
        <v>1189</v>
      </c>
    </row>
    <row r="451" spans="1:2" x14ac:dyDescent="0.3">
      <c r="A451" s="1" t="s">
        <v>207</v>
      </c>
      <c r="B451" s="2" t="s">
        <v>1190</v>
      </c>
    </row>
    <row r="452" spans="1:2" x14ac:dyDescent="0.3">
      <c r="A452" s="1" t="s">
        <v>541</v>
      </c>
      <c r="B452" s="2" t="s">
        <v>1192</v>
      </c>
    </row>
    <row r="453" spans="1:2" x14ac:dyDescent="0.3">
      <c r="A453" s="1" t="s">
        <v>208</v>
      </c>
      <c r="B453" s="2" t="s">
        <v>1223</v>
      </c>
    </row>
    <row r="454" spans="1:2" x14ac:dyDescent="0.3">
      <c r="A454" s="1" t="s">
        <v>543</v>
      </c>
      <c r="B454" s="2" t="s">
        <v>1233</v>
      </c>
    </row>
    <row r="455" spans="1:2" x14ac:dyDescent="0.3">
      <c r="A455" s="1" t="s">
        <v>209</v>
      </c>
      <c r="B455" s="2" t="s">
        <v>1256</v>
      </c>
    </row>
    <row r="456" spans="1:2" x14ac:dyDescent="0.3">
      <c r="A456" s="1" t="s">
        <v>210</v>
      </c>
      <c r="B456" s="2" t="s">
        <v>1258</v>
      </c>
    </row>
    <row r="457" spans="1:2" x14ac:dyDescent="0.3">
      <c r="A457" s="1" t="s">
        <v>211</v>
      </c>
      <c r="B457" s="2" t="s">
        <v>1271</v>
      </c>
    </row>
    <row r="458" spans="1:2" x14ac:dyDescent="0.3">
      <c r="A458" s="1" t="s">
        <v>212</v>
      </c>
      <c r="B458" s="2" t="s">
        <v>1274</v>
      </c>
    </row>
    <row r="459" spans="1:2" x14ac:dyDescent="0.3">
      <c r="A459" s="1" t="s">
        <v>213</v>
      </c>
      <c r="B459" s="2" t="s">
        <v>1284</v>
      </c>
    </row>
    <row r="460" spans="1:2" x14ac:dyDescent="0.3">
      <c r="A460" s="1" t="s">
        <v>545</v>
      </c>
      <c r="B460" s="2" t="s">
        <v>1295</v>
      </c>
    </row>
    <row r="461" spans="1:2" x14ac:dyDescent="0.3">
      <c r="A461" s="1" t="s">
        <v>547</v>
      </c>
      <c r="B461" s="2" t="s">
        <v>1297</v>
      </c>
    </row>
    <row r="462" spans="1:2" x14ac:dyDescent="0.3">
      <c r="A462" s="1" t="s">
        <v>549</v>
      </c>
      <c r="B462" s="2" t="s">
        <v>1300</v>
      </c>
    </row>
    <row r="463" spans="1:2" x14ac:dyDescent="0.3">
      <c r="A463" s="1" t="s">
        <v>214</v>
      </c>
      <c r="B463" s="2" t="s">
        <v>1303</v>
      </c>
    </row>
    <row r="464" spans="1:2" x14ac:dyDescent="0.3">
      <c r="A464" s="1" t="s">
        <v>215</v>
      </c>
      <c r="B464" s="2" t="s">
        <v>1302</v>
      </c>
    </row>
    <row r="465" spans="1:2" x14ac:dyDescent="0.3">
      <c r="A465" s="1" t="s">
        <v>804</v>
      </c>
      <c r="B465" s="2" t="s">
        <v>2425</v>
      </c>
    </row>
    <row r="466" spans="1:2" x14ac:dyDescent="0.3">
      <c r="A466" s="1" t="s">
        <v>805</v>
      </c>
      <c r="B466" s="2" t="s">
        <v>1320</v>
      </c>
    </row>
    <row r="467" spans="1:2" x14ac:dyDescent="0.3">
      <c r="A467" s="1" t="s">
        <v>216</v>
      </c>
      <c r="B467" s="2" t="s">
        <v>1331</v>
      </c>
    </row>
    <row r="468" spans="1:2" x14ac:dyDescent="0.3">
      <c r="A468" s="1" t="s">
        <v>217</v>
      </c>
      <c r="B468" s="2" t="s">
        <v>1340</v>
      </c>
    </row>
    <row r="469" spans="1:2" x14ac:dyDescent="0.3">
      <c r="A469" s="1" t="s">
        <v>218</v>
      </c>
      <c r="B469" s="2" t="s">
        <v>1347</v>
      </c>
    </row>
    <row r="470" spans="1:2" x14ac:dyDescent="0.3">
      <c r="A470" s="1" t="s">
        <v>551</v>
      </c>
      <c r="B470" s="2" t="s">
        <v>1348</v>
      </c>
    </row>
    <row r="471" spans="1:2" x14ac:dyDescent="0.3">
      <c r="A471" s="1" t="s">
        <v>806</v>
      </c>
      <c r="B471" s="2" t="s">
        <v>2426</v>
      </c>
    </row>
    <row r="472" spans="1:2" x14ac:dyDescent="0.3">
      <c r="A472" s="1" t="s">
        <v>807</v>
      </c>
      <c r="B472" s="2" t="s">
        <v>2427</v>
      </c>
    </row>
    <row r="473" spans="1:2" x14ac:dyDescent="0.3">
      <c r="A473" s="1" t="s">
        <v>219</v>
      </c>
      <c r="B473" s="2" t="s">
        <v>1360</v>
      </c>
    </row>
    <row r="474" spans="1:2" x14ac:dyDescent="0.3">
      <c r="A474" s="1" t="s">
        <v>553</v>
      </c>
      <c r="B474" s="2" t="s">
        <v>1369</v>
      </c>
    </row>
    <row r="475" spans="1:2" x14ac:dyDescent="0.3">
      <c r="A475" s="1" t="s">
        <v>220</v>
      </c>
      <c r="B475" s="2" t="s">
        <v>1382</v>
      </c>
    </row>
    <row r="476" spans="1:2" x14ac:dyDescent="0.3">
      <c r="A476" s="1" t="s">
        <v>221</v>
      </c>
      <c r="B476" s="2" t="s">
        <v>1389</v>
      </c>
    </row>
    <row r="477" spans="1:2" x14ac:dyDescent="0.3">
      <c r="A477" s="1" t="s">
        <v>222</v>
      </c>
      <c r="B477" s="2" t="s">
        <v>1392</v>
      </c>
    </row>
    <row r="478" spans="1:2" x14ac:dyDescent="0.3">
      <c r="A478" s="1" t="s">
        <v>808</v>
      </c>
      <c r="B478" s="2" t="s">
        <v>1557</v>
      </c>
    </row>
    <row r="479" spans="1:2" x14ac:dyDescent="0.3">
      <c r="A479" s="1" t="s">
        <v>223</v>
      </c>
      <c r="B479" s="2" t="s">
        <v>1419</v>
      </c>
    </row>
    <row r="480" spans="1:2" x14ac:dyDescent="0.3">
      <c r="A480" s="1" t="s">
        <v>224</v>
      </c>
      <c r="B480" s="2" t="s">
        <v>1418</v>
      </c>
    </row>
    <row r="481" spans="1:2" x14ac:dyDescent="0.3">
      <c r="A481" s="1" t="s">
        <v>809</v>
      </c>
      <c r="B481" s="2" t="s">
        <v>1420</v>
      </c>
    </row>
    <row r="482" spans="1:2" x14ac:dyDescent="0.3">
      <c r="A482" s="1" t="s">
        <v>225</v>
      </c>
      <c r="B482" s="2" t="s">
        <v>1430</v>
      </c>
    </row>
    <row r="483" spans="1:2" x14ac:dyDescent="0.3">
      <c r="A483" s="1" t="s">
        <v>226</v>
      </c>
      <c r="B483" s="2" t="s">
        <v>1434</v>
      </c>
    </row>
    <row r="484" spans="1:2" x14ac:dyDescent="0.3">
      <c r="A484" s="1" t="s">
        <v>555</v>
      </c>
      <c r="B484" s="2" t="s">
        <v>1437</v>
      </c>
    </row>
    <row r="485" spans="1:2" x14ac:dyDescent="0.3">
      <c r="A485" s="1" t="s">
        <v>557</v>
      </c>
      <c r="B485" s="2" t="s">
        <v>1443</v>
      </c>
    </row>
    <row r="486" spans="1:2" x14ac:dyDescent="0.3">
      <c r="A486" s="1" t="s">
        <v>227</v>
      </c>
      <c r="B486" s="2" t="s">
        <v>1447</v>
      </c>
    </row>
    <row r="487" spans="1:2" x14ac:dyDescent="0.3">
      <c r="A487" s="1" t="s">
        <v>811</v>
      </c>
      <c r="B487" s="2" t="s">
        <v>1449</v>
      </c>
    </row>
    <row r="488" spans="1:2" x14ac:dyDescent="0.3">
      <c r="A488" s="1" t="s">
        <v>3745</v>
      </c>
      <c r="B488" s="2" t="s">
        <v>3769</v>
      </c>
    </row>
    <row r="489" spans="1:2" x14ac:dyDescent="0.3">
      <c r="A489" s="1" t="s">
        <v>228</v>
      </c>
      <c r="B489" s="2" t="s">
        <v>1457</v>
      </c>
    </row>
    <row r="490" spans="1:2" x14ac:dyDescent="0.3">
      <c r="A490" s="1" t="s">
        <v>812</v>
      </c>
      <c r="B490" s="2" t="s">
        <v>1459</v>
      </c>
    </row>
    <row r="491" spans="1:2" x14ac:dyDescent="0.3">
      <c r="A491" s="1" t="s">
        <v>229</v>
      </c>
      <c r="B491" s="2" t="s">
        <v>1460</v>
      </c>
    </row>
    <row r="492" spans="1:2" x14ac:dyDescent="0.3">
      <c r="A492" s="1" t="s">
        <v>230</v>
      </c>
      <c r="B492" s="2" t="s">
        <v>1469</v>
      </c>
    </row>
    <row r="493" spans="1:2" x14ac:dyDescent="0.3">
      <c r="A493" s="1" t="s">
        <v>231</v>
      </c>
      <c r="B493" s="2" t="s">
        <v>1479</v>
      </c>
    </row>
    <row r="494" spans="1:2" x14ac:dyDescent="0.3">
      <c r="A494" s="1" t="s">
        <v>232</v>
      </c>
      <c r="B494" s="2" t="s">
        <v>1480</v>
      </c>
    </row>
    <row r="495" spans="1:2" x14ac:dyDescent="0.3">
      <c r="A495" s="1" t="s">
        <v>233</v>
      </c>
      <c r="B495" s="2" t="s">
        <v>1492</v>
      </c>
    </row>
    <row r="496" spans="1:2" x14ac:dyDescent="0.3">
      <c r="A496" s="1" t="s">
        <v>559</v>
      </c>
      <c r="B496" s="2" t="s">
        <v>1525</v>
      </c>
    </row>
    <row r="497" spans="1:2" x14ac:dyDescent="0.3">
      <c r="A497" s="1" t="s">
        <v>3746</v>
      </c>
      <c r="B497" s="2" t="s">
        <v>3770</v>
      </c>
    </row>
    <row r="498" spans="1:2" x14ac:dyDescent="0.3">
      <c r="A498" s="1" t="s">
        <v>813</v>
      </c>
      <c r="B498" s="2" t="s">
        <v>1923</v>
      </c>
    </row>
    <row r="499" spans="1:2" x14ac:dyDescent="0.3">
      <c r="A499" s="1" t="s">
        <v>814</v>
      </c>
      <c r="B499" s="2" t="s">
        <v>2428</v>
      </c>
    </row>
    <row r="500" spans="1:2" x14ac:dyDescent="0.3">
      <c r="A500" s="1" t="s">
        <v>234</v>
      </c>
      <c r="B500" s="2" t="s">
        <v>1542</v>
      </c>
    </row>
    <row r="501" spans="1:2" x14ac:dyDescent="0.3">
      <c r="A501" s="1" t="s">
        <v>235</v>
      </c>
      <c r="B501" s="2" t="s">
        <v>1552</v>
      </c>
    </row>
    <row r="502" spans="1:2" x14ac:dyDescent="0.3">
      <c r="A502" s="1" t="s">
        <v>236</v>
      </c>
      <c r="B502" s="2" t="s">
        <v>1545</v>
      </c>
    </row>
    <row r="503" spans="1:2" x14ac:dyDescent="0.3">
      <c r="A503" s="1" t="s">
        <v>237</v>
      </c>
      <c r="B503" s="2" t="s">
        <v>1232</v>
      </c>
    </row>
    <row r="504" spans="1:2" x14ac:dyDescent="0.3">
      <c r="A504" s="1" t="s">
        <v>238</v>
      </c>
      <c r="B504" s="2" t="s">
        <v>1393</v>
      </c>
    </row>
    <row r="505" spans="1:2" x14ac:dyDescent="0.3">
      <c r="A505" s="1" t="s">
        <v>239</v>
      </c>
      <c r="B505" s="2" t="s">
        <v>1115</v>
      </c>
    </row>
    <row r="506" spans="1:2" x14ac:dyDescent="0.3">
      <c r="A506" s="1" t="s">
        <v>240</v>
      </c>
      <c r="B506" s="2" t="s">
        <v>1126</v>
      </c>
    </row>
    <row r="507" spans="1:2" x14ac:dyDescent="0.3">
      <c r="A507" s="1" t="s">
        <v>561</v>
      </c>
      <c r="B507" s="2" t="s">
        <v>1139</v>
      </c>
    </row>
    <row r="508" spans="1:2" x14ac:dyDescent="0.3">
      <c r="A508" s="1" t="s">
        <v>241</v>
      </c>
      <c r="B508" s="2" t="s">
        <v>1173</v>
      </c>
    </row>
    <row r="509" spans="1:2" x14ac:dyDescent="0.3">
      <c r="A509" s="1" t="s">
        <v>815</v>
      </c>
      <c r="B509" s="2" t="s">
        <v>1932</v>
      </c>
    </row>
    <row r="510" spans="1:2" x14ac:dyDescent="0.3">
      <c r="A510" s="1" t="s">
        <v>816</v>
      </c>
      <c r="B510" s="2" t="s">
        <v>1007</v>
      </c>
    </row>
    <row r="511" spans="1:2" x14ac:dyDescent="0.3">
      <c r="A511" s="1" t="s">
        <v>3747</v>
      </c>
      <c r="B511" s="2" t="s">
        <v>3771</v>
      </c>
    </row>
    <row r="512" spans="1:2" x14ac:dyDescent="0.3">
      <c r="A512" s="1" t="s">
        <v>1565</v>
      </c>
      <c r="B512" s="2" t="s">
        <v>3732</v>
      </c>
    </row>
    <row r="513" spans="1:2" x14ac:dyDescent="0.3">
      <c r="A513" s="1" t="s">
        <v>242</v>
      </c>
      <c r="B513" s="2" t="s">
        <v>1245</v>
      </c>
    </row>
    <row r="514" spans="1:2" x14ac:dyDescent="0.3">
      <c r="A514" s="1" t="s">
        <v>817</v>
      </c>
      <c r="B514" s="2" t="s">
        <v>2429</v>
      </c>
    </row>
    <row r="515" spans="1:2" x14ac:dyDescent="0.3">
      <c r="A515" s="1" t="s">
        <v>243</v>
      </c>
      <c r="B515" s="2" t="s">
        <v>1002</v>
      </c>
    </row>
    <row r="516" spans="1:2" x14ac:dyDescent="0.3">
      <c r="A516" s="1" t="s">
        <v>563</v>
      </c>
      <c r="B516" s="2" t="s">
        <v>1283</v>
      </c>
    </row>
    <row r="517" spans="1:2" x14ac:dyDescent="0.3">
      <c r="A517" s="1" t="s">
        <v>818</v>
      </c>
      <c r="B517" s="2" t="s">
        <v>1285</v>
      </c>
    </row>
    <row r="518" spans="1:2" x14ac:dyDescent="0.3">
      <c r="A518" s="1" t="s">
        <v>565</v>
      </c>
      <c r="B518" s="2" t="s">
        <v>1305</v>
      </c>
    </row>
    <row r="519" spans="1:2" x14ac:dyDescent="0.3">
      <c r="A519" s="1" t="s">
        <v>819</v>
      </c>
      <c r="B519" s="2" t="s">
        <v>1326</v>
      </c>
    </row>
    <row r="520" spans="1:2" x14ac:dyDescent="0.3">
      <c r="A520" s="1" t="s">
        <v>567</v>
      </c>
      <c r="B520" s="2" t="s">
        <v>1341</v>
      </c>
    </row>
    <row r="521" spans="1:2" x14ac:dyDescent="0.3">
      <c r="A521" s="1" t="s">
        <v>244</v>
      </c>
      <c r="B521" s="2" t="s">
        <v>1352</v>
      </c>
    </row>
    <row r="522" spans="1:2" x14ac:dyDescent="0.3">
      <c r="A522" s="1" t="s">
        <v>820</v>
      </c>
      <c r="B522" s="2" t="s">
        <v>2430</v>
      </c>
    </row>
    <row r="523" spans="1:2" x14ac:dyDescent="0.3">
      <c r="A523" s="1" t="s">
        <v>821</v>
      </c>
      <c r="B523" s="2" t="s">
        <v>2431</v>
      </c>
    </row>
    <row r="524" spans="1:2" x14ac:dyDescent="0.3">
      <c r="A524" s="1" t="s">
        <v>569</v>
      </c>
      <c r="B524" s="2" t="s">
        <v>1289</v>
      </c>
    </row>
    <row r="525" spans="1:2" x14ac:dyDescent="0.3">
      <c r="A525" s="1" t="s">
        <v>822</v>
      </c>
      <c r="B525" s="2" t="s">
        <v>2432</v>
      </c>
    </row>
    <row r="526" spans="1:2" x14ac:dyDescent="0.3">
      <c r="A526" s="1" t="s">
        <v>823</v>
      </c>
      <c r="B526" s="2" t="s">
        <v>1442</v>
      </c>
    </row>
    <row r="527" spans="1:2" x14ac:dyDescent="0.3">
      <c r="A527" s="1" t="s">
        <v>245</v>
      </c>
      <c r="B527" s="2" t="s">
        <v>1444</v>
      </c>
    </row>
    <row r="528" spans="1:2" x14ac:dyDescent="0.3">
      <c r="A528" s="1" t="s">
        <v>824</v>
      </c>
      <c r="B528" s="2" t="s">
        <v>2433</v>
      </c>
    </row>
    <row r="529" spans="1:2" x14ac:dyDescent="0.3">
      <c r="A529" s="1" t="s">
        <v>246</v>
      </c>
      <c r="B529" s="2" t="s">
        <v>1481</v>
      </c>
    </row>
    <row r="530" spans="1:2" x14ac:dyDescent="0.3">
      <c r="A530" s="1" t="s">
        <v>247</v>
      </c>
      <c r="B530" s="2" t="s">
        <v>1491</v>
      </c>
    </row>
    <row r="531" spans="1:2" x14ac:dyDescent="0.3">
      <c r="A531" s="1" t="s">
        <v>248</v>
      </c>
      <c r="B531" s="2" t="s">
        <v>1506</v>
      </c>
    </row>
    <row r="532" spans="1:2" x14ac:dyDescent="0.3">
      <c r="A532" s="1" t="s">
        <v>249</v>
      </c>
      <c r="B532" s="2" t="s">
        <v>1004</v>
      </c>
    </row>
    <row r="533" spans="1:2" x14ac:dyDescent="0.3">
      <c r="A533" s="1" t="s">
        <v>250</v>
      </c>
      <c r="B533" s="2" t="s">
        <v>1529</v>
      </c>
    </row>
    <row r="534" spans="1:2" x14ac:dyDescent="0.3">
      <c r="A534" s="1" t="s">
        <v>825</v>
      </c>
      <c r="B534" s="2" t="s">
        <v>1205</v>
      </c>
    </row>
    <row r="535" spans="1:2" x14ac:dyDescent="0.3">
      <c r="A535" s="1" t="s">
        <v>251</v>
      </c>
      <c r="B535" s="2" t="s">
        <v>1206</v>
      </c>
    </row>
    <row r="536" spans="1:2" x14ac:dyDescent="0.3">
      <c r="A536" s="1" t="s">
        <v>826</v>
      </c>
      <c r="B536" s="2" t="s">
        <v>1246</v>
      </c>
    </row>
    <row r="537" spans="1:2" x14ac:dyDescent="0.3">
      <c r="A537" s="1" t="s">
        <v>252</v>
      </c>
      <c r="B537" s="2" t="s">
        <v>1342</v>
      </c>
    </row>
    <row r="538" spans="1:2" x14ac:dyDescent="0.3">
      <c r="A538" s="1" t="s">
        <v>827</v>
      </c>
      <c r="B538" s="2" t="s">
        <v>968</v>
      </c>
    </row>
    <row r="539" spans="1:2" x14ac:dyDescent="0.3">
      <c r="A539" s="1" t="s">
        <v>253</v>
      </c>
      <c r="B539" s="2" t="s">
        <v>1410</v>
      </c>
    </row>
    <row r="540" spans="1:2" x14ac:dyDescent="0.3">
      <c r="A540" s="1" t="s">
        <v>254</v>
      </c>
      <c r="B540" s="2" t="s">
        <v>1415</v>
      </c>
    </row>
    <row r="541" spans="1:2" x14ac:dyDescent="0.3">
      <c r="A541" s="1" t="s">
        <v>255</v>
      </c>
      <c r="B541" s="2" t="s">
        <v>1471</v>
      </c>
    </row>
    <row r="542" spans="1:2" x14ac:dyDescent="0.3">
      <c r="A542" s="1" t="s">
        <v>828</v>
      </c>
      <c r="B542" s="2" t="s">
        <v>985</v>
      </c>
    </row>
    <row r="543" spans="1:2" x14ac:dyDescent="0.3">
      <c r="A543" s="1" t="s">
        <v>256</v>
      </c>
      <c r="B543" s="2" t="s">
        <v>1132</v>
      </c>
    </row>
    <row r="544" spans="1:2" x14ac:dyDescent="0.3">
      <c r="A544" s="1" t="s">
        <v>257</v>
      </c>
      <c r="B544" s="2" t="s">
        <v>1172</v>
      </c>
    </row>
    <row r="545" spans="1:2" x14ac:dyDescent="0.3">
      <c r="A545" s="1" t="s">
        <v>258</v>
      </c>
      <c r="B545" s="2" t="s">
        <v>1269</v>
      </c>
    </row>
    <row r="546" spans="1:2" x14ac:dyDescent="0.3">
      <c r="A546" s="1" t="s">
        <v>259</v>
      </c>
      <c r="B546" s="2" t="s">
        <v>1406</v>
      </c>
    </row>
    <row r="547" spans="1:2" x14ac:dyDescent="0.3">
      <c r="A547" s="1" t="s">
        <v>260</v>
      </c>
      <c r="B547" s="2" t="s">
        <v>1158</v>
      </c>
    </row>
    <row r="548" spans="1:2" x14ac:dyDescent="0.3">
      <c r="A548" s="1" t="s">
        <v>829</v>
      </c>
      <c r="B548" s="2" t="s">
        <v>955</v>
      </c>
    </row>
    <row r="549" spans="1:2" x14ac:dyDescent="0.3">
      <c r="A549" s="1" t="s">
        <v>261</v>
      </c>
      <c r="B549" s="2" t="s">
        <v>1400</v>
      </c>
    </row>
    <row r="550" spans="1:2" x14ac:dyDescent="0.3">
      <c r="A550" s="1" t="s">
        <v>830</v>
      </c>
      <c r="B550" s="2" t="s">
        <v>1031</v>
      </c>
    </row>
    <row r="551" spans="1:2" x14ac:dyDescent="0.3">
      <c r="A551" s="1" t="s">
        <v>262</v>
      </c>
      <c r="B551" s="2" t="s">
        <v>1221</v>
      </c>
    </row>
    <row r="552" spans="1:2" x14ac:dyDescent="0.3">
      <c r="A552" s="1" t="s">
        <v>831</v>
      </c>
      <c r="B552" s="2" t="s">
        <v>1234</v>
      </c>
    </row>
    <row r="553" spans="1:2" x14ac:dyDescent="0.3">
      <c r="A553" s="1" t="s">
        <v>832</v>
      </c>
      <c r="B553" s="2" t="s">
        <v>1253</v>
      </c>
    </row>
    <row r="554" spans="1:2" x14ac:dyDescent="0.3">
      <c r="A554" s="1" t="s">
        <v>263</v>
      </c>
      <c r="B554" s="2" t="s">
        <v>1287</v>
      </c>
    </row>
    <row r="555" spans="1:2" x14ac:dyDescent="0.3">
      <c r="A555" s="1" t="s">
        <v>833</v>
      </c>
      <c r="B555" s="2" t="s">
        <v>1357</v>
      </c>
    </row>
    <row r="556" spans="1:2" x14ac:dyDescent="0.3">
      <c r="A556" s="1" t="s">
        <v>834</v>
      </c>
      <c r="B556" s="2" t="s">
        <v>954</v>
      </c>
    </row>
    <row r="557" spans="1:2" x14ac:dyDescent="0.3">
      <c r="A557" s="1" t="s">
        <v>835</v>
      </c>
      <c r="B557" s="2" t="s">
        <v>1390</v>
      </c>
    </row>
    <row r="558" spans="1:2" x14ac:dyDescent="0.3">
      <c r="A558" s="1" t="s">
        <v>836</v>
      </c>
      <c r="B558" s="2" t="s">
        <v>1500</v>
      </c>
    </row>
    <row r="559" spans="1:2" x14ac:dyDescent="0.3">
      <c r="A559" s="1" t="s">
        <v>264</v>
      </c>
      <c r="B559" s="2" t="s">
        <v>1070</v>
      </c>
    </row>
    <row r="560" spans="1:2" x14ac:dyDescent="0.3">
      <c r="A560" s="1" t="s">
        <v>837</v>
      </c>
      <c r="B560" s="2" t="s">
        <v>944</v>
      </c>
    </row>
    <row r="561" spans="1:2" x14ac:dyDescent="0.3">
      <c r="A561" s="1" t="s">
        <v>265</v>
      </c>
      <c r="B561" s="2" t="s">
        <v>1429</v>
      </c>
    </row>
    <row r="562" spans="1:2" x14ac:dyDescent="0.3">
      <c r="A562" s="1" t="s">
        <v>266</v>
      </c>
      <c r="B562" s="2" t="s">
        <v>1398</v>
      </c>
    </row>
    <row r="563" spans="1:2" x14ac:dyDescent="0.3">
      <c r="A563" s="1" t="s">
        <v>267</v>
      </c>
      <c r="B563" s="2" t="s">
        <v>1332</v>
      </c>
    </row>
    <row r="564" spans="1:2" x14ac:dyDescent="0.3">
      <c r="A564" s="1" t="s">
        <v>268</v>
      </c>
      <c r="B564" s="2" t="s">
        <v>1368</v>
      </c>
    </row>
    <row r="565" spans="1:2" x14ac:dyDescent="0.3">
      <c r="A565" s="1" t="s">
        <v>839</v>
      </c>
      <c r="B565" s="2" t="s">
        <v>966</v>
      </c>
    </row>
    <row r="566" spans="1:2" x14ac:dyDescent="0.3">
      <c r="A566" s="1" t="s">
        <v>840</v>
      </c>
      <c r="B566" s="2" t="s">
        <v>2434</v>
      </c>
    </row>
    <row r="567" spans="1:2" x14ac:dyDescent="0.3">
      <c r="A567" s="1" t="s">
        <v>269</v>
      </c>
      <c r="B567" s="2" t="s">
        <v>1166</v>
      </c>
    </row>
    <row r="568" spans="1:2" x14ac:dyDescent="0.3">
      <c r="A568" s="1" t="s">
        <v>270</v>
      </c>
      <c r="B568" s="2" t="s">
        <v>1166</v>
      </c>
    </row>
    <row r="569" spans="1:2" x14ac:dyDescent="0.3">
      <c r="A569" s="1" t="s">
        <v>271</v>
      </c>
      <c r="B569" s="2" t="s">
        <v>1254</v>
      </c>
    </row>
    <row r="570" spans="1:2" x14ac:dyDescent="0.3">
      <c r="A570" s="1" t="s">
        <v>272</v>
      </c>
      <c r="B570" s="2" t="s">
        <v>1288</v>
      </c>
    </row>
    <row r="571" spans="1:2" x14ac:dyDescent="0.3">
      <c r="A571" s="1" t="s">
        <v>841</v>
      </c>
      <c r="B571" s="2" t="s">
        <v>965</v>
      </c>
    </row>
    <row r="572" spans="1:2" x14ac:dyDescent="0.3">
      <c r="A572" s="1" t="s">
        <v>842</v>
      </c>
      <c r="B572" s="2" t="s">
        <v>1338</v>
      </c>
    </row>
    <row r="573" spans="1:2" x14ac:dyDescent="0.3">
      <c r="A573" s="1" t="s">
        <v>843</v>
      </c>
      <c r="B573" s="2" t="s">
        <v>1353</v>
      </c>
    </row>
    <row r="574" spans="1:2" x14ac:dyDescent="0.3">
      <c r="A574" s="1" t="s">
        <v>273</v>
      </c>
      <c r="B574" s="2" t="s">
        <v>1498</v>
      </c>
    </row>
    <row r="575" spans="1:2" x14ac:dyDescent="0.3">
      <c r="A575" s="1" t="s">
        <v>274</v>
      </c>
      <c r="B575" s="2" t="s">
        <v>939</v>
      </c>
    </row>
    <row r="576" spans="1:2" x14ac:dyDescent="0.3">
      <c r="A576" s="1" t="s">
        <v>844</v>
      </c>
      <c r="B576" s="2" t="s">
        <v>939</v>
      </c>
    </row>
    <row r="577" spans="1:2" x14ac:dyDescent="0.3">
      <c r="A577" s="1" t="s">
        <v>275</v>
      </c>
      <c r="B577" s="2" t="s">
        <v>1339</v>
      </c>
    </row>
    <row r="578" spans="1:2" x14ac:dyDescent="0.3">
      <c r="A578" s="1" t="s">
        <v>276</v>
      </c>
      <c r="B578" s="2" t="s">
        <v>1405</v>
      </c>
    </row>
    <row r="579" spans="1:2" x14ac:dyDescent="0.3">
      <c r="A579" s="1" t="s">
        <v>277</v>
      </c>
      <c r="B579" s="2" t="s">
        <v>1154</v>
      </c>
    </row>
    <row r="580" spans="1:2" x14ac:dyDescent="0.3">
      <c r="A580" s="1" t="s">
        <v>845</v>
      </c>
      <c r="B580" s="2" t="s">
        <v>926</v>
      </c>
    </row>
    <row r="581" spans="1:2" x14ac:dyDescent="0.3">
      <c r="A581" s="1" t="s">
        <v>846</v>
      </c>
      <c r="B581" s="2" t="s">
        <v>1182</v>
      </c>
    </row>
    <row r="582" spans="1:2" x14ac:dyDescent="0.3">
      <c r="A582" s="1" t="s">
        <v>847</v>
      </c>
      <c r="B582" s="2" t="s">
        <v>984</v>
      </c>
    </row>
    <row r="583" spans="1:2" x14ac:dyDescent="0.3">
      <c r="A583" s="1" t="s">
        <v>278</v>
      </c>
      <c r="B583" s="2" t="s">
        <v>1553</v>
      </c>
    </row>
    <row r="584" spans="1:2" x14ac:dyDescent="0.3">
      <c r="A584" s="1" t="s">
        <v>279</v>
      </c>
      <c r="B584" s="2" t="s">
        <v>1230</v>
      </c>
    </row>
    <row r="585" spans="1:2" x14ac:dyDescent="0.3">
      <c r="A585" s="1" t="s">
        <v>848</v>
      </c>
      <c r="B585" s="2" t="s">
        <v>976</v>
      </c>
    </row>
    <row r="586" spans="1:2" x14ac:dyDescent="0.3">
      <c r="A586" s="1" t="s">
        <v>849</v>
      </c>
      <c r="B586" s="2" t="s">
        <v>1433</v>
      </c>
    </row>
    <row r="587" spans="1:2" x14ac:dyDescent="0.3">
      <c r="A587" s="1" t="s">
        <v>850</v>
      </c>
      <c r="B587" s="2" t="s">
        <v>1147</v>
      </c>
    </row>
    <row r="588" spans="1:2" x14ac:dyDescent="0.3">
      <c r="A588" s="1" t="s">
        <v>280</v>
      </c>
      <c r="B588" s="2" t="s">
        <v>1428</v>
      </c>
    </row>
    <row r="589" spans="1:2" x14ac:dyDescent="0.3">
      <c r="A589" s="1" t="s">
        <v>281</v>
      </c>
      <c r="B589" s="2" t="s">
        <v>1228</v>
      </c>
    </row>
    <row r="590" spans="1:2" x14ac:dyDescent="0.3">
      <c r="A590" s="1" t="s">
        <v>282</v>
      </c>
      <c r="B590" s="2" t="s">
        <v>1084</v>
      </c>
    </row>
    <row r="591" spans="1:2" x14ac:dyDescent="0.3">
      <c r="A591" s="1" t="s">
        <v>283</v>
      </c>
      <c r="B591" s="2" t="s">
        <v>1136</v>
      </c>
    </row>
    <row r="592" spans="1:2" x14ac:dyDescent="0.3">
      <c r="A592" s="1" t="s">
        <v>284</v>
      </c>
      <c r="B592" s="2" t="s">
        <v>1217</v>
      </c>
    </row>
    <row r="593" spans="1:2" x14ac:dyDescent="0.3">
      <c r="A593" s="1" t="s">
        <v>285</v>
      </c>
      <c r="B593" s="2" t="s">
        <v>1424</v>
      </c>
    </row>
    <row r="594" spans="1:2" x14ac:dyDescent="0.3">
      <c r="A594" s="1" t="s">
        <v>851</v>
      </c>
      <c r="B594" s="2" t="s">
        <v>950</v>
      </c>
    </row>
    <row r="595" spans="1:2" x14ac:dyDescent="0.3">
      <c r="A595" s="1" t="s">
        <v>852</v>
      </c>
      <c r="B595" s="2" t="s">
        <v>952</v>
      </c>
    </row>
    <row r="596" spans="1:2" x14ac:dyDescent="0.3">
      <c r="A596" s="1" t="s">
        <v>286</v>
      </c>
      <c r="B596" s="2" t="s">
        <v>1163</v>
      </c>
    </row>
    <row r="597" spans="1:2" x14ac:dyDescent="0.3">
      <c r="A597" s="1" t="s">
        <v>287</v>
      </c>
      <c r="B597" s="2" t="s">
        <v>1074</v>
      </c>
    </row>
    <row r="598" spans="1:2" x14ac:dyDescent="0.3">
      <c r="A598" s="1" t="s">
        <v>853</v>
      </c>
      <c r="B598" s="2" t="s">
        <v>939</v>
      </c>
    </row>
    <row r="599" spans="1:2" x14ac:dyDescent="0.3">
      <c r="A599" s="1" t="s">
        <v>288</v>
      </c>
      <c r="B599" s="2" t="s">
        <v>1142</v>
      </c>
    </row>
    <row r="600" spans="1:2" x14ac:dyDescent="0.3">
      <c r="A600" s="1" t="s">
        <v>854</v>
      </c>
      <c r="B600" s="2" t="s">
        <v>1104</v>
      </c>
    </row>
    <row r="601" spans="1:2" x14ac:dyDescent="0.3">
      <c r="A601" s="1" t="s">
        <v>289</v>
      </c>
      <c r="B601" s="2" t="s">
        <v>1266</v>
      </c>
    </row>
    <row r="602" spans="1:2" x14ac:dyDescent="0.3">
      <c r="A602" s="1" t="s">
        <v>856</v>
      </c>
      <c r="B602" s="2" t="s">
        <v>970</v>
      </c>
    </row>
    <row r="603" spans="1:2" x14ac:dyDescent="0.3">
      <c r="A603" s="1" t="s">
        <v>290</v>
      </c>
      <c r="B603" s="2" t="s">
        <v>1452</v>
      </c>
    </row>
    <row r="604" spans="1:2" x14ac:dyDescent="0.3">
      <c r="A604" s="1" t="s">
        <v>857</v>
      </c>
      <c r="B604" s="2" t="s">
        <v>1317</v>
      </c>
    </row>
    <row r="605" spans="1:2" x14ac:dyDescent="0.3">
      <c r="A605" s="1" t="s">
        <v>858</v>
      </c>
      <c r="B605" s="2" t="s">
        <v>927</v>
      </c>
    </row>
    <row r="606" spans="1:2" x14ac:dyDescent="0.3">
      <c r="A606" s="1" t="s">
        <v>291</v>
      </c>
      <c r="B606" s="2" t="s">
        <v>939</v>
      </c>
    </row>
    <row r="607" spans="1:2" x14ac:dyDescent="0.3">
      <c r="A607" s="1" t="s">
        <v>292</v>
      </c>
      <c r="B607" s="2" t="s">
        <v>1200</v>
      </c>
    </row>
    <row r="608" spans="1:2" x14ac:dyDescent="0.3">
      <c r="A608" s="1" t="s">
        <v>859</v>
      </c>
      <c r="B608" s="2" t="s">
        <v>982</v>
      </c>
    </row>
    <row r="609" spans="1:2" x14ac:dyDescent="0.3">
      <c r="A609" s="1" t="s">
        <v>861</v>
      </c>
      <c r="B609" s="2" t="s">
        <v>1255</v>
      </c>
    </row>
    <row r="610" spans="1:2" x14ac:dyDescent="0.3">
      <c r="A610" s="1" t="s">
        <v>293</v>
      </c>
      <c r="B610" s="2" t="s">
        <v>1421</v>
      </c>
    </row>
    <row r="611" spans="1:2" x14ac:dyDescent="0.3">
      <c r="A611" s="1" t="s">
        <v>862</v>
      </c>
      <c r="B611" s="2" t="s">
        <v>942</v>
      </c>
    </row>
    <row r="612" spans="1:2" x14ac:dyDescent="0.3">
      <c r="A612" s="1" t="s">
        <v>294</v>
      </c>
      <c r="B612" s="2" t="s">
        <v>1513</v>
      </c>
    </row>
    <row r="613" spans="1:2" x14ac:dyDescent="0.3">
      <c r="A613" s="1" t="s">
        <v>863</v>
      </c>
      <c r="B613" s="2" t="s">
        <v>1099</v>
      </c>
    </row>
    <row r="614" spans="1:2" x14ac:dyDescent="0.3">
      <c r="A614" s="1" t="s">
        <v>295</v>
      </c>
      <c r="B614" s="2" t="s">
        <v>1208</v>
      </c>
    </row>
    <row r="615" spans="1:2" x14ac:dyDescent="0.3">
      <c r="A615" s="1" t="s">
        <v>296</v>
      </c>
      <c r="B615" s="2" t="s">
        <v>1063</v>
      </c>
    </row>
    <row r="616" spans="1:2" x14ac:dyDescent="0.3">
      <c r="A616" s="1" t="s">
        <v>297</v>
      </c>
      <c r="B616" s="2" t="s">
        <v>1547</v>
      </c>
    </row>
    <row r="617" spans="1:2" x14ac:dyDescent="0.3">
      <c r="A617" s="1" t="s">
        <v>864</v>
      </c>
      <c r="B617" s="2" t="s">
        <v>1209</v>
      </c>
    </row>
    <row r="618" spans="1:2" x14ac:dyDescent="0.3">
      <c r="A618" s="1" t="s">
        <v>298</v>
      </c>
      <c r="B618" s="2" t="s">
        <v>1386</v>
      </c>
    </row>
    <row r="619" spans="1:2" x14ac:dyDescent="0.3">
      <c r="A619" s="1" t="s">
        <v>299</v>
      </c>
      <c r="B619" s="2" t="s">
        <v>1039</v>
      </c>
    </row>
    <row r="620" spans="1:2" x14ac:dyDescent="0.3">
      <c r="A620" s="1" t="s">
        <v>300</v>
      </c>
      <c r="B620" s="2" t="s">
        <v>1387</v>
      </c>
    </row>
    <row r="621" spans="1:2" x14ac:dyDescent="0.3">
      <c r="A621" s="1" t="s">
        <v>865</v>
      </c>
      <c r="B621" s="2" t="s">
        <v>581</v>
      </c>
    </row>
    <row r="622" spans="1:2" x14ac:dyDescent="0.3">
      <c r="A622" s="1" t="s">
        <v>573</v>
      </c>
      <c r="B622" s="2" t="s">
        <v>574</v>
      </c>
    </row>
    <row r="623" spans="1:2" x14ac:dyDescent="0.3">
      <c r="A623" s="1" t="s">
        <v>301</v>
      </c>
      <c r="B623" s="2" t="s">
        <v>1323</v>
      </c>
    </row>
    <row r="624" spans="1:2" x14ac:dyDescent="0.3">
      <c r="A624" s="1" t="s">
        <v>302</v>
      </c>
      <c r="B624" s="2" t="s">
        <v>1170</v>
      </c>
    </row>
    <row r="625" spans="1:2" x14ac:dyDescent="0.3">
      <c r="A625" s="1" t="s">
        <v>303</v>
      </c>
      <c r="B625" s="2" t="s">
        <v>1213</v>
      </c>
    </row>
    <row r="626" spans="1:2" x14ac:dyDescent="0.3">
      <c r="A626" s="1" t="s">
        <v>867</v>
      </c>
      <c r="B626" s="2" t="s">
        <v>959</v>
      </c>
    </row>
    <row r="627" spans="1:2" x14ac:dyDescent="0.3">
      <c r="A627" s="1" t="s">
        <v>868</v>
      </c>
      <c r="B627" s="2" t="s">
        <v>928</v>
      </c>
    </row>
    <row r="628" spans="1:2" x14ac:dyDescent="0.3">
      <c r="A628" s="1" t="s">
        <v>869</v>
      </c>
      <c r="B628" s="2" t="s">
        <v>957</v>
      </c>
    </row>
    <row r="629" spans="1:2" x14ac:dyDescent="0.3">
      <c r="A629" s="1" t="s">
        <v>870</v>
      </c>
      <c r="B629" s="2" t="s">
        <v>1277</v>
      </c>
    </row>
    <row r="630" spans="1:2" x14ac:dyDescent="0.3">
      <c r="A630" s="1" t="s">
        <v>871</v>
      </c>
      <c r="B630" s="2" t="s">
        <v>934</v>
      </c>
    </row>
    <row r="631" spans="1:2" x14ac:dyDescent="0.3">
      <c r="A631" s="1" t="s">
        <v>575</v>
      </c>
      <c r="B631" s="2" t="s">
        <v>576</v>
      </c>
    </row>
    <row r="632" spans="1:2" x14ac:dyDescent="0.3">
      <c r="A632" s="1" t="s">
        <v>304</v>
      </c>
      <c r="B632" s="2" t="s">
        <v>1503</v>
      </c>
    </row>
    <row r="633" spans="1:2" x14ac:dyDescent="0.3">
      <c r="A633" s="1" t="s">
        <v>305</v>
      </c>
      <c r="B633" s="2" t="s">
        <v>1197</v>
      </c>
    </row>
    <row r="634" spans="1:2" x14ac:dyDescent="0.3">
      <c r="A634" s="1" t="s">
        <v>872</v>
      </c>
      <c r="B634" s="2" t="s">
        <v>948</v>
      </c>
    </row>
    <row r="635" spans="1:2" x14ac:dyDescent="0.3">
      <c r="A635" s="1" t="s">
        <v>306</v>
      </c>
      <c r="B635" s="2" t="s">
        <v>1473</v>
      </c>
    </row>
    <row r="636" spans="1:2" x14ac:dyDescent="0.3">
      <c r="A636" s="1" t="s">
        <v>873</v>
      </c>
      <c r="B636" s="2" t="s">
        <v>939</v>
      </c>
    </row>
    <row r="637" spans="1:2" x14ac:dyDescent="0.3">
      <c r="A637" s="1" t="s">
        <v>307</v>
      </c>
      <c r="B637" s="2" t="s">
        <v>1086</v>
      </c>
    </row>
    <row r="638" spans="1:2" x14ac:dyDescent="0.3">
      <c r="A638" s="1" t="s">
        <v>308</v>
      </c>
      <c r="B638" s="2" t="s">
        <v>1053</v>
      </c>
    </row>
    <row r="639" spans="1:2" x14ac:dyDescent="0.3">
      <c r="A639" s="1" t="s">
        <v>309</v>
      </c>
      <c r="B639" s="2" t="s">
        <v>1319</v>
      </c>
    </row>
    <row r="640" spans="1:2" x14ac:dyDescent="0.3">
      <c r="A640" s="1" t="s">
        <v>310</v>
      </c>
      <c r="B640" s="2" t="s">
        <v>1152</v>
      </c>
    </row>
    <row r="641" spans="1:2" x14ac:dyDescent="0.3">
      <c r="A641" s="1" t="s">
        <v>311</v>
      </c>
      <c r="B641" s="2" t="s">
        <v>939</v>
      </c>
    </row>
    <row r="642" spans="1:2" x14ac:dyDescent="0.3">
      <c r="A642" s="1" t="s">
        <v>312</v>
      </c>
      <c r="B642" s="2" t="s">
        <v>1541</v>
      </c>
    </row>
    <row r="643" spans="1:2" x14ac:dyDescent="0.3">
      <c r="A643" s="1" t="s">
        <v>874</v>
      </c>
      <c r="B643" s="2" t="s">
        <v>1184</v>
      </c>
    </row>
    <row r="644" spans="1:2" x14ac:dyDescent="0.3">
      <c r="A644" s="1" t="s">
        <v>875</v>
      </c>
      <c r="B644" s="2" t="s">
        <v>1547</v>
      </c>
    </row>
    <row r="645" spans="1:2" x14ac:dyDescent="0.3">
      <c r="A645" s="1" t="s">
        <v>313</v>
      </c>
      <c r="B645" s="2" t="s">
        <v>1038</v>
      </c>
    </row>
    <row r="646" spans="1:2" x14ac:dyDescent="0.3">
      <c r="A646" s="1" t="s">
        <v>314</v>
      </c>
      <c r="B646" s="2" t="s">
        <v>1035</v>
      </c>
    </row>
    <row r="647" spans="1:2" x14ac:dyDescent="0.3">
      <c r="A647" s="1" t="s">
        <v>315</v>
      </c>
      <c r="B647" s="2" t="s">
        <v>1036</v>
      </c>
    </row>
    <row r="648" spans="1:2" x14ac:dyDescent="0.3">
      <c r="A648" s="1" t="s">
        <v>316</v>
      </c>
      <c r="B648" s="2" t="s">
        <v>1057</v>
      </c>
    </row>
    <row r="649" spans="1:2" x14ac:dyDescent="0.3">
      <c r="A649" s="1" t="s">
        <v>876</v>
      </c>
      <c r="B649" s="2" t="s">
        <v>932</v>
      </c>
    </row>
    <row r="650" spans="1:2" x14ac:dyDescent="0.3">
      <c r="A650" s="1" t="s">
        <v>317</v>
      </c>
      <c r="B650" s="2" t="s">
        <v>1195</v>
      </c>
    </row>
    <row r="651" spans="1:2" x14ac:dyDescent="0.3">
      <c r="A651" s="1" t="s">
        <v>877</v>
      </c>
      <c r="B651" s="2" t="s">
        <v>947</v>
      </c>
    </row>
    <row r="652" spans="1:2" x14ac:dyDescent="0.3">
      <c r="A652" s="1" t="s">
        <v>318</v>
      </c>
      <c r="B652" s="2" t="s">
        <v>1377</v>
      </c>
    </row>
    <row r="653" spans="1:2" x14ac:dyDescent="0.3">
      <c r="A653" s="1" t="s">
        <v>878</v>
      </c>
      <c r="B653" s="2" t="s">
        <v>974</v>
      </c>
    </row>
    <row r="654" spans="1:2" x14ac:dyDescent="0.3">
      <c r="A654" s="1" t="s">
        <v>319</v>
      </c>
      <c r="B654" s="2" t="s">
        <v>1468</v>
      </c>
    </row>
    <row r="655" spans="1:2" x14ac:dyDescent="0.3">
      <c r="A655" s="1" t="s">
        <v>879</v>
      </c>
      <c r="B655" s="2" t="s">
        <v>2133</v>
      </c>
    </row>
    <row r="656" spans="1:2" x14ac:dyDescent="0.3">
      <c r="A656" s="1" t="s">
        <v>880</v>
      </c>
      <c r="B656" s="2" t="s">
        <v>977</v>
      </c>
    </row>
    <row r="657" spans="1:2" x14ac:dyDescent="0.3">
      <c r="A657" s="1" t="s">
        <v>881</v>
      </c>
      <c r="B657" s="2" t="s">
        <v>1293</v>
      </c>
    </row>
    <row r="658" spans="1:2" x14ac:dyDescent="0.3">
      <c r="A658" s="1" t="s">
        <v>320</v>
      </c>
      <c r="B658" s="2" t="s">
        <v>1242</v>
      </c>
    </row>
    <row r="659" spans="1:2" x14ac:dyDescent="0.3">
      <c r="A659" s="1" t="s">
        <v>882</v>
      </c>
      <c r="B659" s="2" t="s">
        <v>971</v>
      </c>
    </row>
    <row r="660" spans="1:2" x14ac:dyDescent="0.3">
      <c r="A660" s="1" t="s">
        <v>321</v>
      </c>
      <c r="B660" s="2" t="s">
        <v>1381</v>
      </c>
    </row>
    <row r="661" spans="1:2" x14ac:dyDescent="0.3">
      <c r="A661" s="1" t="s">
        <v>322</v>
      </c>
      <c r="B661" s="2" t="s">
        <v>1308</v>
      </c>
    </row>
    <row r="662" spans="1:2" x14ac:dyDescent="0.3">
      <c r="A662" s="1" t="s">
        <v>323</v>
      </c>
      <c r="B662" s="2" t="s">
        <v>1356</v>
      </c>
    </row>
    <row r="663" spans="1:2" x14ac:dyDescent="0.3">
      <c r="A663" s="1" t="s">
        <v>324</v>
      </c>
      <c r="B663" s="2" t="s">
        <v>1359</v>
      </c>
    </row>
    <row r="664" spans="1:2" x14ac:dyDescent="0.3">
      <c r="A664" s="1" t="s">
        <v>325</v>
      </c>
      <c r="B664" s="2" t="s">
        <v>1445</v>
      </c>
    </row>
    <row r="665" spans="1:2" x14ac:dyDescent="0.3">
      <c r="A665" s="1" t="s">
        <v>883</v>
      </c>
      <c r="B665" s="2" t="s">
        <v>949</v>
      </c>
    </row>
    <row r="666" spans="1:2" x14ac:dyDescent="0.3">
      <c r="A666" s="1" t="s">
        <v>884</v>
      </c>
      <c r="B666" s="2" t="s">
        <v>958</v>
      </c>
    </row>
    <row r="667" spans="1:2" x14ac:dyDescent="0.3">
      <c r="A667" s="1" t="s">
        <v>326</v>
      </c>
      <c r="B667" s="2" t="s">
        <v>1322</v>
      </c>
    </row>
    <row r="668" spans="1:2" x14ac:dyDescent="0.3">
      <c r="A668" s="1" t="s">
        <v>885</v>
      </c>
      <c r="B668" s="2" t="s">
        <v>983</v>
      </c>
    </row>
    <row r="669" spans="1:2" x14ac:dyDescent="0.3">
      <c r="A669" s="1" t="s">
        <v>327</v>
      </c>
      <c r="B669" s="2" t="s">
        <v>1530</v>
      </c>
    </row>
    <row r="670" spans="1:2" x14ac:dyDescent="0.3">
      <c r="A670" s="1" t="s">
        <v>886</v>
      </c>
      <c r="B670" s="2" t="s">
        <v>945</v>
      </c>
    </row>
    <row r="671" spans="1:2" x14ac:dyDescent="0.3">
      <c r="A671" s="1" t="s">
        <v>887</v>
      </c>
      <c r="B671" s="2" t="s">
        <v>953</v>
      </c>
    </row>
    <row r="672" spans="1:2" x14ac:dyDescent="0.3">
      <c r="A672" s="1" t="s">
        <v>328</v>
      </c>
      <c r="B672" s="2" t="s">
        <v>1403</v>
      </c>
    </row>
    <row r="673" spans="1:2" x14ac:dyDescent="0.3">
      <c r="A673" s="1" t="s">
        <v>329</v>
      </c>
      <c r="B673" s="2" t="s">
        <v>1249</v>
      </c>
    </row>
    <row r="674" spans="1:2" x14ac:dyDescent="0.3">
      <c r="A674" s="1" t="s">
        <v>330</v>
      </c>
      <c r="B674" s="2" t="s">
        <v>1096</v>
      </c>
    </row>
    <row r="675" spans="1:2" x14ac:dyDescent="0.3">
      <c r="A675" s="1" t="s">
        <v>888</v>
      </c>
      <c r="B675" s="2" t="s">
        <v>940</v>
      </c>
    </row>
    <row r="676" spans="1:2" x14ac:dyDescent="0.3">
      <c r="A676" s="1" t="s">
        <v>331</v>
      </c>
      <c r="B676" s="2" t="s">
        <v>1536</v>
      </c>
    </row>
    <row r="677" spans="1:2" x14ac:dyDescent="0.3">
      <c r="A677" s="1" t="s">
        <v>332</v>
      </c>
      <c r="B677" s="2" t="s">
        <v>1042</v>
      </c>
    </row>
    <row r="678" spans="1:2" x14ac:dyDescent="0.3">
      <c r="A678" s="1" t="s">
        <v>889</v>
      </c>
      <c r="B678" s="2" t="s">
        <v>956</v>
      </c>
    </row>
    <row r="679" spans="1:2" x14ac:dyDescent="0.3">
      <c r="A679" s="1" t="s">
        <v>890</v>
      </c>
      <c r="B679" s="2" t="s">
        <v>1263</v>
      </c>
    </row>
    <row r="680" spans="1:2" x14ac:dyDescent="0.3">
      <c r="A680" s="1" t="s">
        <v>891</v>
      </c>
      <c r="B680" s="2" t="s">
        <v>935</v>
      </c>
    </row>
    <row r="681" spans="1:2" x14ac:dyDescent="0.3">
      <c r="A681" s="1" t="s">
        <v>892</v>
      </c>
      <c r="B681" s="2" t="s">
        <v>1168</v>
      </c>
    </row>
    <row r="682" spans="1:2" x14ac:dyDescent="0.3">
      <c r="A682" s="1" t="s">
        <v>333</v>
      </c>
      <c r="B682" s="2" t="s">
        <v>1101</v>
      </c>
    </row>
    <row r="683" spans="1:2" x14ac:dyDescent="0.3">
      <c r="A683" s="1" t="s">
        <v>893</v>
      </c>
      <c r="B683" s="2" t="s">
        <v>1358</v>
      </c>
    </row>
    <row r="684" spans="1:2" x14ac:dyDescent="0.3">
      <c r="A684" s="1" t="s">
        <v>334</v>
      </c>
      <c r="B684" s="2" t="s">
        <v>1267</v>
      </c>
    </row>
    <row r="685" spans="1:2" x14ac:dyDescent="0.3">
      <c r="A685" s="1" t="s">
        <v>335</v>
      </c>
      <c r="B685" s="2" t="s">
        <v>1380</v>
      </c>
    </row>
    <row r="686" spans="1:2" x14ac:dyDescent="0.3">
      <c r="A686" s="1" t="s">
        <v>336</v>
      </c>
      <c r="B686" s="2" t="s">
        <v>1128</v>
      </c>
    </row>
    <row r="687" spans="1:2" x14ac:dyDescent="0.3">
      <c r="A687" s="1" t="s">
        <v>337</v>
      </c>
      <c r="B687" s="2" t="s">
        <v>1185</v>
      </c>
    </row>
    <row r="688" spans="1:2" x14ac:dyDescent="0.3">
      <c r="A688" s="1" t="s">
        <v>338</v>
      </c>
      <c r="B688" s="2" t="s">
        <v>1523</v>
      </c>
    </row>
    <row r="689" spans="1:2" x14ac:dyDescent="0.3">
      <c r="A689" s="1" t="s">
        <v>894</v>
      </c>
      <c r="B689" s="2" t="s">
        <v>1198</v>
      </c>
    </row>
    <row r="690" spans="1:2" x14ac:dyDescent="0.3">
      <c r="A690" s="1" t="s">
        <v>895</v>
      </c>
      <c r="B690" s="2" t="s">
        <v>933</v>
      </c>
    </row>
    <row r="691" spans="1:2" x14ac:dyDescent="0.3">
      <c r="A691" s="1" t="s">
        <v>896</v>
      </c>
      <c r="B691" s="2" t="s">
        <v>941</v>
      </c>
    </row>
    <row r="692" spans="1:2" x14ac:dyDescent="0.3">
      <c r="A692" s="1" t="s">
        <v>339</v>
      </c>
      <c r="B692" s="2" t="s">
        <v>1110</v>
      </c>
    </row>
    <row r="693" spans="1:2" x14ac:dyDescent="0.3">
      <c r="A693" s="1" t="s">
        <v>340</v>
      </c>
      <c r="B693" s="2" t="s">
        <v>1102</v>
      </c>
    </row>
    <row r="694" spans="1:2" x14ac:dyDescent="0.3">
      <c r="A694" s="1" t="s">
        <v>341</v>
      </c>
      <c r="B694" s="2" t="s">
        <v>1526</v>
      </c>
    </row>
    <row r="695" spans="1:2" x14ac:dyDescent="0.3">
      <c r="A695" s="1" t="s">
        <v>342</v>
      </c>
      <c r="B695" s="2" t="s">
        <v>1318</v>
      </c>
    </row>
    <row r="696" spans="1:2" x14ac:dyDescent="0.3">
      <c r="A696" s="1" t="s">
        <v>343</v>
      </c>
      <c r="B696" s="2" t="s">
        <v>1199</v>
      </c>
    </row>
    <row r="697" spans="1:2" x14ac:dyDescent="0.3">
      <c r="A697" s="1" t="s">
        <v>344</v>
      </c>
      <c r="B697" s="2" t="s">
        <v>1196</v>
      </c>
    </row>
    <row r="698" spans="1:2" x14ac:dyDescent="0.3">
      <c r="A698" s="1" t="s">
        <v>897</v>
      </c>
      <c r="B698" s="2" t="s">
        <v>979</v>
      </c>
    </row>
    <row r="699" spans="1:2" x14ac:dyDescent="0.3">
      <c r="A699" s="1" t="s">
        <v>898</v>
      </c>
      <c r="B699" s="2" t="s">
        <v>972</v>
      </c>
    </row>
    <row r="700" spans="1:2" x14ac:dyDescent="0.3">
      <c r="A700" s="1" t="s">
        <v>345</v>
      </c>
      <c r="B700" s="2" t="s">
        <v>1022</v>
      </c>
    </row>
    <row r="701" spans="1:2" x14ac:dyDescent="0.3">
      <c r="A701" s="1" t="s">
        <v>346</v>
      </c>
      <c r="B701" s="2" t="s">
        <v>1108</v>
      </c>
    </row>
    <row r="702" spans="1:2" x14ac:dyDescent="0.3">
      <c r="A702" s="1" t="s">
        <v>899</v>
      </c>
      <c r="B702" s="2" t="s">
        <v>930</v>
      </c>
    </row>
    <row r="703" spans="1:2" x14ac:dyDescent="0.3">
      <c r="A703" s="1" t="s">
        <v>347</v>
      </c>
      <c r="B703" s="2" t="s">
        <v>1198</v>
      </c>
    </row>
    <row r="704" spans="1:2" x14ac:dyDescent="0.3">
      <c r="A704" s="1" t="s">
        <v>582</v>
      </c>
      <c r="B704" s="2" t="s">
        <v>1078</v>
      </c>
    </row>
    <row r="705" spans="1:2" x14ac:dyDescent="0.3">
      <c r="A705" s="1" t="s">
        <v>900</v>
      </c>
      <c r="B705" s="2" t="s">
        <v>1092</v>
      </c>
    </row>
    <row r="706" spans="1:2" x14ac:dyDescent="0.3">
      <c r="A706" s="1" t="s">
        <v>901</v>
      </c>
      <c r="B706" s="2" t="s">
        <v>980</v>
      </c>
    </row>
    <row r="707" spans="1:2" x14ac:dyDescent="0.3">
      <c r="A707" s="1" t="s">
        <v>902</v>
      </c>
      <c r="B707" s="2" t="s">
        <v>975</v>
      </c>
    </row>
    <row r="708" spans="1:2" x14ac:dyDescent="0.3">
      <c r="A708" s="1" t="s">
        <v>348</v>
      </c>
      <c r="B708" s="2" t="s">
        <v>1294</v>
      </c>
    </row>
    <row r="709" spans="1:2" x14ac:dyDescent="0.3">
      <c r="A709" s="1" t="s">
        <v>349</v>
      </c>
      <c r="B709" s="2" t="s">
        <v>1414</v>
      </c>
    </row>
    <row r="710" spans="1:2" x14ac:dyDescent="0.3">
      <c r="A710" s="1" t="s">
        <v>350</v>
      </c>
      <c r="B710" s="2" t="s">
        <v>1521</v>
      </c>
    </row>
    <row r="711" spans="1:2" x14ac:dyDescent="0.3">
      <c r="A711" s="1" t="s">
        <v>351</v>
      </c>
      <c r="B711" s="2" t="s">
        <v>1033</v>
      </c>
    </row>
    <row r="712" spans="1:2" x14ac:dyDescent="0.3">
      <c r="A712" s="1" t="s">
        <v>903</v>
      </c>
      <c r="B712" s="2" t="s">
        <v>2190</v>
      </c>
    </row>
    <row r="713" spans="1:2" x14ac:dyDescent="0.3">
      <c r="A713" s="1" t="s">
        <v>584</v>
      </c>
      <c r="B713" s="2" t="s">
        <v>1218</v>
      </c>
    </row>
    <row r="714" spans="1:2" x14ac:dyDescent="0.3">
      <c r="A714" s="1" t="s">
        <v>352</v>
      </c>
      <c r="B714" s="2" t="s">
        <v>1301</v>
      </c>
    </row>
    <row r="715" spans="1:2" x14ac:dyDescent="0.3">
      <c r="A715" s="1" t="s">
        <v>904</v>
      </c>
      <c r="B715" s="2" t="s">
        <v>978</v>
      </c>
    </row>
    <row r="716" spans="1:2" x14ac:dyDescent="0.3">
      <c r="A716" s="1" t="s">
        <v>353</v>
      </c>
      <c r="B716" s="2" t="s">
        <v>1514</v>
      </c>
    </row>
    <row r="717" spans="1:2" x14ac:dyDescent="0.3">
      <c r="A717" s="1" t="s">
        <v>354</v>
      </c>
      <c r="B717" s="2" t="s">
        <v>1515</v>
      </c>
    </row>
    <row r="718" spans="1:2" x14ac:dyDescent="0.3">
      <c r="A718" s="1" t="s">
        <v>905</v>
      </c>
      <c r="B718" s="2" t="s">
        <v>1097</v>
      </c>
    </row>
    <row r="719" spans="1:2" x14ac:dyDescent="0.3">
      <c r="A719" s="1" t="s">
        <v>906</v>
      </c>
      <c r="B719" s="2" t="s">
        <v>1519</v>
      </c>
    </row>
    <row r="720" spans="1:2" x14ac:dyDescent="0.3">
      <c r="A720" s="1" t="s">
        <v>355</v>
      </c>
      <c r="B720" s="2" t="s">
        <v>1141</v>
      </c>
    </row>
    <row r="721" spans="1:2" x14ac:dyDescent="0.3">
      <c r="A721" s="1" t="s">
        <v>907</v>
      </c>
      <c r="B721" s="2" t="s">
        <v>964</v>
      </c>
    </row>
    <row r="722" spans="1:2" x14ac:dyDescent="0.3">
      <c r="A722" s="1" t="s">
        <v>588</v>
      </c>
      <c r="B722" s="2" t="s">
        <v>1250</v>
      </c>
    </row>
    <row r="723" spans="1:2" x14ac:dyDescent="0.3">
      <c r="A723" s="1" t="s">
        <v>3748</v>
      </c>
      <c r="B723" s="2" t="s">
        <v>3772</v>
      </c>
    </row>
    <row r="724" spans="1:2" x14ac:dyDescent="0.3">
      <c r="A724" s="1" t="s">
        <v>356</v>
      </c>
      <c r="B724" s="2" t="s">
        <v>1243</v>
      </c>
    </row>
    <row r="725" spans="1:2" x14ac:dyDescent="0.3">
      <c r="A725" s="1" t="s">
        <v>1000</v>
      </c>
      <c r="B725" s="2" t="s">
        <v>1555</v>
      </c>
    </row>
    <row r="726" spans="1:2" x14ac:dyDescent="0.3">
      <c r="A726" s="1" t="s">
        <v>908</v>
      </c>
      <c r="B726" s="2" t="s">
        <v>1385</v>
      </c>
    </row>
    <row r="727" spans="1:2" x14ac:dyDescent="0.3">
      <c r="A727" s="1" t="s">
        <v>591</v>
      </c>
      <c r="B727" s="2" t="s">
        <v>592</v>
      </c>
    </row>
    <row r="728" spans="1:2" x14ac:dyDescent="0.3">
      <c r="A728" s="1" t="s">
        <v>357</v>
      </c>
      <c r="B728" s="2" t="s">
        <v>1094</v>
      </c>
    </row>
    <row r="729" spans="1:2" x14ac:dyDescent="0.3">
      <c r="A729" s="1" t="s">
        <v>593</v>
      </c>
      <c r="B729" s="2" t="s">
        <v>1114</v>
      </c>
    </row>
    <row r="730" spans="1:2" x14ac:dyDescent="0.3">
      <c r="A730" s="1" t="s">
        <v>358</v>
      </c>
      <c r="B730" s="2" t="s">
        <v>1043</v>
      </c>
    </row>
    <row r="731" spans="1:2" x14ac:dyDescent="0.3">
      <c r="A731" s="1" t="s">
        <v>909</v>
      </c>
      <c r="B731" s="2" t="s">
        <v>1454</v>
      </c>
    </row>
    <row r="732" spans="1:2" x14ac:dyDescent="0.3">
      <c r="A732" s="1" t="s">
        <v>910</v>
      </c>
      <c r="B732" s="2" t="s">
        <v>1077</v>
      </c>
    </row>
    <row r="733" spans="1:2" x14ac:dyDescent="0.3">
      <c r="A733" s="1" t="s">
        <v>595</v>
      </c>
      <c r="B733" s="2" t="s">
        <v>596</v>
      </c>
    </row>
    <row r="734" spans="1:2" x14ac:dyDescent="0.3">
      <c r="A734" s="1" t="s">
        <v>911</v>
      </c>
      <c r="B734" s="2" t="s">
        <v>929</v>
      </c>
    </row>
    <row r="735" spans="1:2" x14ac:dyDescent="0.3">
      <c r="A735" s="1" t="s">
        <v>359</v>
      </c>
      <c r="B735" s="2" t="s">
        <v>1241</v>
      </c>
    </row>
    <row r="736" spans="1:2" x14ac:dyDescent="0.3">
      <c r="A736" s="1" t="s">
        <v>597</v>
      </c>
      <c r="B736" s="2" t="s">
        <v>1078</v>
      </c>
    </row>
    <row r="737" spans="1:2" x14ac:dyDescent="0.3">
      <c r="A737" s="1" t="s">
        <v>360</v>
      </c>
      <c r="B737" s="2" t="s">
        <v>1387</v>
      </c>
    </row>
    <row r="738" spans="1:2" x14ac:dyDescent="0.3">
      <c r="A738" s="1" t="s">
        <v>1021</v>
      </c>
      <c r="B738" s="2" t="s">
        <v>1321</v>
      </c>
    </row>
    <row r="739" spans="1:2" x14ac:dyDescent="0.3">
      <c r="A739" s="1" t="s">
        <v>598</v>
      </c>
      <c r="B739" s="2" t="s">
        <v>1335</v>
      </c>
    </row>
    <row r="740" spans="1:2" x14ac:dyDescent="0.3">
      <c r="A740" s="1" t="s">
        <v>361</v>
      </c>
      <c r="B740" s="2" t="s">
        <v>1522</v>
      </c>
    </row>
    <row r="741" spans="1:2" x14ac:dyDescent="0.3">
      <c r="A741" s="1" t="s">
        <v>912</v>
      </c>
      <c r="B741" s="2" t="s">
        <v>1384</v>
      </c>
    </row>
    <row r="742" spans="1:2" x14ac:dyDescent="0.3">
      <c r="A742" s="1" t="s">
        <v>362</v>
      </c>
      <c r="B742" s="2" t="s">
        <v>939</v>
      </c>
    </row>
    <row r="743" spans="1:2" x14ac:dyDescent="0.3">
      <c r="A743" s="1" t="s">
        <v>363</v>
      </c>
      <c r="B743" s="2" t="s">
        <v>1093</v>
      </c>
    </row>
    <row r="744" spans="1:2" x14ac:dyDescent="0.3">
      <c r="A744" s="1" t="s">
        <v>364</v>
      </c>
      <c r="B744" s="2" t="s">
        <v>1239</v>
      </c>
    </row>
    <row r="745" spans="1:2" x14ac:dyDescent="0.3">
      <c r="A745" s="1" t="s">
        <v>365</v>
      </c>
      <c r="B745" s="2" t="s">
        <v>1198</v>
      </c>
    </row>
    <row r="746" spans="1:2" x14ac:dyDescent="0.3">
      <c r="A746" s="1" t="s">
        <v>366</v>
      </c>
      <c r="B746" s="2" t="s">
        <v>1095</v>
      </c>
    </row>
    <row r="747" spans="1:2" x14ac:dyDescent="0.3">
      <c r="A747" s="1" t="s">
        <v>913</v>
      </c>
      <c r="B747" s="2" t="s">
        <v>2218</v>
      </c>
    </row>
    <row r="748" spans="1:2" x14ac:dyDescent="0.3">
      <c r="A748" s="1" t="s">
        <v>914</v>
      </c>
      <c r="B748" s="2" t="s">
        <v>2437</v>
      </c>
    </row>
    <row r="749" spans="1:2" x14ac:dyDescent="0.3">
      <c r="A749" s="1" t="s">
        <v>602</v>
      </c>
      <c r="B749" s="2" t="s">
        <v>1334</v>
      </c>
    </row>
    <row r="750" spans="1:2" x14ac:dyDescent="0.3">
      <c r="A750" s="1" t="s">
        <v>367</v>
      </c>
      <c r="B750" s="2" t="s">
        <v>1367</v>
      </c>
    </row>
    <row r="751" spans="1:2" x14ac:dyDescent="0.3">
      <c r="A751" s="1" t="s">
        <v>368</v>
      </c>
      <c r="B751" s="2" t="s">
        <v>1062</v>
      </c>
    </row>
    <row r="752" spans="1:2" x14ac:dyDescent="0.3">
      <c r="A752" s="1" t="s">
        <v>915</v>
      </c>
      <c r="B752" s="2" t="s">
        <v>1417</v>
      </c>
    </row>
    <row r="753" spans="1:2" x14ac:dyDescent="0.3">
      <c r="A753" s="1" t="s">
        <v>604</v>
      </c>
      <c r="B753" s="2" t="s">
        <v>605</v>
      </c>
    </row>
    <row r="754" spans="1:2" x14ac:dyDescent="0.3">
      <c r="A754" s="1" t="s">
        <v>916</v>
      </c>
      <c r="B754" s="2" t="s">
        <v>969</v>
      </c>
    </row>
    <row r="755" spans="1:2" x14ac:dyDescent="0.3">
      <c r="A755" s="1" t="s">
        <v>606</v>
      </c>
      <c r="B755" s="2" t="s">
        <v>1237</v>
      </c>
    </row>
    <row r="756" spans="1:2" x14ac:dyDescent="0.3">
      <c r="A756" s="1" t="s">
        <v>917</v>
      </c>
      <c r="B756" s="2" t="s">
        <v>960</v>
      </c>
    </row>
    <row r="757" spans="1:2" x14ac:dyDescent="0.3">
      <c r="A757" s="1" t="s">
        <v>369</v>
      </c>
      <c r="B757" s="2" t="s">
        <v>1058</v>
      </c>
    </row>
    <row r="758" spans="1:2" x14ac:dyDescent="0.3">
      <c r="A758" s="1" t="s">
        <v>370</v>
      </c>
      <c r="B758" s="2" t="s">
        <v>1366</v>
      </c>
    </row>
    <row r="759" spans="1:2" x14ac:dyDescent="0.3">
      <c r="A759" s="1" t="s">
        <v>371</v>
      </c>
      <c r="B759" s="2" t="s">
        <v>1052</v>
      </c>
    </row>
    <row r="760" spans="1:2" x14ac:dyDescent="0.3">
      <c r="A760" s="1" t="s">
        <v>372</v>
      </c>
      <c r="B760" s="2" t="s">
        <v>1124</v>
      </c>
    </row>
    <row r="761" spans="1:2" x14ac:dyDescent="0.3">
      <c r="A761" s="1" t="s">
        <v>373</v>
      </c>
      <c r="B761" s="2" t="s">
        <v>1133</v>
      </c>
    </row>
    <row r="762" spans="1:2" x14ac:dyDescent="0.3">
      <c r="A762" s="1" t="s">
        <v>918</v>
      </c>
      <c r="B762" s="2" t="s">
        <v>962</v>
      </c>
    </row>
    <row r="763" spans="1:2" x14ac:dyDescent="0.3">
      <c r="A763" s="1" t="s">
        <v>919</v>
      </c>
      <c r="B763" s="2" t="s">
        <v>943</v>
      </c>
    </row>
    <row r="764" spans="1:2" x14ac:dyDescent="0.3">
      <c r="A764" s="1" t="s">
        <v>920</v>
      </c>
      <c r="B764" s="2" t="s">
        <v>951</v>
      </c>
    </row>
    <row r="765" spans="1:2" x14ac:dyDescent="0.3">
      <c r="A765" s="1" t="s">
        <v>921</v>
      </c>
      <c r="B765" s="2" t="s">
        <v>986</v>
      </c>
    </row>
    <row r="766" spans="1:2" x14ac:dyDescent="0.3">
      <c r="A766" s="1" t="s">
        <v>374</v>
      </c>
      <c r="B766" s="2" t="s">
        <v>1463</v>
      </c>
    </row>
    <row r="767" spans="1:2" x14ac:dyDescent="0.3">
      <c r="A767" s="1" t="s">
        <v>375</v>
      </c>
      <c r="B767" s="2" t="s">
        <v>1474</v>
      </c>
    </row>
    <row r="768" spans="1:2" x14ac:dyDescent="0.3">
      <c r="A768" s="1" t="s">
        <v>2299</v>
      </c>
      <c r="B768" s="2" t="s">
        <v>3773</v>
      </c>
    </row>
    <row r="769" spans="1:2" x14ac:dyDescent="0.3">
      <c r="A769" s="1" t="s">
        <v>376</v>
      </c>
      <c r="B769" s="2" t="s">
        <v>1279</v>
      </c>
    </row>
    <row r="770" spans="1:2" x14ac:dyDescent="0.3">
      <c r="A770" s="1" t="s">
        <v>2308</v>
      </c>
      <c r="B770" s="2" t="s">
        <v>2309</v>
      </c>
    </row>
    <row r="771" spans="1:2" x14ac:dyDescent="0.3">
      <c r="A771" s="1" t="s">
        <v>3681</v>
      </c>
      <c r="B771" s="2" t="s">
        <v>3774</v>
      </c>
    </row>
    <row r="772" spans="1:2" x14ac:dyDescent="0.3">
      <c r="A772" s="1" t="s">
        <v>377</v>
      </c>
      <c r="B772" s="2" t="s">
        <v>1461</v>
      </c>
    </row>
    <row r="773" spans="1:2" x14ac:dyDescent="0.3">
      <c r="A773" s="1" t="s">
        <v>378</v>
      </c>
      <c r="B773" s="2" t="s">
        <v>1422</v>
      </c>
    </row>
    <row r="774" spans="1:2" x14ac:dyDescent="0.3">
      <c r="A774" s="1" t="s">
        <v>379</v>
      </c>
      <c r="B774" s="2" t="s">
        <v>1425</v>
      </c>
    </row>
    <row r="775" spans="1:2" x14ac:dyDescent="0.3">
      <c r="A775" s="1" t="s">
        <v>622</v>
      </c>
      <c r="B775" s="2" t="s">
        <v>1407</v>
      </c>
    </row>
    <row r="776" spans="1:2" x14ac:dyDescent="0.3">
      <c r="A776" s="1" t="s">
        <v>43</v>
      </c>
      <c r="B776" s="2" t="s">
        <v>1569</v>
      </c>
    </row>
    <row r="777" spans="1:2" x14ac:dyDescent="0.3">
      <c r="A777" s="1" t="s">
        <v>1570</v>
      </c>
      <c r="B777" s="2" t="s">
        <v>1571</v>
      </c>
    </row>
    <row r="778" spans="1:2" x14ac:dyDescent="0.3">
      <c r="A778" s="1" t="s">
        <v>44</v>
      </c>
      <c r="B778" s="2" t="s">
        <v>1572</v>
      </c>
    </row>
    <row r="779" spans="1:2" x14ac:dyDescent="0.3">
      <c r="A779" s="1" t="s">
        <v>643</v>
      </c>
      <c r="B779" s="2" t="s">
        <v>1573</v>
      </c>
    </row>
    <row r="780" spans="1:2" x14ac:dyDescent="0.3">
      <c r="A780" s="1" t="s">
        <v>644</v>
      </c>
      <c r="B780" s="2" t="s">
        <v>1574</v>
      </c>
    </row>
    <row r="781" spans="1:2" x14ac:dyDescent="0.3">
      <c r="A781" s="1" t="s">
        <v>45</v>
      </c>
      <c r="B781" s="2" t="s">
        <v>1576</v>
      </c>
    </row>
    <row r="782" spans="1:2" x14ac:dyDescent="0.3">
      <c r="A782" s="1" t="s">
        <v>646</v>
      </c>
      <c r="B782" s="2" t="s">
        <v>1577</v>
      </c>
    </row>
    <row r="783" spans="1:2" x14ac:dyDescent="0.3">
      <c r="A783" s="1" t="s">
        <v>46</v>
      </c>
      <c r="B783" s="2" t="s">
        <v>1579</v>
      </c>
    </row>
    <row r="784" spans="1:2" x14ac:dyDescent="0.3">
      <c r="A784" s="1" t="s">
        <v>648</v>
      </c>
      <c r="B784" s="2" t="s">
        <v>1580</v>
      </c>
    </row>
    <row r="785" spans="1:2" x14ac:dyDescent="0.3">
      <c r="A785" s="1" t="s">
        <v>649</v>
      </c>
      <c r="B785" s="2" t="s">
        <v>1581</v>
      </c>
    </row>
    <row r="786" spans="1:2" x14ac:dyDescent="0.3">
      <c r="A786" s="1" t="s">
        <v>388</v>
      </c>
      <c r="B786" s="2" t="s">
        <v>389</v>
      </c>
    </row>
    <row r="787" spans="1:2" x14ac:dyDescent="0.3">
      <c r="A787" s="1" t="s">
        <v>47</v>
      </c>
      <c r="B787" s="2" t="s">
        <v>1582</v>
      </c>
    </row>
    <row r="788" spans="1:2" x14ac:dyDescent="0.3">
      <c r="A788" s="1" t="s">
        <v>650</v>
      </c>
      <c r="B788" s="2" t="s">
        <v>1583</v>
      </c>
    </row>
    <row r="789" spans="1:2" x14ac:dyDescent="0.3">
      <c r="A789" s="1" t="s">
        <v>651</v>
      </c>
      <c r="B789" s="2" t="s">
        <v>1584</v>
      </c>
    </row>
    <row r="790" spans="1:2" x14ac:dyDescent="0.3">
      <c r="A790" s="1" t="s">
        <v>48</v>
      </c>
      <c r="B790" s="2" t="s">
        <v>1585</v>
      </c>
    </row>
    <row r="791" spans="1:2" x14ac:dyDescent="0.3">
      <c r="A791" s="1" t="s">
        <v>49</v>
      </c>
      <c r="B791" s="2" t="s">
        <v>1587</v>
      </c>
    </row>
    <row r="792" spans="1:2" x14ac:dyDescent="0.3">
      <c r="A792" s="1" t="s">
        <v>655</v>
      </c>
      <c r="B792" s="2" t="s">
        <v>1588</v>
      </c>
    </row>
    <row r="793" spans="1:2" x14ac:dyDescent="0.3">
      <c r="A793" s="1" t="s">
        <v>394</v>
      </c>
      <c r="B793" s="2" t="s">
        <v>395</v>
      </c>
    </row>
    <row r="794" spans="1:2" x14ac:dyDescent="0.3">
      <c r="A794" s="1" t="s">
        <v>657</v>
      </c>
      <c r="B794" s="2" t="s">
        <v>1589</v>
      </c>
    </row>
    <row r="795" spans="1:2" x14ac:dyDescent="0.3">
      <c r="A795" s="1" t="s">
        <v>50</v>
      </c>
      <c r="B795" s="2" t="s">
        <v>1590</v>
      </c>
    </row>
    <row r="796" spans="1:2" x14ac:dyDescent="0.3">
      <c r="A796" s="1" t="s">
        <v>52</v>
      </c>
      <c r="B796" s="2" t="s">
        <v>1591</v>
      </c>
    </row>
    <row r="797" spans="1:2" x14ac:dyDescent="0.3">
      <c r="A797" s="1" t="s">
        <v>53</v>
      </c>
      <c r="B797" s="2" t="s">
        <v>1592</v>
      </c>
    </row>
    <row r="798" spans="1:2" x14ac:dyDescent="0.3">
      <c r="A798" s="1" t="s">
        <v>658</v>
      </c>
      <c r="B798" s="2" t="s">
        <v>1593</v>
      </c>
    </row>
    <row r="799" spans="1:2" x14ac:dyDescent="0.3">
      <c r="A799" s="1" t="s">
        <v>54</v>
      </c>
      <c r="B799" s="2" t="s">
        <v>1594</v>
      </c>
    </row>
    <row r="800" spans="1:2" x14ac:dyDescent="0.3">
      <c r="A800" s="1" t="s">
        <v>55</v>
      </c>
      <c r="B800" s="2" t="s">
        <v>1595</v>
      </c>
    </row>
    <row r="801" spans="1:2" x14ac:dyDescent="0.3">
      <c r="A801" s="1" t="s">
        <v>56</v>
      </c>
      <c r="B801" s="2" t="s">
        <v>1596</v>
      </c>
    </row>
    <row r="802" spans="1:2" x14ac:dyDescent="0.3">
      <c r="A802" s="1" t="s">
        <v>57</v>
      </c>
      <c r="B802" s="2" t="s">
        <v>1597</v>
      </c>
    </row>
    <row r="803" spans="1:2" x14ac:dyDescent="0.3">
      <c r="A803" s="1" t="s">
        <v>58</v>
      </c>
      <c r="B803" s="2" t="s">
        <v>1598</v>
      </c>
    </row>
    <row r="804" spans="1:2" x14ac:dyDescent="0.3">
      <c r="A804" s="1" t="s">
        <v>396</v>
      </c>
      <c r="B804" s="2" t="s">
        <v>397</v>
      </c>
    </row>
    <row r="805" spans="1:2" x14ac:dyDescent="0.3">
      <c r="A805" s="1" t="s">
        <v>59</v>
      </c>
      <c r="B805" s="2" t="s">
        <v>1599</v>
      </c>
    </row>
    <row r="806" spans="1:2" x14ac:dyDescent="0.3">
      <c r="A806" s="1" t="s">
        <v>60</v>
      </c>
      <c r="B806" s="2" t="s">
        <v>1600</v>
      </c>
    </row>
    <row r="807" spans="1:2" x14ac:dyDescent="0.3">
      <c r="A807" s="1" t="s">
        <v>660</v>
      </c>
      <c r="B807" s="2" t="s">
        <v>1601</v>
      </c>
    </row>
    <row r="808" spans="1:2" x14ac:dyDescent="0.3">
      <c r="A808" s="1" t="s">
        <v>62</v>
      </c>
      <c r="B808" s="2" t="s">
        <v>1602</v>
      </c>
    </row>
    <row r="809" spans="1:2" x14ac:dyDescent="0.3">
      <c r="A809" s="1" t="s">
        <v>662</v>
      </c>
      <c r="B809" s="2" t="s">
        <v>1603</v>
      </c>
    </row>
    <row r="810" spans="1:2" x14ac:dyDescent="0.3">
      <c r="A810" s="1" t="s">
        <v>400</v>
      </c>
      <c r="B810" s="2" t="s">
        <v>401</v>
      </c>
    </row>
    <row r="811" spans="1:2" x14ac:dyDescent="0.3">
      <c r="A811" s="1" t="s">
        <v>664</v>
      </c>
      <c r="B811" s="2" t="s">
        <v>1604</v>
      </c>
    </row>
    <row r="812" spans="1:2" x14ac:dyDescent="0.3">
      <c r="A812" s="1" t="s">
        <v>1605</v>
      </c>
      <c r="B812" s="2" t="s">
        <v>1606</v>
      </c>
    </row>
    <row r="813" spans="1:2" x14ac:dyDescent="0.3">
      <c r="A813" s="1" t="s">
        <v>63</v>
      </c>
      <c r="B813" s="2" t="s">
        <v>1607</v>
      </c>
    </row>
    <row r="814" spans="1:2" x14ac:dyDescent="0.3">
      <c r="A814" s="1" t="s">
        <v>64</v>
      </c>
      <c r="B814" s="2" t="s">
        <v>1609</v>
      </c>
    </row>
    <row r="815" spans="1:2" x14ac:dyDescent="0.3">
      <c r="A815" s="1" t="s">
        <v>402</v>
      </c>
      <c r="B815" s="2" t="s">
        <v>403</v>
      </c>
    </row>
    <row r="816" spans="1:2" x14ac:dyDescent="0.3">
      <c r="A816" s="1" t="s">
        <v>65</v>
      </c>
      <c r="B816" s="2" t="s">
        <v>1610</v>
      </c>
    </row>
    <row r="817" spans="1:2" x14ac:dyDescent="0.3">
      <c r="A817" s="1" t="s">
        <v>666</v>
      </c>
      <c r="B817" s="2" t="s">
        <v>1611</v>
      </c>
    </row>
    <row r="818" spans="1:2" x14ac:dyDescent="0.3">
      <c r="A818" s="1" t="s">
        <v>404</v>
      </c>
      <c r="B818" s="2" t="s">
        <v>405</v>
      </c>
    </row>
    <row r="819" spans="1:2" x14ac:dyDescent="0.3">
      <c r="A819" s="1" t="s">
        <v>66</v>
      </c>
      <c r="B819" s="2" t="s">
        <v>1612</v>
      </c>
    </row>
    <row r="820" spans="1:2" x14ac:dyDescent="0.3">
      <c r="A820" s="1" t="s">
        <v>67</v>
      </c>
      <c r="B820" s="2" t="s">
        <v>1613</v>
      </c>
    </row>
    <row r="821" spans="1:2" x14ac:dyDescent="0.3">
      <c r="A821" s="1" t="s">
        <v>408</v>
      </c>
      <c r="B821" s="2" t="s">
        <v>409</v>
      </c>
    </row>
    <row r="822" spans="1:2" x14ac:dyDescent="0.3">
      <c r="A822" s="1" t="s">
        <v>667</v>
      </c>
      <c r="B822" s="2" t="s">
        <v>1614</v>
      </c>
    </row>
    <row r="823" spans="1:2" x14ac:dyDescent="0.3">
      <c r="A823" s="1" t="s">
        <v>668</v>
      </c>
      <c r="B823" s="2" t="s">
        <v>1615</v>
      </c>
    </row>
    <row r="824" spans="1:2" x14ac:dyDescent="0.3">
      <c r="A824" s="1" t="s">
        <v>68</v>
      </c>
      <c r="B824" s="2" t="s">
        <v>1616</v>
      </c>
    </row>
    <row r="825" spans="1:2" x14ac:dyDescent="0.3">
      <c r="A825" s="1" t="s">
        <v>69</v>
      </c>
      <c r="B825" s="2" t="s">
        <v>1617</v>
      </c>
    </row>
    <row r="826" spans="1:2" x14ac:dyDescent="0.3">
      <c r="A826" s="1" t="s">
        <v>70</v>
      </c>
      <c r="B826" s="2" t="s">
        <v>1618</v>
      </c>
    </row>
    <row r="827" spans="1:2" x14ac:dyDescent="0.3">
      <c r="A827" s="1" t="s">
        <v>71</v>
      </c>
      <c r="B827" s="2" t="s">
        <v>1619</v>
      </c>
    </row>
    <row r="828" spans="1:2" x14ac:dyDescent="0.3">
      <c r="A828" s="1" t="s">
        <v>72</v>
      </c>
      <c r="B828" s="2" t="s">
        <v>1620</v>
      </c>
    </row>
    <row r="829" spans="1:2" x14ac:dyDescent="0.3">
      <c r="A829" s="1" t="s">
        <v>73</v>
      </c>
      <c r="B829" s="2" t="s">
        <v>1621</v>
      </c>
    </row>
    <row r="830" spans="1:2" x14ac:dyDescent="0.3">
      <c r="A830" s="1" t="s">
        <v>671</v>
      </c>
      <c r="B830" s="2" t="s">
        <v>1622</v>
      </c>
    </row>
    <row r="831" spans="1:2" x14ac:dyDescent="0.3">
      <c r="A831" s="1" t="s">
        <v>672</v>
      </c>
      <c r="B831" s="2" t="s">
        <v>1623</v>
      </c>
    </row>
    <row r="832" spans="1:2" x14ac:dyDescent="0.3">
      <c r="A832" s="1" t="s">
        <v>74</v>
      </c>
      <c r="B832" s="2" t="s">
        <v>1624</v>
      </c>
    </row>
    <row r="833" spans="1:2" x14ac:dyDescent="0.3">
      <c r="A833" s="1" t="s">
        <v>1625</v>
      </c>
      <c r="B833" s="2" t="s">
        <v>1626</v>
      </c>
    </row>
    <row r="834" spans="1:2" x14ac:dyDescent="0.3">
      <c r="A834" s="1" t="s">
        <v>416</v>
      </c>
      <c r="B834" s="2" t="s">
        <v>417</v>
      </c>
    </row>
    <row r="835" spans="1:2" x14ac:dyDescent="0.3">
      <c r="A835" s="1" t="s">
        <v>75</v>
      </c>
      <c r="B835" s="2" t="s">
        <v>1627</v>
      </c>
    </row>
    <row r="836" spans="1:2" x14ac:dyDescent="0.3">
      <c r="A836" s="1" t="s">
        <v>418</v>
      </c>
      <c r="B836" s="2" t="s">
        <v>419</v>
      </c>
    </row>
    <row r="837" spans="1:2" x14ac:dyDescent="0.3">
      <c r="A837" s="1" t="s">
        <v>675</v>
      </c>
      <c r="B837" s="2" t="s">
        <v>1628</v>
      </c>
    </row>
    <row r="838" spans="1:2" x14ac:dyDescent="0.3">
      <c r="A838" s="1" t="s">
        <v>1629</v>
      </c>
      <c r="B838" s="2" t="s">
        <v>1630</v>
      </c>
    </row>
    <row r="839" spans="1:2" x14ac:dyDescent="0.3">
      <c r="A839" s="1" t="s">
        <v>76</v>
      </c>
      <c r="B839" s="2" t="s">
        <v>1632</v>
      </c>
    </row>
    <row r="840" spans="1:2" x14ac:dyDescent="0.3">
      <c r="A840" s="1" t="s">
        <v>420</v>
      </c>
      <c r="B840" s="2" t="s">
        <v>421</v>
      </c>
    </row>
    <row r="841" spans="1:2" x14ac:dyDescent="0.3">
      <c r="A841" s="1" t="s">
        <v>77</v>
      </c>
      <c r="B841" s="2" t="s">
        <v>1634</v>
      </c>
    </row>
    <row r="842" spans="1:2" x14ac:dyDescent="0.3">
      <c r="A842" s="1" t="s">
        <v>78</v>
      </c>
      <c r="B842" s="2" t="s">
        <v>1635</v>
      </c>
    </row>
    <row r="843" spans="1:2" x14ac:dyDescent="0.3">
      <c r="A843" s="1" t="s">
        <v>79</v>
      </c>
      <c r="B843" s="2" t="s">
        <v>1636</v>
      </c>
    </row>
    <row r="844" spans="1:2" x14ac:dyDescent="0.3">
      <c r="A844" s="1" t="s">
        <v>422</v>
      </c>
      <c r="B844" s="2" t="s">
        <v>423</v>
      </c>
    </row>
    <row r="845" spans="1:2" x14ac:dyDescent="0.3">
      <c r="A845" s="1" t="s">
        <v>80</v>
      </c>
      <c r="B845" s="2" t="s">
        <v>1637</v>
      </c>
    </row>
    <row r="846" spans="1:2" x14ac:dyDescent="0.3">
      <c r="A846" s="1" t="s">
        <v>683</v>
      </c>
      <c r="B846" s="2" t="s">
        <v>1638</v>
      </c>
    </row>
    <row r="847" spans="1:2" x14ac:dyDescent="0.3">
      <c r="A847" s="1" t="s">
        <v>1639</v>
      </c>
      <c r="B847" s="2" t="s">
        <v>1640</v>
      </c>
    </row>
    <row r="848" spans="1:2" x14ac:dyDescent="0.3">
      <c r="A848" s="1" t="s">
        <v>1641</v>
      </c>
      <c r="B848" s="2" t="s">
        <v>1642</v>
      </c>
    </row>
    <row r="849" spans="1:2" x14ac:dyDescent="0.3">
      <c r="A849" s="1" t="s">
        <v>81</v>
      </c>
      <c r="B849" s="2" t="s">
        <v>1643</v>
      </c>
    </row>
    <row r="850" spans="1:2" x14ac:dyDescent="0.3">
      <c r="A850" s="1" t="s">
        <v>684</v>
      </c>
      <c r="B850" s="2" t="s">
        <v>1644</v>
      </c>
    </row>
    <row r="851" spans="1:2" x14ac:dyDescent="0.3">
      <c r="A851" s="1" t="s">
        <v>82</v>
      </c>
      <c r="B851" s="2" t="s">
        <v>1645</v>
      </c>
    </row>
    <row r="852" spans="1:2" x14ac:dyDescent="0.3">
      <c r="A852" s="1" t="s">
        <v>83</v>
      </c>
      <c r="B852" s="2" t="s">
        <v>1646</v>
      </c>
    </row>
    <row r="853" spans="1:2" x14ac:dyDescent="0.3">
      <c r="A853" s="1" t="s">
        <v>84</v>
      </c>
      <c r="B853" s="2" t="s">
        <v>1647</v>
      </c>
    </row>
    <row r="854" spans="1:2" x14ac:dyDescent="0.3">
      <c r="A854" s="1" t="s">
        <v>85</v>
      </c>
      <c r="B854" s="2" t="s">
        <v>1649</v>
      </c>
    </row>
    <row r="855" spans="1:2" x14ac:dyDescent="0.3">
      <c r="A855" s="1" t="s">
        <v>429</v>
      </c>
      <c r="B855" s="2" t="s">
        <v>430</v>
      </c>
    </row>
    <row r="856" spans="1:2" x14ac:dyDescent="0.3">
      <c r="A856" s="1" t="s">
        <v>86</v>
      </c>
      <c r="B856" s="2" t="s">
        <v>1650</v>
      </c>
    </row>
    <row r="857" spans="1:2" x14ac:dyDescent="0.3">
      <c r="A857" s="1" t="s">
        <v>87</v>
      </c>
      <c r="B857" s="2" t="s">
        <v>1651</v>
      </c>
    </row>
    <row r="858" spans="1:2" x14ac:dyDescent="0.3">
      <c r="A858" s="1" t="s">
        <v>88</v>
      </c>
      <c r="B858" s="2" t="s">
        <v>1652</v>
      </c>
    </row>
    <row r="859" spans="1:2" x14ac:dyDescent="0.3">
      <c r="A859" s="1" t="s">
        <v>89</v>
      </c>
      <c r="B859" s="2" t="s">
        <v>1653</v>
      </c>
    </row>
    <row r="860" spans="1:2" x14ac:dyDescent="0.3">
      <c r="A860" s="1" t="s">
        <v>90</v>
      </c>
      <c r="B860" s="2" t="s">
        <v>1654</v>
      </c>
    </row>
    <row r="861" spans="1:2" x14ac:dyDescent="0.3">
      <c r="A861" s="1" t="s">
        <v>91</v>
      </c>
      <c r="B861" s="2" t="s">
        <v>1655</v>
      </c>
    </row>
    <row r="862" spans="1:2" x14ac:dyDescent="0.3">
      <c r="A862" s="1" t="s">
        <v>92</v>
      </c>
      <c r="B862" s="2" t="s">
        <v>1656</v>
      </c>
    </row>
    <row r="863" spans="1:2" x14ac:dyDescent="0.3">
      <c r="A863" s="1" t="s">
        <v>433</v>
      </c>
      <c r="B863" s="2" t="s">
        <v>434</v>
      </c>
    </row>
    <row r="864" spans="1:2" x14ac:dyDescent="0.3">
      <c r="A864" s="1" t="s">
        <v>93</v>
      </c>
      <c r="B864" s="2" t="s">
        <v>1657</v>
      </c>
    </row>
    <row r="865" spans="1:2" x14ac:dyDescent="0.3">
      <c r="A865" s="1" t="s">
        <v>689</v>
      </c>
      <c r="B865" s="2" t="s">
        <v>1658</v>
      </c>
    </row>
    <row r="866" spans="1:2" x14ac:dyDescent="0.3">
      <c r="A866" s="1" t="s">
        <v>94</v>
      </c>
      <c r="B866" s="2" t="s">
        <v>1659</v>
      </c>
    </row>
    <row r="867" spans="1:2" x14ac:dyDescent="0.3">
      <c r="A867" s="1" t="s">
        <v>435</v>
      </c>
      <c r="B867" s="2" t="s">
        <v>436</v>
      </c>
    </row>
    <row r="868" spans="1:2" x14ac:dyDescent="0.3">
      <c r="A868" s="1" t="s">
        <v>1660</v>
      </c>
      <c r="B868" s="2" t="s">
        <v>1661</v>
      </c>
    </row>
    <row r="869" spans="1:2" x14ac:dyDescent="0.3">
      <c r="A869" s="1" t="s">
        <v>1662</v>
      </c>
      <c r="B869" s="2" t="s">
        <v>1663</v>
      </c>
    </row>
    <row r="870" spans="1:2" x14ac:dyDescent="0.3">
      <c r="A870" s="1" t="s">
        <v>1665</v>
      </c>
      <c r="B870" s="2" t="s">
        <v>1666</v>
      </c>
    </row>
    <row r="871" spans="1:2" x14ac:dyDescent="0.3">
      <c r="A871" s="1" t="s">
        <v>693</v>
      </c>
      <c r="B871" s="2" t="s">
        <v>1667</v>
      </c>
    </row>
    <row r="872" spans="1:2" x14ac:dyDescent="0.3">
      <c r="A872" s="1" t="s">
        <v>95</v>
      </c>
      <c r="B872" s="2" t="s">
        <v>1668</v>
      </c>
    </row>
    <row r="873" spans="1:2" x14ac:dyDescent="0.3">
      <c r="A873" s="1" t="s">
        <v>441</v>
      </c>
      <c r="B873" s="2" t="s">
        <v>442</v>
      </c>
    </row>
    <row r="874" spans="1:2" x14ac:dyDescent="0.3">
      <c r="A874" s="1" t="s">
        <v>1669</v>
      </c>
      <c r="B874" s="2" t="s">
        <v>1670</v>
      </c>
    </row>
    <row r="875" spans="1:2" x14ac:dyDescent="0.3">
      <c r="A875" s="1" t="s">
        <v>1672</v>
      </c>
      <c r="B875" s="2" t="s">
        <v>1673</v>
      </c>
    </row>
    <row r="876" spans="1:2" x14ac:dyDescent="0.3">
      <c r="A876" s="1" t="s">
        <v>96</v>
      </c>
      <c r="B876" s="2" t="s">
        <v>1674</v>
      </c>
    </row>
    <row r="877" spans="1:2" x14ac:dyDescent="0.3">
      <c r="A877" s="1" t="s">
        <v>445</v>
      </c>
      <c r="B877" s="2" t="s">
        <v>446</v>
      </c>
    </row>
    <row r="878" spans="1:2" x14ac:dyDescent="0.3">
      <c r="A878" s="1" t="s">
        <v>97</v>
      </c>
      <c r="B878" s="2" t="s">
        <v>1676</v>
      </c>
    </row>
    <row r="879" spans="1:2" x14ac:dyDescent="0.3">
      <c r="A879" s="1" t="s">
        <v>98</v>
      </c>
      <c r="B879" s="2" t="s">
        <v>1677</v>
      </c>
    </row>
    <row r="880" spans="1:2" x14ac:dyDescent="0.3">
      <c r="A880" s="1" t="s">
        <v>99</v>
      </c>
      <c r="B880" s="2" t="s">
        <v>1678</v>
      </c>
    </row>
    <row r="881" spans="1:2" x14ac:dyDescent="0.3">
      <c r="A881" s="1" t="s">
        <v>100</v>
      </c>
      <c r="B881" s="2" t="s">
        <v>1679</v>
      </c>
    </row>
    <row r="882" spans="1:2" x14ac:dyDescent="0.3">
      <c r="A882" s="1" t="s">
        <v>699</v>
      </c>
      <c r="B882" s="2" t="s">
        <v>1680</v>
      </c>
    </row>
    <row r="883" spans="1:2" x14ac:dyDescent="0.3">
      <c r="A883" s="1" t="s">
        <v>700</v>
      </c>
      <c r="B883" s="2" t="s">
        <v>1681</v>
      </c>
    </row>
    <row r="884" spans="1:2" x14ac:dyDescent="0.3">
      <c r="A884" s="1" t="s">
        <v>701</v>
      </c>
      <c r="B884" s="2" t="s">
        <v>1682</v>
      </c>
    </row>
    <row r="885" spans="1:2" x14ac:dyDescent="0.3">
      <c r="A885" s="1" t="s">
        <v>702</v>
      </c>
      <c r="B885" s="2" t="s">
        <v>1683</v>
      </c>
    </row>
    <row r="886" spans="1:2" x14ac:dyDescent="0.3">
      <c r="A886" s="1" t="s">
        <v>101</v>
      </c>
      <c r="B886" s="2" t="s">
        <v>1684</v>
      </c>
    </row>
    <row r="887" spans="1:2" x14ac:dyDescent="0.3">
      <c r="A887" s="1" t="s">
        <v>102</v>
      </c>
      <c r="B887" s="2" t="s">
        <v>1685</v>
      </c>
    </row>
    <row r="888" spans="1:2" x14ac:dyDescent="0.3">
      <c r="A888" s="1" t="s">
        <v>103</v>
      </c>
      <c r="B888" s="2" t="s">
        <v>1686</v>
      </c>
    </row>
    <row r="889" spans="1:2" x14ac:dyDescent="0.3">
      <c r="A889" s="1" t="s">
        <v>703</v>
      </c>
      <c r="B889" s="2" t="s">
        <v>1687</v>
      </c>
    </row>
    <row r="890" spans="1:2" x14ac:dyDescent="0.3">
      <c r="A890" s="1" t="s">
        <v>704</v>
      </c>
      <c r="B890" s="2" t="s">
        <v>1688</v>
      </c>
    </row>
    <row r="891" spans="1:2" x14ac:dyDescent="0.3">
      <c r="A891" s="1" t="s">
        <v>705</v>
      </c>
      <c r="B891" s="2" t="s">
        <v>1689</v>
      </c>
    </row>
    <row r="892" spans="1:2" x14ac:dyDescent="0.3">
      <c r="A892" s="1" t="s">
        <v>449</v>
      </c>
      <c r="B892" s="2" t="s">
        <v>450</v>
      </c>
    </row>
    <row r="893" spans="1:2" x14ac:dyDescent="0.3">
      <c r="A893" s="1" t="s">
        <v>104</v>
      </c>
      <c r="B893" s="2" t="s">
        <v>1693</v>
      </c>
    </row>
    <row r="894" spans="1:2" x14ac:dyDescent="0.3">
      <c r="A894" s="1" t="s">
        <v>106</v>
      </c>
      <c r="B894" s="2" t="s">
        <v>1694</v>
      </c>
    </row>
    <row r="895" spans="1:2" x14ac:dyDescent="0.3">
      <c r="A895" s="1" t="s">
        <v>107</v>
      </c>
      <c r="B895" s="2" t="s">
        <v>1696</v>
      </c>
    </row>
    <row r="896" spans="1:2" x14ac:dyDescent="0.3">
      <c r="A896" s="1" t="s">
        <v>712</v>
      </c>
      <c r="B896" s="2" t="s">
        <v>1697</v>
      </c>
    </row>
    <row r="897" spans="1:2" x14ac:dyDescent="0.3">
      <c r="A897" s="1" t="s">
        <v>108</v>
      </c>
      <c r="B897" s="2" t="s">
        <v>1698</v>
      </c>
    </row>
    <row r="898" spans="1:2" x14ac:dyDescent="0.3">
      <c r="A898" s="1" t="s">
        <v>1699</v>
      </c>
      <c r="B898" s="2" t="s">
        <v>1700</v>
      </c>
    </row>
    <row r="899" spans="1:2" x14ac:dyDescent="0.3">
      <c r="A899" s="1" t="s">
        <v>109</v>
      </c>
      <c r="B899" s="2" t="s">
        <v>1701</v>
      </c>
    </row>
    <row r="900" spans="1:2" x14ac:dyDescent="0.3">
      <c r="A900" s="1" t="s">
        <v>714</v>
      </c>
      <c r="B900" s="2" t="s">
        <v>1702</v>
      </c>
    </row>
    <row r="901" spans="1:2" x14ac:dyDescent="0.3">
      <c r="A901" s="1" t="s">
        <v>110</v>
      </c>
      <c r="B901" s="2" t="s">
        <v>1703</v>
      </c>
    </row>
    <row r="902" spans="1:2" x14ac:dyDescent="0.3">
      <c r="A902" s="1" t="s">
        <v>716</v>
      </c>
      <c r="B902" s="2" t="s">
        <v>1704</v>
      </c>
    </row>
    <row r="903" spans="1:2" x14ac:dyDescent="0.3">
      <c r="A903" s="1" t="s">
        <v>111</v>
      </c>
      <c r="B903" s="2" t="s">
        <v>1705</v>
      </c>
    </row>
    <row r="904" spans="1:2" x14ac:dyDescent="0.3">
      <c r="A904" s="1" t="s">
        <v>112</v>
      </c>
      <c r="B904" s="2" t="s">
        <v>1706</v>
      </c>
    </row>
    <row r="905" spans="1:2" x14ac:dyDescent="0.3">
      <c r="A905" s="1" t="s">
        <v>717</v>
      </c>
      <c r="B905" s="2" t="s">
        <v>1707</v>
      </c>
    </row>
    <row r="906" spans="1:2" x14ac:dyDescent="0.3">
      <c r="A906" s="1" t="s">
        <v>719</v>
      </c>
      <c r="B906" s="2" t="s">
        <v>1708</v>
      </c>
    </row>
    <row r="907" spans="1:2" x14ac:dyDescent="0.3">
      <c r="A907" s="1" t="s">
        <v>467</v>
      </c>
      <c r="B907" s="2" t="s">
        <v>468</v>
      </c>
    </row>
    <row r="908" spans="1:2" x14ac:dyDescent="0.3">
      <c r="A908" s="1" t="s">
        <v>113</v>
      </c>
      <c r="B908" s="2" t="s">
        <v>1709</v>
      </c>
    </row>
    <row r="909" spans="1:2" x14ac:dyDescent="0.3">
      <c r="A909" s="1" t="s">
        <v>114</v>
      </c>
      <c r="B909" s="2" t="s">
        <v>1710</v>
      </c>
    </row>
    <row r="910" spans="1:2" x14ac:dyDescent="0.3">
      <c r="A910" s="1" t="s">
        <v>115</v>
      </c>
      <c r="B910" s="2" t="s">
        <v>1711</v>
      </c>
    </row>
    <row r="911" spans="1:2" x14ac:dyDescent="0.3">
      <c r="A911" s="1" t="s">
        <v>116</v>
      </c>
      <c r="B911" s="2" t="s">
        <v>1712</v>
      </c>
    </row>
    <row r="912" spans="1:2" x14ac:dyDescent="0.3">
      <c r="A912" s="1" t="s">
        <v>117</v>
      </c>
      <c r="B912" s="2" t="s">
        <v>1713</v>
      </c>
    </row>
    <row r="913" spans="1:2" x14ac:dyDescent="0.3">
      <c r="A913" s="1" t="s">
        <v>118</v>
      </c>
      <c r="B913" s="2" t="s">
        <v>1714</v>
      </c>
    </row>
    <row r="914" spans="1:2" x14ac:dyDescent="0.3">
      <c r="A914" s="1" t="s">
        <v>119</v>
      </c>
      <c r="B914" s="2" t="s">
        <v>1715</v>
      </c>
    </row>
    <row r="915" spans="1:2" x14ac:dyDescent="0.3">
      <c r="A915" s="1" t="s">
        <v>471</v>
      </c>
      <c r="B915" s="2" t="s">
        <v>472</v>
      </c>
    </row>
    <row r="916" spans="1:2" x14ac:dyDescent="0.3">
      <c r="A916" s="1" t="s">
        <v>120</v>
      </c>
      <c r="B916" s="2" t="s">
        <v>1716</v>
      </c>
    </row>
    <row r="917" spans="1:2" x14ac:dyDescent="0.3">
      <c r="A917" s="1" t="s">
        <v>121</v>
      </c>
      <c r="B917" s="2" t="s">
        <v>1717</v>
      </c>
    </row>
    <row r="918" spans="1:2" x14ac:dyDescent="0.3">
      <c r="A918" s="1" t="s">
        <v>724</v>
      </c>
      <c r="B918" s="2" t="s">
        <v>1718</v>
      </c>
    </row>
    <row r="919" spans="1:2" x14ac:dyDescent="0.3">
      <c r="A919" s="1" t="s">
        <v>475</v>
      </c>
      <c r="B919" s="2" t="s">
        <v>476</v>
      </c>
    </row>
    <row r="920" spans="1:2" x14ac:dyDescent="0.3">
      <c r="A920" s="1" t="s">
        <v>122</v>
      </c>
      <c r="B920" s="2" t="s">
        <v>1719</v>
      </c>
    </row>
    <row r="921" spans="1:2" x14ac:dyDescent="0.3">
      <c r="A921" s="1" t="s">
        <v>1720</v>
      </c>
      <c r="B921" s="2" t="s">
        <v>1721</v>
      </c>
    </row>
    <row r="922" spans="1:2" x14ac:dyDescent="0.3">
      <c r="A922" s="1" t="s">
        <v>123</v>
      </c>
      <c r="B922" s="2" t="s">
        <v>1722</v>
      </c>
    </row>
    <row r="923" spans="1:2" x14ac:dyDescent="0.3">
      <c r="A923" s="41" t="s">
        <v>124</v>
      </c>
      <c r="B923" s="41" t="s">
        <v>1723</v>
      </c>
    </row>
    <row r="924" spans="1:2" x14ac:dyDescent="0.3">
      <c r="A924" s="41" t="s">
        <v>125</v>
      </c>
      <c r="B924" s="41" t="s">
        <v>1724</v>
      </c>
    </row>
    <row r="925" spans="1:2" x14ac:dyDescent="0.3">
      <c r="A925" s="41" t="s">
        <v>126</v>
      </c>
      <c r="B925" s="41" t="s">
        <v>1725</v>
      </c>
    </row>
    <row r="926" spans="1:2" x14ac:dyDescent="0.3">
      <c r="A926" s="41" t="s">
        <v>477</v>
      </c>
      <c r="B926" s="41" t="s">
        <v>478</v>
      </c>
    </row>
    <row r="927" spans="1:2" x14ac:dyDescent="0.3">
      <c r="A927" s="41" t="s">
        <v>127</v>
      </c>
      <c r="B927" s="41" t="s">
        <v>1726</v>
      </c>
    </row>
    <row r="928" spans="1:2" x14ac:dyDescent="0.3">
      <c r="A928" s="41" t="s">
        <v>479</v>
      </c>
      <c r="B928" s="41" t="s">
        <v>480</v>
      </c>
    </row>
    <row r="929" spans="1:2" x14ac:dyDescent="0.3">
      <c r="A929" s="41" t="s">
        <v>128</v>
      </c>
      <c r="B929" s="41" t="s">
        <v>1727</v>
      </c>
    </row>
    <row r="930" spans="1:2" x14ac:dyDescent="0.3">
      <c r="A930" s="41" t="s">
        <v>727</v>
      </c>
      <c r="B930" s="41" t="s">
        <v>1728</v>
      </c>
    </row>
    <row r="931" spans="1:2" x14ac:dyDescent="0.3">
      <c r="A931" s="41" t="s">
        <v>129</v>
      </c>
      <c r="B931" s="41" t="s">
        <v>1729</v>
      </c>
    </row>
    <row r="932" spans="1:2" x14ac:dyDescent="0.3">
      <c r="A932" s="41" t="s">
        <v>130</v>
      </c>
      <c r="B932" s="41" t="s">
        <v>1730</v>
      </c>
    </row>
    <row r="933" spans="1:2" x14ac:dyDescent="0.3">
      <c r="A933" s="41" t="s">
        <v>481</v>
      </c>
      <c r="B933" s="41" t="s">
        <v>482</v>
      </c>
    </row>
    <row r="934" spans="1:2" x14ac:dyDescent="0.3">
      <c r="A934" s="41" t="s">
        <v>485</v>
      </c>
      <c r="B934" s="41" t="s">
        <v>486</v>
      </c>
    </row>
    <row r="935" spans="1:2" x14ac:dyDescent="0.3">
      <c r="A935" s="41" t="s">
        <v>131</v>
      </c>
      <c r="B935" s="41" t="s">
        <v>1731</v>
      </c>
    </row>
    <row r="936" spans="1:2" x14ac:dyDescent="0.3">
      <c r="A936" s="41" t="s">
        <v>489</v>
      </c>
      <c r="B936" s="41" t="s">
        <v>490</v>
      </c>
    </row>
    <row r="937" spans="1:2" x14ac:dyDescent="0.3">
      <c r="A937" s="41" t="s">
        <v>729</v>
      </c>
      <c r="B937" s="41" t="s">
        <v>1732</v>
      </c>
    </row>
    <row r="938" spans="1:2" x14ac:dyDescent="0.3">
      <c r="A938" s="41" t="s">
        <v>491</v>
      </c>
      <c r="B938" s="41" t="s">
        <v>492</v>
      </c>
    </row>
    <row r="939" spans="1:2" x14ac:dyDescent="0.3">
      <c r="A939" s="41" t="s">
        <v>132</v>
      </c>
      <c r="B939" s="41" t="s">
        <v>1735</v>
      </c>
    </row>
    <row r="940" spans="1:2" x14ac:dyDescent="0.3">
      <c r="A940" s="41" t="s">
        <v>133</v>
      </c>
      <c r="B940" s="41" t="s">
        <v>1736</v>
      </c>
    </row>
    <row r="941" spans="1:2" x14ac:dyDescent="0.3">
      <c r="A941" s="41" t="s">
        <v>732</v>
      </c>
      <c r="B941" s="41" t="s">
        <v>1737</v>
      </c>
    </row>
    <row r="942" spans="1:2" x14ac:dyDescent="0.3">
      <c r="A942" s="41" t="s">
        <v>134</v>
      </c>
      <c r="B942" s="41" t="s">
        <v>1738</v>
      </c>
    </row>
    <row r="943" spans="1:2" x14ac:dyDescent="0.3">
      <c r="A943" s="41" t="s">
        <v>135</v>
      </c>
      <c r="B943" s="41" t="s">
        <v>1739</v>
      </c>
    </row>
    <row r="944" spans="1:2" x14ac:dyDescent="0.3">
      <c r="A944" s="41" t="s">
        <v>136</v>
      </c>
      <c r="B944" s="41" t="s">
        <v>1740</v>
      </c>
    </row>
    <row r="945" spans="1:2" x14ac:dyDescent="0.3">
      <c r="A945" s="41" t="s">
        <v>137</v>
      </c>
      <c r="B945" s="41" t="s">
        <v>1741</v>
      </c>
    </row>
    <row r="946" spans="1:2" x14ac:dyDescent="0.3">
      <c r="A946" s="41" t="s">
        <v>138</v>
      </c>
      <c r="B946" s="41" t="s">
        <v>1742</v>
      </c>
    </row>
    <row r="947" spans="1:2" x14ac:dyDescent="0.3">
      <c r="A947" s="41" t="s">
        <v>733</v>
      </c>
      <c r="B947" s="41" t="s">
        <v>1743</v>
      </c>
    </row>
    <row r="948" spans="1:2" x14ac:dyDescent="0.3">
      <c r="A948" s="41" t="s">
        <v>139</v>
      </c>
      <c r="B948" s="41" t="s">
        <v>1744</v>
      </c>
    </row>
    <row r="949" spans="1:2" x14ac:dyDescent="0.3">
      <c r="A949" s="41" t="s">
        <v>140</v>
      </c>
      <c r="B949" s="41" t="s">
        <v>1745</v>
      </c>
    </row>
    <row r="950" spans="1:2" x14ac:dyDescent="0.3">
      <c r="A950" s="41" t="s">
        <v>141</v>
      </c>
      <c r="B950" s="41" t="s">
        <v>1746</v>
      </c>
    </row>
    <row r="951" spans="1:2" x14ac:dyDescent="0.3">
      <c r="A951" s="41" t="s">
        <v>734</v>
      </c>
      <c r="B951" s="41" t="s">
        <v>1747</v>
      </c>
    </row>
    <row r="952" spans="1:2" x14ac:dyDescent="0.3">
      <c r="A952" s="41" t="s">
        <v>495</v>
      </c>
      <c r="B952" s="41" t="s">
        <v>496</v>
      </c>
    </row>
    <row r="953" spans="1:2" x14ac:dyDescent="0.3">
      <c r="A953" s="41" t="s">
        <v>142</v>
      </c>
      <c r="B953" s="41" t="s">
        <v>1749</v>
      </c>
    </row>
    <row r="954" spans="1:2" x14ac:dyDescent="0.3">
      <c r="A954" s="41" t="s">
        <v>737</v>
      </c>
      <c r="B954" s="41" t="s">
        <v>1750</v>
      </c>
    </row>
    <row r="955" spans="1:2" x14ac:dyDescent="0.3">
      <c r="A955" s="41" t="s">
        <v>143</v>
      </c>
      <c r="B955" s="41" t="s">
        <v>1751</v>
      </c>
    </row>
    <row r="956" spans="1:2" x14ac:dyDescent="0.3">
      <c r="A956" s="41" t="s">
        <v>144</v>
      </c>
      <c r="B956" s="41" t="s">
        <v>1752</v>
      </c>
    </row>
    <row r="957" spans="1:2" x14ac:dyDescent="0.3">
      <c r="A957" s="41" t="s">
        <v>501</v>
      </c>
      <c r="B957" s="41" t="s">
        <v>502</v>
      </c>
    </row>
    <row r="958" spans="1:2" x14ac:dyDescent="0.3">
      <c r="A958" s="41" t="s">
        <v>145</v>
      </c>
      <c r="B958" s="41" t="s">
        <v>1753</v>
      </c>
    </row>
    <row r="959" spans="1:2" x14ac:dyDescent="0.3">
      <c r="A959" s="41" t="s">
        <v>146</v>
      </c>
      <c r="B959" s="41" t="s">
        <v>1754</v>
      </c>
    </row>
    <row r="960" spans="1:2" x14ac:dyDescent="0.3">
      <c r="A960" s="41" t="s">
        <v>503</v>
      </c>
      <c r="B960" s="41" t="s">
        <v>504</v>
      </c>
    </row>
    <row r="961" spans="1:2" x14ac:dyDescent="0.3">
      <c r="A961" s="41" t="s">
        <v>147</v>
      </c>
      <c r="B961" s="41" t="s">
        <v>1755</v>
      </c>
    </row>
    <row r="962" spans="1:2" x14ac:dyDescent="0.3">
      <c r="A962" s="41" t="s">
        <v>505</v>
      </c>
      <c r="B962" s="41" t="s">
        <v>506</v>
      </c>
    </row>
    <row r="963" spans="1:2" x14ac:dyDescent="0.3">
      <c r="A963" s="41" t="s">
        <v>741</v>
      </c>
      <c r="B963" s="41" t="s">
        <v>1757</v>
      </c>
    </row>
    <row r="964" spans="1:2" x14ac:dyDescent="0.3">
      <c r="A964" s="41" t="s">
        <v>742</v>
      </c>
      <c r="B964" s="41" t="s">
        <v>1758</v>
      </c>
    </row>
    <row r="965" spans="1:2" x14ac:dyDescent="0.3">
      <c r="A965" s="41" t="s">
        <v>148</v>
      </c>
      <c r="B965" s="41" t="s">
        <v>1759</v>
      </c>
    </row>
    <row r="966" spans="1:2" x14ac:dyDescent="0.3">
      <c r="A966" s="41" t="s">
        <v>149</v>
      </c>
      <c r="B966" s="41" t="s">
        <v>1759</v>
      </c>
    </row>
    <row r="967" spans="1:2" x14ac:dyDescent="0.3">
      <c r="A967" s="41" t="s">
        <v>150</v>
      </c>
      <c r="B967" s="41" t="s">
        <v>1760</v>
      </c>
    </row>
    <row r="968" spans="1:2" x14ac:dyDescent="0.3">
      <c r="A968" s="41" t="s">
        <v>744</v>
      </c>
      <c r="B968" s="41" t="s">
        <v>1761</v>
      </c>
    </row>
    <row r="969" spans="1:2" x14ac:dyDescent="0.3">
      <c r="A969" s="41" t="s">
        <v>745</v>
      </c>
      <c r="B969" s="41" t="s">
        <v>1762</v>
      </c>
    </row>
    <row r="970" spans="1:2" x14ac:dyDescent="0.3">
      <c r="A970" s="41" t="s">
        <v>151</v>
      </c>
      <c r="B970" s="41" t="s">
        <v>1763</v>
      </c>
    </row>
    <row r="971" spans="1:2" x14ac:dyDescent="0.3">
      <c r="A971" s="41" t="s">
        <v>152</v>
      </c>
      <c r="B971" s="41" t="s">
        <v>1764</v>
      </c>
    </row>
    <row r="972" spans="1:2" x14ac:dyDescent="0.3">
      <c r="A972" s="41" t="s">
        <v>153</v>
      </c>
      <c r="B972" s="41" t="s">
        <v>1765</v>
      </c>
    </row>
    <row r="973" spans="1:2" x14ac:dyDescent="0.3">
      <c r="A973" s="41" t="s">
        <v>154</v>
      </c>
      <c r="B973" s="41" t="s">
        <v>1766</v>
      </c>
    </row>
    <row r="974" spans="1:2" x14ac:dyDescent="0.3">
      <c r="A974" s="41" t="s">
        <v>155</v>
      </c>
      <c r="B974" s="41" t="s">
        <v>1767</v>
      </c>
    </row>
    <row r="975" spans="1:2" x14ac:dyDescent="0.3">
      <c r="A975" s="41" t="s">
        <v>156</v>
      </c>
      <c r="B975" s="41" t="s">
        <v>1768</v>
      </c>
    </row>
    <row r="976" spans="1:2" x14ac:dyDescent="0.3">
      <c r="A976" s="41" t="s">
        <v>157</v>
      </c>
      <c r="B976" s="41" t="s">
        <v>1769</v>
      </c>
    </row>
    <row r="977" spans="1:2" x14ac:dyDescent="0.3">
      <c r="A977" s="41" t="s">
        <v>749</v>
      </c>
      <c r="B977" s="41" t="s">
        <v>1771</v>
      </c>
    </row>
    <row r="978" spans="1:2" x14ac:dyDescent="0.3">
      <c r="A978" s="41" t="s">
        <v>158</v>
      </c>
      <c r="B978" s="41" t="s">
        <v>1772</v>
      </c>
    </row>
    <row r="979" spans="1:2" x14ac:dyDescent="0.3">
      <c r="A979" s="41" t="s">
        <v>159</v>
      </c>
      <c r="B979" s="41" t="s">
        <v>1773</v>
      </c>
    </row>
    <row r="980" spans="1:2" x14ac:dyDescent="0.3">
      <c r="A980" s="41" t="s">
        <v>750</v>
      </c>
      <c r="B980" s="41" t="s">
        <v>1774</v>
      </c>
    </row>
    <row r="981" spans="1:2" x14ac:dyDescent="0.3">
      <c r="A981" s="41" t="s">
        <v>753</v>
      </c>
      <c r="B981" s="41" t="s">
        <v>1777</v>
      </c>
    </row>
    <row r="982" spans="1:2" x14ac:dyDescent="0.3">
      <c r="A982" s="41" t="s">
        <v>160</v>
      </c>
      <c r="B982" s="41" t="s">
        <v>1778</v>
      </c>
    </row>
    <row r="983" spans="1:2" x14ac:dyDescent="0.3">
      <c r="A983" s="41" t="s">
        <v>161</v>
      </c>
      <c r="B983" s="41" t="s">
        <v>1779</v>
      </c>
    </row>
    <row r="984" spans="1:2" x14ac:dyDescent="0.3">
      <c r="A984" s="41" t="s">
        <v>754</v>
      </c>
      <c r="B984" s="41" t="s">
        <v>1780</v>
      </c>
    </row>
    <row r="985" spans="1:2" x14ac:dyDescent="0.3">
      <c r="A985" s="41" t="s">
        <v>511</v>
      </c>
      <c r="B985" s="41" t="s">
        <v>512</v>
      </c>
    </row>
    <row r="986" spans="1:2" x14ac:dyDescent="0.3">
      <c r="A986" s="41" t="s">
        <v>755</v>
      </c>
      <c r="B986" s="41" t="s">
        <v>1781</v>
      </c>
    </row>
    <row r="987" spans="1:2" x14ac:dyDescent="0.3">
      <c r="A987" s="41" t="s">
        <v>163</v>
      </c>
      <c r="B987" s="41" t="s">
        <v>1782</v>
      </c>
    </row>
    <row r="988" spans="1:2" x14ac:dyDescent="0.3">
      <c r="A988" s="41" t="s">
        <v>757</v>
      </c>
      <c r="B988" s="41" t="s">
        <v>1783</v>
      </c>
    </row>
    <row r="989" spans="1:2" x14ac:dyDescent="0.3">
      <c r="A989" s="41" t="s">
        <v>164</v>
      </c>
      <c r="B989" s="41" t="s">
        <v>1784</v>
      </c>
    </row>
    <row r="990" spans="1:2" x14ac:dyDescent="0.3">
      <c r="A990" s="41" t="s">
        <v>1785</v>
      </c>
      <c r="B990" s="41" t="s">
        <v>1786</v>
      </c>
    </row>
    <row r="991" spans="1:2" x14ac:dyDescent="0.3">
      <c r="A991" s="41" t="s">
        <v>758</v>
      </c>
      <c r="B991" s="41" t="s">
        <v>1787</v>
      </c>
    </row>
    <row r="992" spans="1:2" x14ac:dyDescent="0.3">
      <c r="A992" s="41" t="s">
        <v>515</v>
      </c>
      <c r="B992" s="41" t="s">
        <v>516</v>
      </c>
    </row>
    <row r="993" spans="1:2" x14ac:dyDescent="0.3">
      <c r="A993" s="41" t="s">
        <v>1788</v>
      </c>
      <c r="B993" s="41" t="s">
        <v>1789</v>
      </c>
    </row>
    <row r="994" spans="1:2" x14ac:dyDescent="0.3">
      <c r="A994" s="41" t="s">
        <v>1790</v>
      </c>
      <c r="B994" s="41" t="s">
        <v>1791</v>
      </c>
    </row>
    <row r="995" spans="1:2" x14ac:dyDescent="0.3">
      <c r="A995" s="41" t="s">
        <v>1792</v>
      </c>
      <c r="B995" s="41" t="s">
        <v>1793</v>
      </c>
    </row>
    <row r="996" spans="1:2" x14ac:dyDescent="0.3">
      <c r="A996" s="41" t="s">
        <v>1794</v>
      </c>
      <c r="B996" s="41" t="s">
        <v>1795</v>
      </c>
    </row>
    <row r="997" spans="1:2" x14ac:dyDescent="0.3">
      <c r="A997" s="41" t="s">
        <v>1796</v>
      </c>
      <c r="B997" s="41" t="s">
        <v>1797</v>
      </c>
    </row>
    <row r="998" spans="1:2" x14ac:dyDescent="0.3">
      <c r="A998" s="41" t="s">
        <v>1798</v>
      </c>
      <c r="B998" s="41" t="s">
        <v>1799</v>
      </c>
    </row>
    <row r="999" spans="1:2" x14ac:dyDescent="0.3">
      <c r="A999" s="41" t="s">
        <v>1800</v>
      </c>
      <c r="B999" s="41" t="s">
        <v>1801</v>
      </c>
    </row>
    <row r="1000" spans="1:2" x14ac:dyDescent="0.3">
      <c r="A1000" s="41" t="s">
        <v>1802</v>
      </c>
      <c r="B1000" s="41" t="s">
        <v>1803</v>
      </c>
    </row>
    <row r="1001" spans="1:2" x14ac:dyDescent="0.3">
      <c r="A1001" s="41" t="s">
        <v>1804</v>
      </c>
      <c r="B1001" s="41" t="s">
        <v>1805</v>
      </c>
    </row>
    <row r="1002" spans="1:2" x14ac:dyDescent="0.3">
      <c r="A1002" s="41" t="s">
        <v>1806</v>
      </c>
      <c r="B1002" s="41" t="s">
        <v>1807</v>
      </c>
    </row>
    <row r="1003" spans="1:2" x14ac:dyDescent="0.3">
      <c r="A1003" s="41" t="s">
        <v>1808</v>
      </c>
      <c r="B1003" s="41" t="s">
        <v>1809</v>
      </c>
    </row>
    <row r="1004" spans="1:2" x14ac:dyDescent="0.3">
      <c r="A1004" s="41" t="s">
        <v>1810</v>
      </c>
      <c r="B1004" s="41" t="s">
        <v>1811</v>
      </c>
    </row>
    <row r="1005" spans="1:2" x14ac:dyDescent="0.3">
      <c r="A1005" s="41" t="s">
        <v>1812</v>
      </c>
      <c r="B1005" s="41" t="s">
        <v>1813</v>
      </c>
    </row>
    <row r="1006" spans="1:2" x14ac:dyDescent="0.3">
      <c r="A1006" s="41" t="s">
        <v>165</v>
      </c>
      <c r="B1006" s="41" t="s">
        <v>1814</v>
      </c>
    </row>
    <row r="1007" spans="1:2" x14ac:dyDescent="0.3">
      <c r="A1007" s="41" t="s">
        <v>166</v>
      </c>
      <c r="B1007" s="41" t="s">
        <v>1815</v>
      </c>
    </row>
    <row r="1008" spans="1:2" x14ac:dyDescent="0.3">
      <c r="A1008" s="41" t="s">
        <v>167</v>
      </c>
      <c r="B1008" s="41" t="s">
        <v>1816</v>
      </c>
    </row>
    <row r="1009" spans="1:2" x14ac:dyDescent="0.3">
      <c r="A1009" s="41" t="s">
        <v>168</v>
      </c>
      <c r="B1009" s="41" t="s">
        <v>1821</v>
      </c>
    </row>
    <row r="1010" spans="1:2" x14ac:dyDescent="0.3">
      <c r="A1010" s="41" t="s">
        <v>169</v>
      </c>
      <c r="B1010" s="41" t="s">
        <v>1825</v>
      </c>
    </row>
    <row r="1011" spans="1:2" x14ac:dyDescent="0.3">
      <c r="A1011" s="41" t="s">
        <v>170</v>
      </c>
      <c r="B1011" s="41" t="s">
        <v>1826</v>
      </c>
    </row>
    <row r="1012" spans="1:2" x14ac:dyDescent="0.3">
      <c r="A1012" s="41" t="s">
        <v>171</v>
      </c>
      <c r="B1012" s="41" t="s">
        <v>1830</v>
      </c>
    </row>
    <row r="1013" spans="1:2" x14ac:dyDescent="0.3">
      <c r="A1013" s="41" t="s">
        <v>172</v>
      </c>
      <c r="B1013" s="41" t="s">
        <v>1831</v>
      </c>
    </row>
    <row r="1014" spans="1:2" x14ac:dyDescent="0.3">
      <c r="A1014" s="41" t="s">
        <v>173</v>
      </c>
      <c r="B1014" s="41" t="s">
        <v>1832</v>
      </c>
    </row>
    <row r="1015" spans="1:2" x14ac:dyDescent="0.3">
      <c r="A1015" s="41" t="s">
        <v>174</v>
      </c>
      <c r="B1015" s="41" t="s">
        <v>1834</v>
      </c>
    </row>
    <row r="1016" spans="1:2" x14ac:dyDescent="0.3">
      <c r="A1016" s="41" t="s">
        <v>519</v>
      </c>
      <c r="B1016" s="41" t="s">
        <v>520</v>
      </c>
    </row>
    <row r="1017" spans="1:2" x14ac:dyDescent="0.3">
      <c r="A1017" s="41" t="s">
        <v>175</v>
      </c>
      <c r="B1017" s="41" t="s">
        <v>1835</v>
      </c>
    </row>
    <row r="1018" spans="1:2" x14ac:dyDescent="0.3">
      <c r="A1018" s="41" t="s">
        <v>176</v>
      </c>
      <c r="B1018" s="41" t="s">
        <v>1836</v>
      </c>
    </row>
    <row r="1019" spans="1:2" x14ac:dyDescent="0.3">
      <c r="A1019" s="41" t="s">
        <v>177</v>
      </c>
      <c r="B1019" s="41" t="s">
        <v>1837</v>
      </c>
    </row>
    <row r="1020" spans="1:2" x14ac:dyDescent="0.3">
      <c r="A1020" s="41" t="s">
        <v>178</v>
      </c>
      <c r="B1020" s="41" t="s">
        <v>1839</v>
      </c>
    </row>
    <row r="1021" spans="1:2" x14ac:dyDescent="0.3">
      <c r="A1021" s="41" t="s">
        <v>775</v>
      </c>
      <c r="B1021" s="41" t="s">
        <v>1840</v>
      </c>
    </row>
    <row r="1022" spans="1:2" x14ac:dyDescent="0.3">
      <c r="A1022" s="41" t="s">
        <v>179</v>
      </c>
      <c r="B1022" s="41" t="s">
        <v>1841</v>
      </c>
    </row>
    <row r="1023" spans="1:2" x14ac:dyDescent="0.3">
      <c r="A1023" s="41" t="s">
        <v>180</v>
      </c>
      <c r="B1023" s="41" t="s">
        <v>1842</v>
      </c>
    </row>
    <row r="1024" spans="1:2" x14ac:dyDescent="0.3">
      <c r="A1024" s="41" t="s">
        <v>521</v>
      </c>
      <c r="B1024" s="41" t="s">
        <v>522</v>
      </c>
    </row>
    <row r="1025" spans="1:2" x14ac:dyDescent="0.3">
      <c r="A1025" s="41" t="s">
        <v>181</v>
      </c>
      <c r="B1025" s="41" t="s">
        <v>1843</v>
      </c>
    </row>
    <row r="1026" spans="1:2" x14ac:dyDescent="0.3">
      <c r="A1026" s="41" t="s">
        <v>182</v>
      </c>
      <c r="B1026" s="41" t="s">
        <v>1845</v>
      </c>
    </row>
    <row r="1027" spans="1:2" x14ac:dyDescent="0.3">
      <c r="A1027" s="41" t="s">
        <v>183</v>
      </c>
      <c r="B1027" s="41" t="s">
        <v>1846</v>
      </c>
    </row>
    <row r="1028" spans="1:2" x14ac:dyDescent="0.3">
      <c r="A1028" s="41" t="s">
        <v>184</v>
      </c>
      <c r="B1028" s="41" t="s">
        <v>1846</v>
      </c>
    </row>
    <row r="1029" spans="1:2" x14ac:dyDescent="0.3">
      <c r="A1029" s="41" t="s">
        <v>779</v>
      </c>
      <c r="B1029" s="41" t="s">
        <v>1847</v>
      </c>
    </row>
    <row r="1030" spans="1:2" x14ac:dyDescent="0.3">
      <c r="A1030" s="41" t="s">
        <v>780</v>
      </c>
      <c r="B1030" s="41" t="s">
        <v>1848</v>
      </c>
    </row>
    <row r="1031" spans="1:2" x14ac:dyDescent="0.3">
      <c r="A1031" s="41" t="s">
        <v>185</v>
      </c>
      <c r="B1031" s="41" t="s">
        <v>1850</v>
      </c>
    </row>
    <row r="1032" spans="1:2" x14ac:dyDescent="0.3">
      <c r="A1032" s="41" t="s">
        <v>783</v>
      </c>
      <c r="B1032" s="41" t="s">
        <v>1851</v>
      </c>
    </row>
    <row r="1033" spans="1:2" x14ac:dyDescent="0.3">
      <c r="A1033" s="41" t="s">
        <v>523</v>
      </c>
      <c r="B1033" s="41" t="s">
        <v>524</v>
      </c>
    </row>
    <row r="1034" spans="1:2" x14ac:dyDescent="0.3">
      <c r="A1034" s="41" t="s">
        <v>525</v>
      </c>
      <c r="B1034" s="41" t="s">
        <v>526</v>
      </c>
    </row>
    <row r="1035" spans="1:2" x14ac:dyDescent="0.3">
      <c r="A1035" s="41" t="s">
        <v>527</v>
      </c>
      <c r="B1035" s="41" t="s">
        <v>528</v>
      </c>
    </row>
    <row r="1036" spans="1:2" x14ac:dyDescent="0.3">
      <c r="A1036" s="41" t="s">
        <v>186</v>
      </c>
      <c r="B1036" s="41" t="s">
        <v>1853</v>
      </c>
    </row>
    <row r="1037" spans="1:2" x14ac:dyDescent="0.3">
      <c r="A1037" s="41" t="s">
        <v>187</v>
      </c>
      <c r="B1037" s="41" t="s">
        <v>1854</v>
      </c>
    </row>
    <row r="1038" spans="1:2" x14ac:dyDescent="0.3">
      <c r="A1038" s="41" t="s">
        <v>188</v>
      </c>
      <c r="B1038" s="41" t="s">
        <v>1855</v>
      </c>
    </row>
    <row r="1039" spans="1:2" x14ac:dyDescent="0.3">
      <c r="A1039" s="41" t="s">
        <v>189</v>
      </c>
      <c r="B1039" s="41" t="s">
        <v>1856</v>
      </c>
    </row>
    <row r="1040" spans="1:2" x14ac:dyDescent="0.3">
      <c r="A1040" s="41" t="s">
        <v>529</v>
      </c>
      <c r="B1040" s="41" t="s">
        <v>530</v>
      </c>
    </row>
    <row r="1041" spans="1:2" x14ac:dyDescent="0.3">
      <c r="A1041" s="41" t="s">
        <v>786</v>
      </c>
      <c r="B1041" s="41" t="s">
        <v>1857</v>
      </c>
    </row>
    <row r="1042" spans="1:2" x14ac:dyDescent="0.3">
      <c r="A1042" s="41" t="s">
        <v>190</v>
      </c>
      <c r="B1042" s="41" t="s">
        <v>1858</v>
      </c>
    </row>
    <row r="1043" spans="1:2" x14ac:dyDescent="0.3">
      <c r="A1043" s="41" t="s">
        <v>789</v>
      </c>
      <c r="B1043" s="41" t="s">
        <v>1860</v>
      </c>
    </row>
    <row r="1044" spans="1:2" x14ac:dyDescent="0.3">
      <c r="A1044" s="41" t="s">
        <v>191</v>
      </c>
      <c r="B1044" s="41" t="s">
        <v>1861</v>
      </c>
    </row>
    <row r="1045" spans="1:2" x14ac:dyDescent="0.3">
      <c r="A1045" s="41" t="s">
        <v>791</v>
      </c>
      <c r="B1045" s="41" t="s">
        <v>1862</v>
      </c>
    </row>
    <row r="1046" spans="1:2" x14ac:dyDescent="0.3">
      <c r="A1046" s="41" t="s">
        <v>535</v>
      </c>
      <c r="B1046" s="41" t="s">
        <v>536</v>
      </c>
    </row>
    <row r="1047" spans="1:2" x14ac:dyDescent="0.3">
      <c r="A1047" s="41" t="s">
        <v>192</v>
      </c>
      <c r="B1047" s="41" t="s">
        <v>1863</v>
      </c>
    </row>
    <row r="1048" spans="1:2" x14ac:dyDescent="0.3">
      <c r="A1048" s="41" t="s">
        <v>193</v>
      </c>
      <c r="B1048" s="41" t="s">
        <v>1867</v>
      </c>
    </row>
    <row r="1049" spans="1:2" x14ac:dyDescent="0.3">
      <c r="A1049" s="41" t="s">
        <v>194</v>
      </c>
      <c r="B1049" s="41" t="s">
        <v>1868</v>
      </c>
    </row>
    <row r="1050" spans="1:2" x14ac:dyDescent="0.3">
      <c r="A1050" s="41" t="s">
        <v>195</v>
      </c>
      <c r="B1050" s="41" t="s">
        <v>1869</v>
      </c>
    </row>
    <row r="1051" spans="1:2" x14ac:dyDescent="0.3">
      <c r="A1051" s="41" t="s">
        <v>196</v>
      </c>
      <c r="B1051" s="41" t="s">
        <v>1870</v>
      </c>
    </row>
    <row r="1052" spans="1:2" x14ac:dyDescent="0.3">
      <c r="A1052" s="41" t="s">
        <v>197</v>
      </c>
      <c r="B1052" s="41" t="s">
        <v>1871</v>
      </c>
    </row>
    <row r="1053" spans="1:2" x14ac:dyDescent="0.3">
      <c r="A1053" s="41" t="s">
        <v>537</v>
      </c>
      <c r="B1053" s="41" t="s">
        <v>538</v>
      </c>
    </row>
    <row r="1054" spans="1:2" x14ac:dyDescent="0.3">
      <c r="A1054" s="41" t="s">
        <v>795</v>
      </c>
      <c r="B1054" s="41" t="s">
        <v>1872</v>
      </c>
    </row>
    <row r="1055" spans="1:2" x14ac:dyDescent="0.3">
      <c r="A1055" s="41" t="s">
        <v>198</v>
      </c>
      <c r="B1055" s="41" t="s">
        <v>1874</v>
      </c>
    </row>
    <row r="1056" spans="1:2" x14ac:dyDescent="0.3">
      <c r="A1056" s="41" t="s">
        <v>199</v>
      </c>
      <c r="B1056" s="41" t="s">
        <v>1875</v>
      </c>
    </row>
    <row r="1057" spans="1:2" x14ac:dyDescent="0.3">
      <c r="A1057" s="41" t="s">
        <v>200</v>
      </c>
      <c r="B1057" s="41" t="s">
        <v>1876</v>
      </c>
    </row>
    <row r="1058" spans="1:2" x14ac:dyDescent="0.3">
      <c r="A1058" s="41" t="s">
        <v>539</v>
      </c>
      <c r="B1058" s="41" t="s">
        <v>540</v>
      </c>
    </row>
    <row r="1059" spans="1:2" x14ac:dyDescent="0.3">
      <c r="A1059" s="41" t="s">
        <v>797</v>
      </c>
      <c r="B1059" s="41" t="s">
        <v>1877</v>
      </c>
    </row>
    <row r="1060" spans="1:2" x14ac:dyDescent="0.3">
      <c r="A1060" s="41" t="s">
        <v>201</v>
      </c>
      <c r="B1060" s="41" t="s">
        <v>1878</v>
      </c>
    </row>
    <row r="1061" spans="1:2" x14ac:dyDescent="0.3">
      <c r="A1061" s="41" t="s">
        <v>798</v>
      </c>
      <c r="B1061" s="41" t="s">
        <v>1879</v>
      </c>
    </row>
    <row r="1062" spans="1:2" x14ac:dyDescent="0.3">
      <c r="A1062" s="41" t="s">
        <v>202</v>
      </c>
      <c r="B1062" s="41" t="s">
        <v>1880</v>
      </c>
    </row>
    <row r="1063" spans="1:2" x14ac:dyDescent="0.3">
      <c r="A1063" s="41" t="s">
        <v>799</v>
      </c>
      <c r="B1063" s="41" t="s">
        <v>1881</v>
      </c>
    </row>
    <row r="1064" spans="1:2" x14ac:dyDescent="0.3">
      <c r="A1064" s="41" t="s">
        <v>203</v>
      </c>
      <c r="B1064" s="41" t="s">
        <v>1882</v>
      </c>
    </row>
    <row r="1065" spans="1:2" x14ac:dyDescent="0.3">
      <c r="A1065" s="41" t="s">
        <v>800</v>
      </c>
      <c r="B1065" s="41" t="s">
        <v>1883</v>
      </c>
    </row>
    <row r="1066" spans="1:2" x14ac:dyDescent="0.3">
      <c r="A1066" s="41" t="s">
        <v>204</v>
      </c>
      <c r="B1066" s="41" t="s">
        <v>1884</v>
      </c>
    </row>
    <row r="1067" spans="1:2" x14ac:dyDescent="0.3">
      <c r="A1067" s="41" t="s">
        <v>801</v>
      </c>
      <c r="B1067" s="41" t="s">
        <v>1885</v>
      </c>
    </row>
    <row r="1068" spans="1:2" x14ac:dyDescent="0.3">
      <c r="A1068" s="41" t="s">
        <v>205</v>
      </c>
      <c r="B1068" s="41" t="s">
        <v>1888</v>
      </c>
    </row>
    <row r="1069" spans="1:2" x14ac:dyDescent="0.3">
      <c r="A1069" s="41" t="s">
        <v>206</v>
      </c>
      <c r="B1069" s="41" t="s">
        <v>1889</v>
      </c>
    </row>
    <row r="1070" spans="1:2" x14ac:dyDescent="0.3">
      <c r="A1070" s="41" t="s">
        <v>207</v>
      </c>
      <c r="B1070" s="41" t="s">
        <v>1890</v>
      </c>
    </row>
    <row r="1071" spans="1:2" x14ac:dyDescent="0.3">
      <c r="A1071" s="41" t="s">
        <v>541</v>
      </c>
      <c r="B1071" s="41" t="s">
        <v>542</v>
      </c>
    </row>
    <row r="1072" spans="1:2" x14ac:dyDescent="0.3">
      <c r="A1072" s="41" t="s">
        <v>208</v>
      </c>
      <c r="B1072" s="41" t="s">
        <v>1891</v>
      </c>
    </row>
    <row r="1073" spans="1:2" x14ac:dyDescent="0.3">
      <c r="A1073" s="41" t="s">
        <v>543</v>
      </c>
      <c r="B1073" s="41" t="s">
        <v>544</v>
      </c>
    </row>
    <row r="1074" spans="1:2" x14ac:dyDescent="0.3">
      <c r="A1074" s="41" t="s">
        <v>209</v>
      </c>
      <c r="B1074" s="41" t="s">
        <v>1892</v>
      </c>
    </row>
    <row r="1075" spans="1:2" x14ac:dyDescent="0.3">
      <c r="A1075" s="41" t="s">
        <v>210</v>
      </c>
      <c r="B1075" s="41" t="s">
        <v>1893</v>
      </c>
    </row>
    <row r="1076" spans="1:2" x14ac:dyDescent="0.3">
      <c r="A1076" s="41" t="s">
        <v>211</v>
      </c>
      <c r="B1076" s="41" t="s">
        <v>1894</v>
      </c>
    </row>
    <row r="1077" spans="1:2" x14ac:dyDescent="0.3">
      <c r="A1077" s="41" t="s">
        <v>212</v>
      </c>
      <c r="B1077" s="41" t="s">
        <v>1895</v>
      </c>
    </row>
    <row r="1078" spans="1:2" x14ac:dyDescent="0.3">
      <c r="A1078" s="41" t="s">
        <v>213</v>
      </c>
      <c r="B1078" s="41" t="s">
        <v>1896</v>
      </c>
    </row>
    <row r="1079" spans="1:2" x14ac:dyDescent="0.3">
      <c r="A1079" s="41" t="s">
        <v>545</v>
      </c>
      <c r="B1079" s="41" t="s">
        <v>546</v>
      </c>
    </row>
    <row r="1080" spans="1:2" x14ac:dyDescent="0.3">
      <c r="A1080" s="41" t="s">
        <v>547</v>
      </c>
      <c r="B1080" s="41" t="s">
        <v>548</v>
      </c>
    </row>
    <row r="1081" spans="1:2" x14ac:dyDescent="0.3">
      <c r="A1081" s="41" t="s">
        <v>549</v>
      </c>
      <c r="B1081" s="41" t="s">
        <v>550</v>
      </c>
    </row>
    <row r="1082" spans="1:2" x14ac:dyDescent="0.3">
      <c r="A1082" s="41" t="s">
        <v>214</v>
      </c>
      <c r="B1082" s="41" t="s">
        <v>1897</v>
      </c>
    </row>
    <row r="1083" spans="1:2" x14ac:dyDescent="0.3">
      <c r="A1083" s="41" t="s">
        <v>215</v>
      </c>
      <c r="B1083" s="41" t="s">
        <v>1898</v>
      </c>
    </row>
    <row r="1084" spans="1:2" x14ac:dyDescent="0.3">
      <c r="A1084" s="41" t="s">
        <v>805</v>
      </c>
      <c r="B1084" s="41" t="s">
        <v>1899</v>
      </c>
    </row>
    <row r="1085" spans="1:2" x14ac:dyDescent="0.3">
      <c r="A1085" s="41" t="s">
        <v>216</v>
      </c>
      <c r="B1085" s="41" t="s">
        <v>1900</v>
      </c>
    </row>
    <row r="1086" spans="1:2" x14ac:dyDescent="0.3">
      <c r="A1086" s="41" t="s">
        <v>217</v>
      </c>
      <c r="B1086" s="41" t="s">
        <v>1901</v>
      </c>
    </row>
    <row r="1087" spans="1:2" x14ac:dyDescent="0.3">
      <c r="A1087" s="41" t="s">
        <v>218</v>
      </c>
      <c r="B1087" s="41" t="s">
        <v>1902</v>
      </c>
    </row>
    <row r="1088" spans="1:2" x14ac:dyDescent="0.3">
      <c r="A1088" s="41" t="s">
        <v>219</v>
      </c>
      <c r="B1088" s="41" t="s">
        <v>1903</v>
      </c>
    </row>
    <row r="1089" spans="1:2" x14ac:dyDescent="0.3">
      <c r="A1089" s="41" t="s">
        <v>553</v>
      </c>
      <c r="B1089" s="41" t="s">
        <v>554</v>
      </c>
    </row>
    <row r="1090" spans="1:2" x14ac:dyDescent="0.3">
      <c r="A1090" s="41" t="s">
        <v>220</v>
      </c>
      <c r="B1090" s="41" t="s">
        <v>1904</v>
      </c>
    </row>
    <row r="1091" spans="1:2" x14ac:dyDescent="0.3">
      <c r="A1091" s="41" t="s">
        <v>221</v>
      </c>
      <c r="B1091" s="41" t="s">
        <v>1905</v>
      </c>
    </row>
    <row r="1092" spans="1:2" x14ac:dyDescent="0.3">
      <c r="A1092" s="41" t="s">
        <v>222</v>
      </c>
      <c r="B1092" s="41" t="s">
        <v>1906</v>
      </c>
    </row>
    <row r="1093" spans="1:2" x14ac:dyDescent="0.3">
      <c r="A1093" s="41" t="s">
        <v>808</v>
      </c>
      <c r="B1093" s="41" t="s">
        <v>1907</v>
      </c>
    </row>
    <row r="1094" spans="1:2" x14ac:dyDescent="0.3">
      <c r="A1094" s="41" t="s">
        <v>223</v>
      </c>
      <c r="B1094" s="41" t="s">
        <v>1908</v>
      </c>
    </row>
    <row r="1095" spans="1:2" x14ac:dyDescent="0.3">
      <c r="A1095" s="41" t="s">
        <v>224</v>
      </c>
      <c r="B1095" s="41" t="s">
        <v>1909</v>
      </c>
    </row>
    <row r="1096" spans="1:2" x14ac:dyDescent="0.3">
      <c r="A1096" s="41" t="s">
        <v>809</v>
      </c>
      <c r="B1096" s="41" t="s">
        <v>1910</v>
      </c>
    </row>
    <row r="1097" spans="1:2" x14ac:dyDescent="0.3">
      <c r="A1097" s="41" t="s">
        <v>225</v>
      </c>
      <c r="B1097" s="41" t="s">
        <v>1911</v>
      </c>
    </row>
    <row r="1098" spans="1:2" x14ac:dyDescent="0.3">
      <c r="A1098" s="41" t="s">
        <v>810</v>
      </c>
      <c r="B1098" s="41" t="s">
        <v>1912</v>
      </c>
    </row>
    <row r="1099" spans="1:2" x14ac:dyDescent="0.3">
      <c r="A1099" s="41" t="s">
        <v>226</v>
      </c>
      <c r="B1099" s="41" t="s">
        <v>1913</v>
      </c>
    </row>
    <row r="1100" spans="1:2" x14ac:dyDescent="0.3">
      <c r="A1100" s="41" t="s">
        <v>557</v>
      </c>
      <c r="B1100" s="41" t="s">
        <v>558</v>
      </c>
    </row>
    <row r="1101" spans="1:2" x14ac:dyDescent="0.3">
      <c r="A1101" s="41" t="s">
        <v>227</v>
      </c>
      <c r="B1101" s="41" t="s">
        <v>1914</v>
      </c>
    </row>
    <row r="1102" spans="1:2" x14ac:dyDescent="0.3">
      <c r="A1102" s="41" t="s">
        <v>811</v>
      </c>
      <c r="B1102" s="41" t="s">
        <v>1915</v>
      </c>
    </row>
    <row r="1103" spans="1:2" x14ac:dyDescent="0.3">
      <c r="A1103" s="41" t="s">
        <v>228</v>
      </c>
      <c r="B1103" s="41" t="s">
        <v>1916</v>
      </c>
    </row>
    <row r="1104" spans="1:2" x14ac:dyDescent="0.3">
      <c r="A1104" s="41" t="s">
        <v>812</v>
      </c>
      <c r="B1104" s="41" t="s">
        <v>1917</v>
      </c>
    </row>
    <row r="1105" spans="1:2" x14ac:dyDescent="0.3">
      <c r="A1105" s="41" t="s">
        <v>229</v>
      </c>
      <c r="B1105" s="41" t="s">
        <v>1918</v>
      </c>
    </row>
    <row r="1106" spans="1:2" x14ac:dyDescent="0.3">
      <c r="A1106" s="41" t="s">
        <v>230</v>
      </c>
      <c r="B1106" s="41" t="s">
        <v>1919</v>
      </c>
    </row>
    <row r="1107" spans="1:2" x14ac:dyDescent="0.3">
      <c r="A1107" s="41" t="s">
        <v>231</v>
      </c>
      <c r="B1107" s="41" t="s">
        <v>1920</v>
      </c>
    </row>
    <row r="1108" spans="1:2" x14ac:dyDescent="0.3">
      <c r="A1108" s="41" t="s">
        <v>232</v>
      </c>
      <c r="B1108" s="41" t="s">
        <v>1921</v>
      </c>
    </row>
    <row r="1109" spans="1:2" x14ac:dyDescent="0.3">
      <c r="A1109" s="41" t="s">
        <v>233</v>
      </c>
      <c r="B1109" s="41" t="s">
        <v>1922</v>
      </c>
    </row>
    <row r="1110" spans="1:2" x14ac:dyDescent="0.3">
      <c r="A1110" s="41" t="s">
        <v>234</v>
      </c>
      <c r="B1110" s="41" t="s">
        <v>1924</v>
      </c>
    </row>
    <row r="1111" spans="1:2" x14ac:dyDescent="0.3">
      <c r="A1111" s="41" t="s">
        <v>235</v>
      </c>
      <c r="B1111" s="41" t="s">
        <v>1925</v>
      </c>
    </row>
    <row r="1112" spans="1:2" x14ac:dyDescent="0.3">
      <c r="A1112" s="41" t="s">
        <v>236</v>
      </c>
      <c r="B1112" s="41" t="s">
        <v>1926</v>
      </c>
    </row>
    <row r="1113" spans="1:2" x14ac:dyDescent="0.3">
      <c r="A1113" s="41" t="s">
        <v>237</v>
      </c>
      <c r="B1113" s="41" t="s">
        <v>1927</v>
      </c>
    </row>
    <row r="1114" spans="1:2" x14ac:dyDescent="0.3">
      <c r="A1114" s="41" t="s">
        <v>238</v>
      </c>
      <c r="B1114" s="41" t="s">
        <v>1928</v>
      </c>
    </row>
    <row r="1115" spans="1:2" x14ac:dyDescent="0.3">
      <c r="A1115" s="41" t="s">
        <v>239</v>
      </c>
      <c r="B1115" s="41" t="s">
        <v>1929</v>
      </c>
    </row>
    <row r="1116" spans="1:2" x14ac:dyDescent="0.3">
      <c r="A1116" s="41" t="s">
        <v>240</v>
      </c>
      <c r="B1116" s="41" t="s">
        <v>1930</v>
      </c>
    </row>
    <row r="1117" spans="1:2" x14ac:dyDescent="0.3">
      <c r="A1117" s="41" t="s">
        <v>561</v>
      </c>
      <c r="B1117" s="41" t="s">
        <v>562</v>
      </c>
    </row>
    <row r="1118" spans="1:2" x14ac:dyDescent="0.3">
      <c r="A1118" s="41" t="s">
        <v>241</v>
      </c>
      <c r="B1118" s="41" t="s">
        <v>1931</v>
      </c>
    </row>
    <row r="1119" spans="1:2" x14ac:dyDescent="0.3">
      <c r="A1119" s="41" t="s">
        <v>242</v>
      </c>
      <c r="B1119" s="41" t="s">
        <v>1933</v>
      </c>
    </row>
    <row r="1120" spans="1:2" x14ac:dyDescent="0.3">
      <c r="A1120" s="41" t="s">
        <v>243</v>
      </c>
      <c r="B1120" s="41" t="s">
        <v>1934</v>
      </c>
    </row>
    <row r="1121" spans="1:2" x14ac:dyDescent="0.3">
      <c r="A1121" s="41" t="s">
        <v>563</v>
      </c>
      <c r="B1121" s="41" t="s">
        <v>564</v>
      </c>
    </row>
    <row r="1122" spans="1:2" x14ac:dyDescent="0.3">
      <c r="A1122" s="41" t="s">
        <v>818</v>
      </c>
      <c r="B1122" s="41" t="s">
        <v>1935</v>
      </c>
    </row>
    <row r="1123" spans="1:2" x14ac:dyDescent="0.3">
      <c r="A1123" s="41" t="s">
        <v>565</v>
      </c>
      <c r="B1123" s="41" t="s">
        <v>566</v>
      </c>
    </row>
    <row r="1124" spans="1:2" x14ac:dyDescent="0.3">
      <c r="A1124" s="41" t="s">
        <v>819</v>
      </c>
      <c r="B1124" s="41" t="s">
        <v>1936</v>
      </c>
    </row>
    <row r="1125" spans="1:2" x14ac:dyDescent="0.3">
      <c r="A1125" s="41" t="s">
        <v>567</v>
      </c>
      <c r="B1125" s="41" t="s">
        <v>568</v>
      </c>
    </row>
    <row r="1126" spans="1:2" x14ac:dyDescent="0.3">
      <c r="A1126" s="41" t="s">
        <v>244</v>
      </c>
      <c r="B1126" s="41" t="s">
        <v>1937</v>
      </c>
    </row>
    <row r="1127" spans="1:2" x14ac:dyDescent="0.3">
      <c r="A1127" s="41" t="s">
        <v>569</v>
      </c>
      <c r="B1127" s="41" t="s">
        <v>570</v>
      </c>
    </row>
    <row r="1128" spans="1:2" x14ac:dyDescent="0.3">
      <c r="A1128" s="41" t="s">
        <v>823</v>
      </c>
      <c r="B1128" s="41" t="s">
        <v>1938</v>
      </c>
    </row>
    <row r="1129" spans="1:2" x14ac:dyDescent="0.3">
      <c r="A1129" s="41" t="s">
        <v>245</v>
      </c>
      <c r="B1129" s="41" t="s">
        <v>1939</v>
      </c>
    </row>
    <row r="1130" spans="1:2" x14ac:dyDescent="0.3">
      <c r="A1130" s="41" t="s">
        <v>246</v>
      </c>
      <c r="B1130" s="41" t="s">
        <v>1940</v>
      </c>
    </row>
    <row r="1131" spans="1:2" x14ac:dyDescent="0.3">
      <c r="A1131" s="41" t="s">
        <v>247</v>
      </c>
      <c r="B1131" s="41" t="s">
        <v>1941</v>
      </c>
    </row>
    <row r="1132" spans="1:2" x14ac:dyDescent="0.3">
      <c r="A1132" s="41" t="s">
        <v>248</v>
      </c>
      <c r="B1132" s="41" t="s">
        <v>1942</v>
      </c>
    </row>
    <row r="1133" spans="1:2" x14ac:dyDescent="0.3">
      <c r="A1133" s="41" t="s">
        <v>249</v>
      </c>
      <c r="B1133" s="41" t="s">
        <v>1943</v>
      </c>
    </row>
    <row r="1134" spans="1:2" x14ac:dyDescent="0.3">
      <c r="A1134" s="41" t="s">
        <v>250</v>
      </c>
      <c r="B1134" s="41" t="s">
        <v>1944</v>
      </c>
    </row>
    <row r="1135" spans="1:2" x14ac:dyDescent="0.3">
      <c r="A1135" s="41" t="s">
        <v>1945</v>
      </c>
      <c r="B1135" s="41" t="s">
        <v>1946</v>
      </c>
    </row>
    <row r="1136" spans="1:2" x14ac:dyDescent="0.3">
      <c r="A1136" s="41" t="s">
        <v>1947</v>
      </c>
      <c r="B1136" s="41" t="s">
        <v>1948</v>
      </c>
    </row>
    <row r="1137" spans="1:2" x14ac:dyDescent="0.3">
      <c r="A1137" s="41" t="s">
        <v>1949</v>
      </c>
      <c r="B1137" s="41" t="s">
        <v>1950</v>
      </c>
    </row>
    <row r="1138" spans="1:2" x14ac:dyDescent="0.3">
      <c r="A1138" s="41" t="s">
        <v>1951</v>
      </c>
      <c r="B1138" s="41" t="s">
        <v>1952</v>
      </c>
    </row>
    <row r="1139" spans="1:2" x14ac:dyDescent="0.3">
      <c r="A1139" s="41" t="s">
        <v>1953</v>
      </c>
      <c r="B1139" s="41" t="s">
        <v>1954</v>
      </c>
    </row>
    <row r="1140" spans="1:2" x14ac:dyDescent="0.3">
      <c r="A1140" s="41" t="s">
        <v>1955</v>
      </c>
      <c r="B1140" s="41" t="s">
        <v>1956</v>
      </c>
    </row>
    <row r="1141" spans="1:2" x14ac:dyDescent="0.3">
      <c r="A1141" s="41" t="s">
        <v>1957</v>
      </c>
      <c r="B1141" s="41" t="s">
        <v>1958</v>
      </c>
    </row>
    <row r="1142" spans="1:2" x14ac:dyDescent="0.3">
      <c r="A1142" s="41" t="s">
        <v>1959</v>
      </c>
      <c r="B1142" s="41" t="s">
        <v>1960</v>
      </c>
    </row>
    <row r="1143" spans="1:2" x14ac:dyDescent="0.3">
      <c r="A1143" s="41" t="s">
        <v>1961</v>
      </c>
      <c r="B1143" s="41" t="s">
        <v>1962</v>
      </c>
    </row>
    <row r="1144" spans="1:2" x14ac:dyDescent="0.3">
      <c r="A1144" s="41" t="s">
        <v>1963</v>
      </c>
      <c r="B1144" s="41" t="s">
        <v>1964</v>
      </c>
    </row>
    <row r="1145" spans="1:2" x14ac:dyDescent="0.3">
      <c r="A1145" s="41" t="s">
        <v>1965</v>
      </c>
      <c r="B1145" s="41" t="s">
        <v>1966</v>
      </c>
    </row>
    <row r="1146" spans="1:2" x14ac:dyDescent="0.3">
      <c r="A1146" s="41" t="s">
        <v>1967</v>
      </c>
      <c r="B1146" s="41" t="s">
        <v>1968</v>
      </c>
    </row>
    <row r="1147" spans="1:2" x14ac:dyDescent="0.3">
      <c r="A1147" s="41" t="s">
        <v>1969</v>
      </c>
      <c r="B1147" s="41" t="s">
        <v>1970</v>
      </c>
    </row>
    <row r="1148" spans="1:2" x14ac:dyDescent="0.3">
      <c r="A1148" s="41" t="s">
        <v>1971</v>
      </c>
      <c r="B1148" s="41" t="s">
        <v>1972</v>
      </c>
    </row>
    <row r="1149" spans="1:2" x14ac:dyDescent="0.3">
      <c r="A1149" s="41" t="s">
        <v>1973</v>
      </c>
      <c r="B1149" s="41" t="s">
        <v>1974</v>
      </c>
    </row>
    <row r="1150" spans="1:2" x14ac:dyDescent="0.3">
      <c r="A1150" s="41" t="s">
        <v>1975</v>
      </c>
      <c r="B1150" s="41" t="s">
        <v>1976</v>
      </c>
    </row>
    <row r="1151" spans="1:2" x14ac:dyDescent="0.3">
      <c r="A1151" s="41" t="s">
        <v>1977</v>
      </c>
      <c r="B1151" s="41" t="s">
        <v>1978</v>
      </c>
    </row>
    <row r="1152" spans="1:2" x14ac:dyDescent="0.3">
      <c r="A1152" s="41" t="s">
        <v>1979</v>
      </c>
      <c r="B1152" s="41" t="s">
        <v>1980</v>
      </c>
    </row>
    <row r="1153" spans="1:2" x14ac:dyDescent="0.3">
      <c r="A1153" s="41" t="s">
        <v>1981</v>
      </c>
      <c r="B1153" s="41" t="s">
        <v>1982</v>
      </c>
    </row>
    <row r="1154" spans="1:2" x14ac:dyDescent="0.3">
      <c r="A1154" s="41" t="s">
        <v>825</v>
      </c>
      <c r="B1154" s="41" t="s">
        <v>1983</v>
      </c>
    </row>
    <row r="1155" spans="1:2" x14ac:dyDescent="0.3">
      <c r="A1155" s="41" t="s">
        <v>251</v>
      </c>
      <c r="B1155" s="41" t="s">
        <v>1984</v>
      </c>
    </row>
    <row r="1156" spans="1:2" x14ac:dyDescent="0.3">
      <c r="A1156" s="41" t="s">
        <v>826</v>
      </c>
      <c r="B1156" s="41" t="s">
        <v>1985</v>
      </c>
    </row>
    <row r="1157" spans="1:2" x14ac:dyDescent="0.3">
      <c r="A1157" s="41" t="s">
        <v>252</v>
      </c>
      <c r="B1157" s="41" t="s">
        <v>1986</v>
      </c>
    </row>
    <row r="1158" spans="1:2" x14ac:dyDescent="0.3">
      <c r="A1158" s="41" t="s">
        <v>253</v>
      </c>
      <c r="B1158" s="41" t="s">
        <v>1987</v>
      </c>
    </row>
    <row r="1159" spans="1:2" x14ac:dyDescent="0.3">
      <c r="A1159" s="41" t="s">
        <v>254</v>
      </c>
      <c r="B1159" s="41" t="s">
        <v>1988</v>
      </c>
    </row>
    <row r="1160" spans="1:2" x14ac:dyDescent="0.3">
      <c r="A1160" s="41" t="s">
        <v>255</v>
      </c>
      <c r="B1160" s="41" t="s">
        <v>1989</v>
      </c>
    </row>
    <row r="1161" spans="1:2" x14ac:dyDescent="0.3">
      <c r="A1161" s="41" t="s">
        <v>256</v>
      </c>
      <c r="B1161" s="41" t="s">
        <v>1990</v>
      </c>
    </row>
    <row r="1162" spans="1:2" x14ac:dyDescent="0.3">
      <c r="A1162" s="41" t="s">
        <v>257</v>
      </c>
      <c r="B1162" s="41" t="s">
        <v>1991</v>
      </c>
    </row>
    <row r="1163" spans="1:2" x14ac:dyDescent="0.3">
      <c r="A1163" s="41" t="s">
        <v>258</v>
      </c>
      <c r="B1163" s="41" t="s">
        <v>1992</v>
      </c>
    </row>
    <row r="1164" spans="1:2" x14ac:dyDescent="0.3">
      <c r="A1164" s="41" t="s">
        <v>259</v>
      </c>
      <c r="B1164" s="41" t="s">
        <v>1993</v>
      </c>
    </row>
    <row r="1165" spans="1:2" x14ac:dyDescent="0.3">
      <c r="A1165" s="41" t="s">
        <v>1994</v>
      </c>
      <c r="B1165" s="41" t="s">
        <v>1995</v>
      </c>
    </row>
    <row r="1166" spans="1:2" x14ac:dyDescent="0.3">
      <c r="A1166" s="41" t="s">
        <v>260</v>
      </c>
      <c r="B1166" s="41" t="s">
        <v>1996</v>
      </c>
    </row>
    <row r="1167" spans="1:2" x14ac:dyDescent="0.3">
      <c r="A1167" s="41" t="s">
        <v>261</v>
      </c>
      <c r="B1167" s="41" t="s">
        <v>1997</v>
      </c>
    </row>
    <row r="1168" spans="1:2" x14ac:dyDescent="0.3">
      <c r="A1168" s="41" t="s">
        <v>830</v>
      </c>
      <c r="B1168" s="41" t="s">
        <v>1998</v>
      </c>
    </row>
    <row r="1169" spans="1:2" x14ac:dyDescent="0.3">
      <c r="A1169" s="41" t="s">
        <v>571</v>
      </c>
      <c r="B1169" s="41" t="s">
        <v>572</v>
      </c>
    </row>
    <row r="1170" spans="1:2" x14ac:dyDescent="0.3">
      <c r="A1170" s="41" t="s">
        <v>262</v>
      </c>
      <c r="B1170" s="41" t="s">
        <v>1999</v>
      </c>
    </row>
    <row r="1171" spans="1:2" x14ac:dyDescent="0.3">
      <c r="A1171" s="41" t="s">
        <v>831</v>
      </c>
      <c r="B1171" s="41" t="s">
        <v>2000</v>
      </c>
    </row>
    <row r="1172" spans="1:2" x14ac:dyDescent="0.3">
      <c r="A1172" s="41" t="s">
        <v>832</v>
      </c>
      <c r="B1172" s="41" t="s">
        <v>2001</v>
      </c>
    </row>
    <row r="1173" spans="1:2" x14ac:dyDescent="0.3">
      <c r="A1173" s="41" t="s">
        <v>263</v>
      </c>
      <c r="B1173" s="41" t="s">
        <v>2002</v>
      </c>
    </row>
    <row r="1174" spans="1:2" x14ac:dyDescent="0.3">
      <c r="A1174" s="41" t="s">
        <v>833</v>
      </c>
      <c r="B1174" s="41" t="s">
        <v>2003</v>
      </c>
    </row>
    <row r="1175" spans="1:2" x14ac:dyDescent="0.3">
      <c r="A1175" s="41" t="s">
        <v>835</v>
      </c>
      <c r="B1175" s="41" t="s">
        <v>2004</v>
      </c>
    </row>
    <row r="1176" spans="1:2" x14ac:dyDescent="0.3">
      <c r="A1176" s="41" t="s">
        <v>836</v>
      </c>
      <c r="B1176" s="41" t="s">
        <v>2005</v>
      </c>
    </row>
    <row r="1177" spans="1:2" x14ac:dyDescent="0.3">
      <c r="A1177" s="41" t="s">
        <v>264</v>
      </c>
      <c r="B1177" s="41" t="s">
        <v>2006</v>
      </c>
    </row>
    <row r="1178" spans="1:2" x14ac:dyDescent="0.3">
      <c r="A1178" s="41" t="s">
        <v>265</v>
      </c>
      <c r="B1178" s="41" t="s">
        <v>2007</v>
      </c>
    </row>
    <row r="1179" spans="1:2" x14ac:dyDescent="0.3">
      <c r="A1179" s="41" t="s">
        <v>266</v>
      </c>
      <c r="B1179" s="41" t="s">
        <v>2008</v>
      </c>
    </row>
    <row r="1180" spans="1:2" x14ac:dyDescent="0.3">
      <c r="A1180" s="41" t="s">
        <v>267</v>
      </c>
      <c r="B1180" s="41" t="s">
        <v>2009</v>
      </c>
    </row>
    <row r="1181" spans="1:2" x14ac:dyDescent="0.3">
      <c r="A1181" s="41" t="s">
        <v>268</v>
      </c>
      <c r="B1181" s="41" t="s">
        <v>2010</v>
      </c>
    </row>
    <row r="1182" spans="1:2" x14ac:dyDescent="0.3">
      <c r="A1182" s="41" t="s">
        <v>838</v>
      </c>
      <c r="B1182" s="41" t="s">
        <v>2011</v>
      </c>
    </row>
    <row r="1183" spans="1:2" x14ac:dyDescent="0.3">
      <c r="A1183" s="41" t="s">
        <v>2012</v>
      </c>
      <c r="B1183" s="41" t="s">
        <v>2013</v>
      </c>
    </row>
    <row r="1184" spans="1:2" x14ac:dyDescent="0.3">
      <c r="A1184" s="41" t="s">
        <v>269</v>
      </c>
      <c r="B1184" s="41" t="s">
        <v>2014</v>
      </c>
    </row>
    <row r="1185" spans="1:2" x14ac:dyDescent="0.3">
      <c r="A1185" s="41" t="s">
        <v>270</v>
      </c>
      <c r="B1185" s="41" t="s">
        <v>2014</v>
      </c>
    </row>
    <row r="1186" spans="1:2" x14ac:dyDescent="0.3">
      <c r="A1186" s="41" t="s">
        <v>271</v>
      </c>
      <c r="B1186" s="41" t="s">
        <v>2015</v>
      </c>
    </row>
    <row r="1187" spans="1:2" x14ac:dyDescent="0.3">
      <c r="A1187" s="41" t="s">
        <v>272</v>
      </c>
      <c r="B1187" s="41" t="s">
        <v>2016</v>
      </c>
    </row>
    <row r="1188" spans="1:2" x14ac:dyDescent="0.3">
      <c r="A1188" s="41" t="s">
        <v>842</v>
      </c>
      <c r="B1188" s="41" t="s">
        <v>2017</v>
      </c>
    </row>
    <row r="1189" spans="1:2" x14ac:dyDescent="0.3">
      <c r="A1189" s="41" t="s">
        <v>843</v>
      </c>
      <c r="B1189" s="41" t="s">
        <v>2018</v>
      </c>
    </row>
    <row r="1190" spans="1:2" x14ac:dyDescent="0.3">
      <c r="A1190" s="41" t="s">
        <v>273</v>
      </c>
      <c r="B1190" s="41" t="s">
        <v>2019</v>
      </c>
    </row>
    <row r="1191" spans="1:2" x14ac:dyDescent="0.3">
      <c r="A1191" s="41" t="s">
        <v>2020</v>
      </c>
      <c r="B1191" s="41" t="s">
        <v>2021</v>
      </c>
    </row>
    <row r="1192" spans="1:2" x14ac:dyDescent="0.3">
      <c r="A1192" s="41" t="s">
        <v>2022</v>
      </c>
      <c r="B1192" s="41" t="s">
        <v>2023</v>
      </c>
    </row>
    <row r="1193" spans="1:2" x14ac:dyDescent="0.3">
      <c r="A1193" s="41" t="s">
        <v>2024</v>
      </c>
      <c r="B1193" s="41" t="s">
        <v>2025</v>
      </c>
    </row>
    <row r="1194" spans="1:2" x14ac:dyDescent="0.3">
      <c r="A1194" s="41" t="s">
        <v>2026</v>
      </c>
      <c r="B1194" s="41" t="s">
        <v>2027</v>
      </c>
    </row>
    <row r="1195" spans="1:2" x14ac:dyDescent="0.3">
      <c r="A1195" s="41" t="s">
        <v>2028</v>
      </c>
      <c r="B1195" s="41" t="s">
        <v>2029</v>
      </c>
    </row>
    <row r="1196" spans="1:2" x14ac:dyDescent="0.3">
      <c r="A1196" s="41" t="s">
        <v>2030</v>
      </c>
      <c r="B1196" s="41" t="s">
        <v>2031</v>
      </c>
    </row>
    <row r="1197" spans="1:2" x14ac:dyDescent="0.3">
      <c r="A1197" s="41" t="s">
        <v>2032</v>
      </c>
      <c r="B1197" s="41" t="s">
        <v>2033</v>
      </c>
    </row>
    <row r="1198" spans="1:2" x14ac:dyDescent="0.3">
      <c r="A1198" s="41" t="s">
        <v>274</v>
      </c>
      <c r="B1198" s="41" t="s">
        <v>2034</v>
      </c>
    </row>
    <row r="1199" spans="1:2" x14ac:dyDescent="0.3">
      <c r="A1199" s="41" t="s">
        <v>275</v>
      </c>
      <c r="B1199" s="41" t="s">
        <v>2035</v>
      </c>
    </row>
    <row r="1200" spans="1:2" x14ac:dyDescent="0.3">
      <c r="A1200" s="41" t="s">
        <v>276</v>
      </c>
      <c r="B1200" s="41" t="s">
        <v>2036</v>
      </c>
    </row>
    <row r="1201" spans="1:2" x14ac:dyDescent="0.3">
      <c r="A1201" s="41" t="s">
        <v>277</v>
      </c>
      <c r="B1201" s="41" t="s">
        <v>2037</v>
      </c>
    </row>
    <row r="1202" spans="1:2" x14ac:dyDescent="0.3">
      <c r="A1202" s="41" t="s">
        <v>2038</v>
      </c>
      <c r="B1202" s="41" t="s">
        <v>2039</v>
      </c>
    </row>
    <row r="1203" spans="1:2" x14ac:dyDescent="0.3">
      <c r="A1203" s="41" t="s">
        <v>2040</v>
      </c>
      <c r="B1203" s="41" t="s">
        <v>2041</v>
      </c>
    </row>
    <row r="1204" spans="1:2" x14ac:dyDescent="0.3">
      <c r="A1204" s="41" t="s">
        <v>846</v>
      </c>
      <c r="B1204" s="41" t="s">
        <v>2042</v>
      </c>
    </row>
    <row r="1205" spans="1:2" x14ac:dyDescent="0.3">
      <c r="A1205" s="41" t="s">
        <v>2043</v>
      </c>
      <c r="B1205" s="41" t="s">
        <v>2044</v>
      </c>
    </row>
    <row r="1206" spans="1:2" x14ac:dyDescent="0.3">
      <c r="A1206" s="41" t="s">
        <v>278</v>
      </c>
      <c r="B1206" s="41" t="s">
        <v>2045</v>
      </c>
    </row>
    <row r="1207" spans="1:2" x14ac:dyDescent="0.3">
      <c r="A1207" s="41" t="s">
        <v>279</v>
      </c>
      <c r="B1207" s="41" t="s">
        <v>2046</v>
      </c>
    </row>
    <row r="1208" spans="1:2" x14ac:dyDescent="0.3">
      <c r="A1208" s="41" t="s">
        <v>849</v>
      </c>
      <c r="B1208" s="41" t="s">
        <v>2047</v>
      </c>
    </row>
    <row r="1209" spans="1:2" x14ac:dyDescent="0.3">
      <c r="A1209" s="41" t="s">
        <v>850</v>
      </c>
      <c r="B1209" s="41" t="s">
        <v>2048</v>
      </c>
    </row>
    <row r="1210" spans="1:2" x14ac:dyDescent="0.3">
      <c r="A1210" s="41" t="s">
        <v>280</v>
      </c>
      <c r="B1210" s="41" t="s">
        <v>2049</v>
      </c>
    </row>
    <row r="1211" spans="1:2" x14ac:dyDescent="0.3">
      <c r="A1211" s="41" t="s">
        <v>281</v>
      </c>
      <c r="B1211" s="41" t="s">
        <v>2050</v>
      </c>
    </row>
    <row r="1212" spans="1:2" x14ac:dyDescent="0.3">
      <c r="A1212" s="41" t="s">
        <v>282</v>
      </c>
      <c r="B1212" s="41" t="s">
        <v>2051</v>
      </c>
    </row>
    <row r="1213" spans="1:2" x14ac:dyDescent="0.3">
      <c r="A1213" s="41" t="s">
        <v>2052</v>
      </c>
      <c r="B1213" s="41" t="s">
        <v>2053</v>
      </c>
    </row>
    <row r="1214" spans="1:2" x14ac:dyDescent="0.3">
      <c r="A1214" s="41" t="s">
        <v>284</v>
      </c>
      <c r="B1214" s="41" t="s">
        <v>2054</v>
      </c>
    </row>
    <row r="1215" spans="1:2" x14ac:dyDescent="0.3">
      <c r="A1215" s="41" t="s">
        <v>2055</v>
      </c>
      <c r="B1215" s="41" t="s">
        <v>1008</v>
      </c>
    </row>
    <row r="1216" spans="1:2" x14ac:dyDescent="0.3">
      <c r="A1216" s="41" t="s">
        <v>2056</v>
      </c>
      <c r="B1216" s="41" t="s">
        <v>2057</v>
      </c>
    </row>
    <row r="1217" spans="1:2" x14ac:dyDescent="0.3">
      <c r="A1217" s="41" t="s">
        <v>285</v>
      </c>
      <c r="B1217" s="41" t="s">
        <v>2058</v>
      </c>
    </row>
    <row r="1218" spans="1:2" x14ac:dyDescent="0.3">
      <c r="A1218" s="41" t="s">
        <v>286</v>
      </c>
      <c r="B1218" s="41" t="s">
        <v>2059</v>
      </c>
    </row>
    <row r="1219" spans="1:2" x14ac:dyDescent="0.3">
      <c r="A1219" s="41" t="s">
        <v>287</v>
      </c>
      <c r="B1219" s="41" t="s">
        <v>2060</v>
      </c>
    </row>
    <row r="1220" spans="1:2" x14ac:dyDescent="0.3">
      <c r="A1220" s="41" t="s">
        <v>2061</v>
      </c>
      <c r="B1220" s="41" t="s">
        <v>2062</v>
      </c>
    </row>
    <row r="1221" spans="1:2" x14ac:dyDescent="0.3">
      <c r="A1221" s="41" t="s">
        <v>288</v>
      </c>
      <c r="B1221" s="41" t="s">
        <v>2063</v>
      </c>
    </row>
    <row r="1222" spans="1:2" x14ac:dyDescent="0.3">
      <c r="A1222" s="41" t="s">
        <v>854</v>
      </c>
      <c r="B1222" s="41" t="s">
        <v>2064</v>
      </c>
    </row>
    <row r="1223" spans="1:2" x14ac:dyDescent="0.3">
      <c r="A1223" s="41" t="s">
        <v>289</v>
      </c>
      <c r="B1223" s="41" t="s">
        <v>2065</v>
      </c>
    </row>
    <row r="1224" spans="1:2" x14ac:dyDescent="0.3">
      <c r="A1224" s="41" t="s">
        <v>2066</v>
      </c>
      <c r="B1224" s="41" t="s">
        <v>2067</v>
      </c>
    </row>
    <row r="1225" spans="1:2" x14ac:dyDescent="0.3">
      <c r="A1225" s="41" t="s">
        <v>855</v>
      </c>
      <c r="B1225" s="41" t="s">
        <v>2068</v>
      </c>
    </row>
    <row r="1226" spans="1:2" x14ac:dyDescent="0.3">
      <c r="A1226" s="41" t="s">
        <v>290</v>
      </c>
      <c r="B1226" s="41" t="s">
        <v>2069</v>
      </c>
    </row>
    <row r="1227" spans="1:2" x14ac:dyDescent="0.3">
      <c r="A1227" s="41" t="s">
        <v>857</v>
      </c>
      <c r="B1227" s="41" t="s">
        <v>2070</v>
      </c>
    </row>
    <row r="1228" spans="1:2" x14ac:dyDescent="0.3">
      <c r="A1228" s="41" t="s">
        <v>291</v>
      </c>
      <c r="B1228" s="41" t="s">
        <v>2071</v>
      </c>
    </row>
    <row r="1229" spans="1:2" x14ac:dyDescent="0.3">
      <c r="A1229" s="41" t="s">
        <v>2072</v>
      </c>
      <c r="B1229" s="41" t="s">
        <v>2073</v>
      </c>
    </row>
    <row r="1230" spans="1:2" x14ac:dyDescent="0.3">
      <c r="A1230" s="41" t="s">
        <v>292</v>
      </c>
      <c r="B1230" s="41" t="s">
        <v>2074</v>
      </c>
    </row>
    <row r="1231" spans="1:2" x14ac:dyDescent="0.3">
      <c r="A1231" s="41" t="s">
        <v>2075</v>
      </c>
      <c r="B1231" s="41" t="s">
        <v>2076</v>
      </c>
    </row>
    <row r="1232" spans="1:2" x14ac:dyDescent="0.3">
      <c r="A1232" s="41" t="s">
        <v>2077</v>
      </c>
      <c r="B1232" s="41" t="s">
        <v>2078</v>
      </c>
    </row>
    <row r="1233" spans="1:2" x14ac:dyDescent="0.3">
      <c r="A1233" s="41" t="s">
        <v>860</v>
      </c>
      <c r="B1233" s="41" t="s">
        <v>2079</v>
      </c>
    </row>
    <row r="1234" spans="1:2" x14ac:dyDescent="0.3">
      <c r="A1234" s="41" t="s">
        <v>2080</v>
      </c>
      <c r="B1234" s="41" t="s">
        <v>2081</v>
      </c>
    </row>
    <row r="1235" spans="1:2" x14ac:dyDescent="0.3">
      <c r="A1235" s="41" t="s">
        <v>861</v>
      </c>
      <c r="B1235" s="41" t="s">
        <v>2082</v>
      </c>
    </row>
    <row r="1236" spans="1:2" x14ac:dyDescent="0.3">
      <c r="A1236" s="41" t="s">
        <v>293</v>
      </c>
      <c r="B1236" s="41" t="s">
        <v>2083</v>
      </c>
    </row>
    <row r="1237" spans="1:2" x14ac:dyDescent="0.3">
      <c r="A1237" s="41" t="s">
        <v>294</v>
      </c>
      <c r="B1237" s="41" t="s">
        <v>2084</v>
      </c>
    </row>
    <row r="1238" spans="1:2" x14ac:dyDescent="0.3">
      <c r="A1238" s="41" t="s">
        <v>2085</v>
      </c>
      <c r="B1238" s="41" t="s">
        <v>2086</v>
      </c>
    </row>
    <row r="1239" spans="1:2" x14ac:dyDescent="0.3">
      <c r="A1239" s="41" t="s">
        <v>863</v>
      </c>
      <c r="B1239" s="41" t="s">
        <v>2087</v>
      </c>
    </row>
    <row r="1240" spans="1:2" x14ac:dyDescent="0.3">
      <c r="A1240" s="41" t="s">
        <v>295</v>
      </c>
      <c r="B1240" s="41" t="s">
        <v>2088</v>
      </c>
    </row>
    <row r="1241" spans="1:2" x14ac:dyDescent="0.3">
      <c r="A1241" s="41" t="s">
        <v>296</v>
      </c>
      <c r="B1241" s="41" t="s">
        <v>2089</v>
      </c>
    </row>
    <row r="1242" spans="1:2" x14ac:dyDescent="0.3">
      <c r="A1242" s="41" t="s">
        <v>2090</v>
      </c>
      <c r="B1242" s="41" t="s">
        <v>2091</v>
      </c>
    </row>
    <row r="1243" spans="1:2" x14ac:dyDescent="0.3">
      <c r="A1243" s="41" t="s">
        <v>297</v>
      </c>
      <c r="B1243" s="41" t="s">
        <v>2092</v>
      </c>
    </row>
    <row r="1244" spans="1:2" x14ac:dyDescent="0.3">
      <c r="A1244" s="41" t="s">
        <v>864</v>
      </c>
      <c r="B1244" s="41" t="s">
        <v>2093</v>
      </c>
    </row>
    <row r="1245" spans="1:2" x14ac:dyDescent="0.3">
      <c r="A1245" s="41" t="s">
        <v>298</v>
      </c>
      <c r="B1245" s="41" t="s">
        <v>2094</v>
      </c>
    </row>
    <row r="1246" spans="1:2" x14ac:dyDescent="0.3">
      <c r="A1246" s="41" t="s">
        <v>2095</v>
      </c>
      <c r="B1246" s="41" t="s">
        <v>2096</v>
      </c>
    </row>
    <row r="1247" spans="1:2" x14ac:dyDescent="0.3">
      <c r="A1247" s="41" t="s">
        <v>299</v>
      </c>
      <c r="B1247" s="41" t="s">
        <v>2097</v>
      </c>
    </row>
    <row r="1248" spans="1:2" x14ac:dyDescent="0.3">
      <c r="A1248" s="41" t="s">
        <v>2098</v>
      </c>
      <c r="B1248" s="41" t="s">
        <v>2099</v>
      </c>
    </row>
    <row r="1249" spans="1:2" x14ac:dyDescent="0.3">
      <c r="A1249" s="41" t="s">
        <v>2100</v>
      </c>
      <c r="B1249" s="41" t="s">
        <v>2101</v>
      </c>
    </row>
    <row r="1250" spans="1:2" x14ac:dyDescent="0.3">
      <c r="A1250" s="41" t="s">
        <v>300</v>
      </c>
      <c r="B1250" s="41" t="s">
        <v>2102</v>
      </c>
    </row>
    <row r="1251" spans="1:2" x14ac:dyDescent="0.3">
      <c r="A1251" s="41" t="s">
        <v>301</v>
      </c>
      <c r="B1251" s="41" t="s">
        <v>2103</v>
      </c>
    </row>
    <row r="1252" spans="1:2" x14ac:dyDescent="0.3">
      <c r="A1252" s="41" t="s">
        <v>2104</v>
      </c>
      <c r="B1252" s="41" t="s">
        <v>2105</v>
      </c>
    </row>
    <row r="1253" spans="1:2" x14ac:dyDescent="0.3">
      <c r="A1253" s="41" t="s">
        <v>866</v>
      </c>
      <c r="B1253" s="41" t="s">
        <v>2106</v>
      </c>
    </row>
    <row r="1254" spans="1:2" x14ac:dyDescent="0.3">
      <c r="A1254" s="41" t="s">
        <v>302</v>
      </c>
      <c r="B1254" s="41" t="s">
        <v>2107</v>
      </c>
    </row>
    <row r="1255" spans="1:2" x14ac:dyDescent="0.3">
      <c r="A1255" s="41" t="s">
        <v>303</v>
      </c>
      <c r="B1255" s="41" t="s">
        <v>2108</v>
      </c>
    </row>
    <row r="1256" spans="1:2" x14ac:dyDescent="0.3">
      <c r="A1256" s="41" t="s">
        <v>870</v>
      </c>
      <c r="B1256" s="41" t="s">
        <v>2109</v>
      </c>
    </row>
    <row r="1257" spans="1:2" x14ac:dyDescent="0.3">
      <c r="A1257" s="41" t="s">
        <v>2110</v>
      </c>
      <c r="B1257" s="41" t="s">
        <v>2111</v>
      </c>
    </row>
    <row r="1258" spans="1:2" x14ac:dyDescent="0.3">
      <c r="A1258" s="41" t="s">
        <v>2112</v>
      </c>
      <c r="B1258" s="41" t="s">
        <v>2113</v>
      </c>
    </row>
    <row r="1259" spans="1:2" x14ac:dyDescent="0.3">
      <c r="A1259" s="41" t="s">
        <v>577</v>
      </c>
      <c r="B1259" s="41" t="s">
        <v>578</v>
      </c>
    </row>
    <row r="1260" spans="1:2" x14ac:dyDescent="0.3">
      <c r="A1260" s="41" t="s">
        <v>304</v>
      </c>
      <c r="B1260" s="41" t="s">
        <v>2114</v>
      </c>
    </row>
    <row r="1261" spans="1:2" x14ac:dyDescent="0.3">
      <c r="A1261" s="41" t="s">
        <v>305</v>
      </c>
      <c r="B1261" s="41" t="s">
        <v>2115</v>
      </c>
    </row>
    <row r="1262" spans="1:2" x14ac:dyDescent="0.3">
      <c r="A1262" s="41" t="s">
        <v>306</v>
      </c>
      <c r="B1262" s="41" t="s">
        <v>2116</v>
      </c>
    </row>
    <row r="1263" spans="1:2" x14ac:dyDescent="0.3">
      <c r="A1263" s="41" t="s">
        <v>2117</v>
      </c>
      <c r="B1263" s="41" t="s">
        <v>2118</v>
      </c>
    </row>
    <row r="1264" spans="1:2" x14ac:dyDescent="0.3">
      <c r="A1264" s="41" t="s">
        <v>2119</v>
      </c>
      <c r="B1264" s="41" t="s">
        <v>1008</v>
      </c>
    </row>
    <row r="1265" spans="1:2" x14ac:dyDescent="0.3">
      <c r="A1265" s="41" t="s">
        <v>307</v>
      </c>
      <c r="B1265" s="41" t="s">
        <v>2120</v>
      </c>
    </row>
    <row r="1266" spans="1:2" x14ac:dyDescent="0.3">
      <c r="A1266" s="41" t="s">
        <v>308</v>
      </c>
      <c r="B1266" s="41" t="s">
        <v>2121</v>
      </c>
    </row>
    <row r="1267" spans="1:2" x14ac:dyDescent="0.3">
      <c r="A1267" s="41" t="s">
        <v>309</v>
      </c>
      <c r="B1267" s="41" t="s">
        <v>2122</v>
      </c>
    </row>
    <row r="1268" spans="1:2" x14ac:dyDescent="0.3">
      <c r="A1268" s="41" t="s">
        <v>310</v>
      </c>
      <c r="B1268" s="41" t="s">
        <v>2123</v>
      </c>
    </row>
    <row r="1269" spans="1:2" x14ac:dyDescent="0.3">
      <c r="A1269" s="41" t="s">
        <v>311</v>
      </c>
      <c r="B1269" s="41" t="s">
        <v>2124</v>
      </c>
    </row>
    <row r="1270" spans="1:2" x14ac:dyDescent="0.3">
      <c r="A1270" s="41" t="s">
        <v>312</v>
      </c>
      <c r="B1270" s="41" t="s">
        <v>2125</v>
      </c>
    </row>
    <row r="1271" spans="1:2" x14ac:dyDescent="0.3">
      <c r="A1271" s="41" t="s">
        <v>874</v>
      </c>
      <c r="B1271" s="41" t="s">
        <v>2126</v>
      </c>
    </row>
    <row r="1272" spans="1:2" x14ac:dyDescent="0.3">
      <c r="A1272" s="41" t="s">
        <v>875</v>
      </c>
      <c r="B1272" s="41" t="s">
        <v>2127</v>
      </c>
    </row>
    <row r="1273" spans="1:2" x14ac:dyDescent="0.3">
      <c r="A1273" s="41" t="s">
        <v>313</v>
      </c>
      <c r="B1273" s="41" t="s">
        <v>2128</v>
      </c>
    </row>
    <row r="1274" spans="1:2" x14ac:dyDescent="0.3">
      <c r="A1274" s="41" t="s">
        <v>316</v>
      </c>
      <c r="B1274" s="41" t="s">
        <v>2129</v>
      </c>
    </row>
    <row r="1275" spans="1:2" x14ac:dyDescent="0.3">
      <c r="A1275" s="41" t="s">
        <v>317</v>
      </c>
      <c r="B1275" s="41" t="s">
        <v>2130</v>
      </c>
    </row>
    <row r="1276" spans="1:2" x14ac:dyDescent="0.3">
      <c r="A1276" s="41" t="s">
        <v>318</v>
      </c>
      <c r="B1276" s="41" t="s">
        <v>2131</v>
      </c>
    </row>
    <row r="1277" spans="1:2" x14ac:dyDescent="0.3">
      <c r="A1277" s="41" t="s">
        <v>319</v>
      </c>
      <c r="B1277" s="41" t="s">
        <v>2132</v>
      </c>
    </row>
    <row r="1278" spans="1:2" x14ac:dyDescent="0.3">
      <c r="A1278" s="41" t="s">
        <v>881</v>
      </c>
      <c r="B1278" s="41" t="s">
        <v>2134</v>
      </c>
    </row>
    <row r="1279" spans="1:2" x14ac:dyDescent="0.3">
      <c r="A1279" s="41" t="s">
        <v>320</v>
      </c>
      <c r="B1279" s="41" t="s">
        <v>2135</v>
      </c>
    </row>
    <row r="1280" spans="1:2" x14ac:dyDescent="0.3">
      <c r="A1280" s="41" t="s">
        <v>321</v>
      </c>
      <c r="B1280" s="41" t="s">
        <v>2136</v>
      </c>
    </row>
    <row r="1281" spans="1:2" x14ac:dyDescent="0.3">
      <c r="A1281" s="41" t="s">
        <v>322</v>
      </c>
      <c r="B1281" s="41" t="s">
        <v>2137</v>
      </c>
    </row>
    <row r="1282" spans="1:2" x14ac:dyDescent="0.3">
      <c r="A1282" s="41" t="s">
        <v>323</v>
      </c>
      <c r="B1282" s="41" t="s">
        <v>2138</v>
      </c>
    </row>
    <row r="1283" spans="1:2" x14ac:dyDescent="0.3">
      <c r="A1283" s="41" t="s">
        <v>324</v>
      </c>
      <c r="B1283" s="41" t="s">
        <v>2139</v>
      </c>
    </row>
    <row r="1284" spans="1:2" x14ac:dyDescent="0.3">
      <c r="A1284" s="41" t="s">
        <v>325</v>
      </c>
      <c r="B1284" s="41" t="s">
        <v>2140</v>
      </c>
    </row>
    <row r="1285" spans="1:2" x14ac:dyDescent="0.3">
      <c r="A1285" s="41" t="s">
        <v>2141</v>
      </c>
      <c r="B1285" s="41" t="s">
        <v>2142</v>
      </c>
    </row>
    <row r="1286" spans="1:2" x14ac:dyDescent="0.3">
      <c r="A1286" s="41" t="s">
        <v>2143</v>
      </c>
      <c r="B1286" s="41" t="s">
        <v>2144</v>
      </c>
    </row>
    <row r="1287" spans="1:2" x14ac:dyDescent="0.3">
      <c r="A1287" s="41" t="s">
        <v>579</v>
      </c>
      <c r="B1287" s="41" t="s">
        <v>580</v>
      </c>
    </row>
    <row r="1288" spans="1:2" x14ac:dyDescent="0.3">
      <c r="A1288" s="41" t="s">
        <v>2145</v>
      </c>
      <c r="B1288" s="41" t="s">
        <v>2146</v>
      </c>
    </row>
    <row r="1289" spans="1:2" x14ac:dyDescent="0.3">
      <c r="A1289" s="41" t="s">
        <v>2147</v>
      </c>
      <c r="B1289" s="41" t="s">
        <v>2148</v>
      </c>
    </row>
    <row r="1290" spans="1:2" x14ac:dyDescent="0.3">
      <c r="A1290" s="41" t="s">
        <v>2149</v>
      </c>
      <c r="B1290" s="41" t="s">
        <v>2150</v>
      </c>
    </row>
    <row r="1291" spans="1:2" x14ac:dyDescent="0.3">
      <c r="A1291" s="41" t="s">
        <v>326</v>
      </c>
      <c r="B1291" s="41" t="s">
        <v>2151</v>
      </c>
    </row>
    <row r="1292" spans="1:2" x14ac:dyDescent="0.3">
      <c r="A1292" s="41" t="s">
        <v>327</v>
      </c>
      <c r="B1292" s="41" t="s">
        <v>2152</v>
      </c>
    </row>
    <row r="1293" spans="1:2" x14ac:dyDescent="0.3">
      <c r="A1293" s="41" t="s">
        <v>328</v>
      </c>
      <c r="B1293" s="41" t="s">
        <v>2153</v>
      </c>
    </row>
    <row r="1294" spans="1:2" x14ac:dyDescent="0.3">
      <c r="A1294" s="41" t="s">
        <v>329</v>
      </c>
      <c r="B1294" s="41" t="s">
        <v>2154</v>
      </c>
    </row>
    <row r="1295" spans="1:2" x14ac:dyDescent="0.3">
      <c r="A1295" s="41" t="s">
        <v>330</v>
      </c>
      <c r="B1295" s="41" t="s">
        <v>2155</v>
      </c>
    </row>
    <row r="1296" spans="1:2" x14ac:dyDescent="0.3">
      <c r="A1296" s="41" t="s">
        <v>331</v>
      </c>
      <c r="B1296" s="41" t="s">
        <v>2156</v>
      </c>
    </row>
    <row r="1297" spans="1:2" x14ac:dyDescent="0.3">
      <c r="A1297" s="41" t="s">
        <v>332</v>
      </c>
      <c r="B1297" s="41" t="s">
        <v>2157</v>
      </c>
    </row>
    <row r="1298" spans="1:2" x14ac:dyDescent="0.3">
      <c r="A1298" s="41" t="s">
        <v>890</v>
      </c>
      <c r="B1298" s="41" t="s">
        <v>2158</v>
      </c>
    </row>
    <row r="1299" spans="1:2" x14ac:dyDescent="0.3">
      <c r="A1299" s="41" t="s">
        <v>2159</v>
      </c>
      <c r="B1299" s="41" t="s">
        <v>2160</v>
      </c>
    </row>
    <row r="1300" spans="1:2" x14ac:dyDescent="0.3">
      <c r="A1300" s="41" t="s">
        <v>892</v>
      </c>
      <c r="B1300" s="41" t="s">
        <v>2161</v>
      </c>
    </row>
    <row r="1301" spans="1:2" x14ac:dyDescent="0.3">
      <c r="A1301" s="41" t="s">
        <v>333</v>
      </c>
      <c r="B1301" s="41" t="s">
        <v>2162</v>
      </c>
    </row>
    <row r="1302" spans="1:2" x14ac:dyDescent="0.3">
      <c r="A1302" s="41" t="s">
        <v>893</v>
      </c>
      <c r="B1302" s="41" t="s">
        <v>2163</v>
      </c>
    </row>
    <row r="1303" spans="1:2" x14ac:dyDescent="0.3">
      <c r="A1303" s="41" t="s">
        <v>334</v>
      </c>
      <c r="B1303" s="41" t="s">
        <v>2164</v>
      </c>
    </row>
    <row r="1304" spans="1:2" x14ac:dyDescent="0.3">
      <c r="A1304" s="41" t="s">
        <v>335</v>
      </c>
      <c r="B1304" s="41" t="s">
        <v>2165</v>
      </c>
    </row>
    <row r="1305" spans="1:2" x14ac:dyDescent="0.3">
      <c r="A1305" s="41" t="s">
        <v>336</v>
      </c>
      <c r="B1305" s="41" t="s">
        <v>2166</v>
      </c>
    </row>
    <row r="1306" spans="1:2" x14ac:dyDescent="0.3">
      <c r="A1306" s="41" t="s">
        <v>337</v>
      </c>
      <c r="B1306" s="41" t="s">
        <v>2167</v>
      </c>
    </row>
    <row r="1307" spans="1:2" x14ac:dyDescent="0.3">
      <c r="A1307" s="41" t="s">
        <v>338</v>
      </c>
      <c r="B1307" s="41" t="s">
        <v>2168</v>
      </c>
    </row>
    <row r="1308" spans="1:2" x14ac:dyDescent="0.3">
      <c r="A1308" s="41" t="s">
        <v>894</v>
      </c>
      <c r="B1308" s="41" t="s">
        <v>590</v>
      </c>
    </row>
    <row r="1309" spans="1:2" x14ac:dyDescent="0.3">
      <c r="A1309" s="41" t="s">
        <v>339</v>
      </c>
      <c r="B1309" s="41" t="s">
        <v>2169</v>
      </c>
    </row>
    <row r="1310" spans="1:2" x14ac:dyDescent="0.3">
      <c r="A1310" s="41" t="s">
        <v>340</v>
      </c>
      <c r="B1310" s="41" t="s">
        <v>2170</v>
      </c>
    </row>
    <row r="1311" spans="1:2" x14ac:dyDescent="0.3">
      <c r="A1311" s="41" t="s">
        <v>341</v>
      </c>
      <c r="B1311" s="41" t="s">
        <v>2171</v>
      </c>
    </row>
    <row r="1312" spans="1:2" x14ac:dyDescent="0.3">
      <c r="A1312" s="41" t="s">
        <v>342</v>
      </c>
      <c r="B1312" s="41" t="s">
        <v>2172</v>
      </c>
    </row>
    <row r="1313" spans="1:2" x14ac:dyDescent="0.3">
      <c r="A1313" s="41" t="s">
        <v>343</v>
      </c>
      <c r="B1313" s="41" t="s">
        <v>2173</v>
      </c>
    </row>
    <row r="1314" spans="1:2" x14ac:dyDescent="0.3">
      <c r="A1314" s="41" t="s">
        <v>344</v>
      </c>
      <c r="B1314" s="41" t="s">
        <v>2174</v>
      </c>
    </row>
    <row r="1315" spans="1:2" x14ac:dyDescent="0.3">
      <c r="A1315" s="41" t="s">
        <v>2175</v>
      </c>
      <c r="B1315" s="41" t="s">
        <v>2176</v>
      </c>
    </row>
    <row r="1316" spans="1:2" x14ac:dyDescent="0.3">
      <c r="A1316" s="41" t="s">
        <v>2177</v>
      </c>
      <c r="B1316" s="41" t="s">
        <v>1008</v>
      </c>
    </row>
    <row r="1317" spans="1:2" x14ac:dyDescent="0.3">
      <c r="A1317" s="41" t="s">
        <v>2178</v>
      </c>
      <c r="B1317" s="41" t="s">
        <v>2179</v>
      </c>
    </row>
    <row r="1318" spans="1:2" x14ac:dyDescent="0.3">
      <c r="A1318" s="41" t="s">
        <v>345</v>
      </c>
      <c r="B1318" s="41" t="s">
        <v>2180</v>
      </c>
    </row>
    <row r="1319" spans="1:2" x14ac:dyDescent="0.3">
      <c r="A1319" s="41" t="s">
        <v>346</v>
      </c>
      <c r="B1319" s="41" t="s">
        <v>2181</v>
      </c>
    </row>
    <row r="1320" spans="1:2" x14ac:dyDescent="0.3">
      <c r="A1320" s="41" t="s">
        <v>347</v>
      </c>
      <c r="B1320" s="41" t="s">
        <v>2182</v>
      </c>
    </row>
    <row r="1321" spans="1:2" x14ac:dyDescent="0.3">
      <c r="A1321" s="41" t="s">
        <v>900</v>
      </c>
      <c r="B1321" s="41" t="s">
        <v>2183</v>
      </c>
    </row>
    <row r="1322" spans="1:2" x14ac:dyDescent="0.3">
      <c r="A1322" s="41" t="s">
        <v>2184</v>
      </c>
      <c r="B1322" s="41" t="s">
        <v>2185</v>
      </c>
    </row>
    <row r="1323" spans="1:2" x14ac:dyDescent="0.3">
      <c r="A1323" s="41" t="s">
        <v>348</v>
      </c>
      <c r="B1323" s="41" t="s">
        <v>2186</v>
      </c>
    </row>
    <row r="1324" spans="1:2" x14ac:dyDescent="0.3">
      <c r="A1324" s="41" t="s">
        <v>349</v>
      </c>
      <c r="B1324" s="41" t="s">
        <v>2187</v>
      </c>
    </row>
    <row r="1325" spans="1:2" x14ac:dyDescent="0.3">
      <c r="A1325" s="41" t="s">
        <v>350</v>
      </c>
      <c r="B1325" s="41" t="s">
        <v>2188</v>
      </c>
    </row>
    <row r="1326" spans="1:2" x14ac:dyDescent="0.3">
      <c r="A1326" s="41" t="s">
        <v>351</v>
      </c>
      <c r="B1326" s="41" t="s">
        <v>2189</v>
      </c>
    </row>
    <row r="1327" spans="1:2" x14ac:dyDescent="0.3">
      <c r="A1327" s="41" t="s">
        <v>352</v>
      </c>
      <c r="B1327" s="41" t="s">
        <v>2191</v>
      </c>
    </row>
    <row r="1328" spans="1:2" x14ac:dyDescent="0.3">
      <c r="A1328" s="41" t="s">
        <v>353</v>
      </c>
      <c r="B1328" s="41" t="s">
        <v>2192</v>
      </c>
    </row>
    <row r="1329" spans="1:2" x14ac:dyDescent="0.3">
      <c r="A1329" s="41" t="s">
        <v>354</v>
      </c>
      <c r="B1329" s="41" t="s">
        <v>2193</v>
      </c>
    </row>
    <row r="1330" spans="1:2" x14ac:dyDescent="0.3">
      <c r="A1330" s="41" t="s">
        <v>905</v>
      </c>
      <c r="B1330" s="41" t="s">
        <v>2194</v>
      </c>
    </row>
    <row r="1331" spans="1:2" x14ac:dyDescent="0.3">
      <c r="A1331" s="41" t="s">
        <v>906</v>
      </c>
      <c r="B1331" s="41" t="s">
        <v>2195</v>
      </c>
    </row>
    <row r="1332" spans="1:2" x14ac:dyDescent="0.3">
      <c r="A1332" s="41" t="s">
        <v>355</v>
      </c>
      <c r="B1332" s="41" t="s">
        <v>2196</v>
      </c>
    </row>
    <row r="1333" spans="1:2" x14ac:dyDescent="0.3">
      <c r="A1333" s="41" t="s">
        <v>356</v>
      </c>
      <c r="B1333" s="41" t="s">
        <v>2197</v>
      </c>
    </row>
    <row r="1334" spans="1:2" x14ac:dyDescent="0.3">
      <c r="A1334" s="41" t="s">
        <v>2198</v>
      </c>
      <c r="B1334" s="41" t="s">
        <v>2199</v>
      </c>
    </row>
    <row r="1335" spans="1:2" x14ac:dyDescent="0.3">
      <c r="A1335" s="41" t="s">
        <v>908</v>
      </c>
      <c r="B1335" s="41" t="s">
        <v>2200</v>
      </c>
    </row>
    <row r="1336" spans="1:2" x14ac:dyDescent="0.3">
      <c r="A1336" s="41" t="s">
        <v>357</v>
      </c>
      <c r="B1336" s="41" t="s">
        <v>2201</v>
      </c>
    </row>
    <row r="1337" spans="1:2" x14ac:dyDescent="0.3">
      <c r="A1337" s="41" t="s">
        <v>358</v>
      </c>
      <c r="B1337" s="41" t="s">
        <v>2202</v>
      </c>
    </row>
    <row r="1338" spans="1:2" x14ac:dyDescent="0.3">
      <c r="A1338" s="41" t="s">
        <v>909</v>
      </c>
      <c r="B1338" s="41" t="s">
        <v>2203</v>
      </c>
    </row>
    <row r="1339" spans="1:2" x14ac:dyDescent="0.3">
      <c r="A1339" s="41" t="s">
        <v>910</v>
      </c>
      <c r="B1339" s="41" t="s">
        <v>2204</v>
      </c>
    </row>
    <row r="1340" spans="1:2" x14ac:dyDescent="0.3">
      <c r="A1340" s="41" t="s">
        <v>359</v>
      </c>
      <c r="B1340" s="41" t="s">
        <v>2205</v>
      </c>
    </row>
    <row r="1341" spans="1:2" x14ac:dyDescent="0.3">
      <c r="A1341" s="41" t="s">
        <v>360</v>
      </c>
      <c r="B1341" s="41" t="s">
        <v>2206</v>
      </c>
    </row>
    <row r="1342" spans="1:2" x14ac:dyDescent="0.3">
      <c r="A1342" s="41" t="s">
        <v>361</v>
      </c>
      <c r="B1342" s="41" t="s">
        <v>2207</v>
      </c>
    </row>
    <row r="1343" spans="1:2" x14ac:dyDescent="0.3">
      <c r="A1343" s="41" t="s">
        <v>912</v>
      </c>
      <c r="B1343" s="41" t="s">
        <v>2208</v>
      </c>
    </row>
    <row r="1344" spans="1:2" x14ac:dyDescent="0.3">
      <c r="A1344" s="41" t="s">
        <v>362</v>
      </c>
      <c r="B1344" s="41" t="s">
        <v>2209</v>
      </c>
    </row>
    <row r="1345" spans="1:2" x14ac:dyDescent="0.3">
      <c r="A1345" s="41" t="s">
        <v>600</v>
      </c>
      <c r="B1345" s="41" t="s">
        <v>601</v>
      </c>
    </row>
    <row r="1346" spans="1:2" x14ac:dyDescent="0.3">
      <c r="A1346" s="41" t="s">
        <v>363</v>
      </c>
      <c r="B1346" s="41" t="s">
        <v>2210</v>
      </c>
    </row>
    <row r="1347" spans="1:2" x14ac:dyDescent="0.3">
      <c r="A1347" s="41" t="s">
        <v>364</v>
      </c>
      <c r="B1347" s="41" t="s">
        <v>2211</v>
      </c>
    </row>
    <row r="1348" spans="1:2" x14ac:dyDescent="0.3">
      <c r="A1348" s="41" t="s">
        <v>2212</v>
      </c>
      <c r="B1348" s="41" t="s">
        <v>2213</v>
      </c>
    </row>
    <row r="1349" spans="1:2" x14ac:dyDescent="0.3">
      <c r="A1349" s="41" t="s">
        <v>2214</v>
      </c>
      <c r="B1349" s="41" t="s">
        <v>2215</v>
      </c>
    </row>
    <row r="1350" spans="1:2" x14ac:dyDescent="0.3">
      <c r="A1350" s="41" t="s">
        <v>365</v>
      </c>
      <c r="B1350" s="41" t="s">
        <v>2216</v>
      </c>
    </row>
    <row r="1351" spans="1:2" x14ac:dyDescent="0.3">
      <c r="A1351" s="41" t="s">
        <v>366</v>
      </c>
      <c r="B1351" s="41" t="s">
        <v>2217</v>
      </c>
    </row>
    <row r="1352" spans="1:2" x14ac:dyDescent="0.3">
      <c r="A1352" s="41" t="s">
        <v>367</v>
      </c>
      <c r="B1352" s="41" t="s">
        <v>2219</v>
      </c>
    </row>
    <row r="1353" spans="1:2" x14ac:dyDescent="0.3">
      <c r="A1353" s="41" t="s">
        <v>368</v>
      </c>
      <c r="B1353" s="41" t="s">
        <v>2220</v>
      </c>
    </row>
    <row r="1354" spans="1:2" x14ac:dyDescent="0.3">
      <c r="A1354" s="41" t="s">
        <v>915</v>
      </c>
      <c r="B1354" s="41" t="s">
        <v>2221</v>
      </c>
    </row>
    <row r="1355" spans="1:2" x14ac:dyDescent="0.3">
      <c r="A1355" s="41" t="s">
        <v>2222</v>
      </c>
      <c r="B1355" s="41" t="s">
        <v>2223</v>
      </c>
    </row>
    <row r="1356" spans="1:2" x14ac:dyDescent="0.3">
      <c r="A1356" s="41" t="s">
        <v>2224</v>
      </c>
      <c r="B1356" s="41" t="s">
        <v>2225</v>
      </c>
    </row>
    <row r="1357" spans="1:2" x14ac:dyDescent="0.3">
      <c r="A1357" s="41" t="s">
        <v>2226</v>
      </c>
      <c r="B1357" s="41" t="s">
        <v>2227</v>
      </c>
    </row>
    <row r="1358" spans="1:2" x14ac:dyDescent="0.3">
      <c r="A1358" s="41" t="s">
        <v>369</v>
      </c>
      <c r="B1358" s="41" t="s">
        <v>2228</v>
      </c>
    </row>
    <row r="1359" spans="1:2" x14ac:dyDescent="0.3">
      <c r="A1359" s="41" t="s">
        <v>2229</v>
      </c>
      <c r="B1359" s="41" t="s">
        <v>2230</v>
      </c>
    </row>
    <row r="1360" spans="1:2" x14ac:dyDescent="0.3">
      <c r="A1360" s="41" t="s">
        <v>370</v>
      </c>
      <c r="B1360" s="41" t="s">
        <v>2231</v>
      </c>
    </row>
    <row r="1361" spans="1:2" x14ac:dyDescent="0.3">
      <c r="A1361" s="41" t="s">
        <v>2232</v>
      </c>
      <c r="B1361" s="41" t="s">
        <v>2233</v>
      </c>
    </row>
    <row r="1362" spans="1:2" x14ac:dyDescent="0.3">
      <c r="A1362" s="41" t="s">
        <v>371</v>
      </c>
      <c r="B1362" s="41" t="s">
        <v>2234</v>
      </c>
    </row>
    <row r="1363" spans="1:2" x14ac:dyDescent="0.3">
      <c r="A1363" s="41" t="s">
        <v>2235</v>
      </c>
      <c r="B1363" s="41" t="s">
        <v>2236</v>
      </c>
    </row>
    <row r="1364" spans="1:2" x14ac:dyDescent="0.3">
      <c r="A1364" s="41" t="s">
        <v>2237</v>
      </c>
      <c r="B1364" s="41" t="s">
        <v>2238</v>
      </c>
    </row>
    <row r="1365" spans="1:2" x14ac:dyDescent="0.3">
      <c r="A1365" s="41" t="s">
        <v>2239</v>
      </c>
      <c r="B1365" s="41" t="s">
        <v>2240</v>
      </c>
    </row>
    <row r="1366" spans="1:2" x14ac:dyDescent="0.3">
      <c r="A1366" s="41" t="s">
        <v>2241</v>
      </c>
      <c r="B1366" s="41" t="s">
        <v>2242</v>
      </c>
    </row>
    <row r="1367" spans="1:2" x14ac:dyDescent="0.3">
      <c r="A1367" s="41" t="s">
        <v>2243</v>
      </c>
      <c r="B1367" s="41" t="s">
        <v>2244</v>
      </c>
    </row>
    <row r="1368" spans="1:2" x14ac:dyDescent="0.3">
      <c r="A1368" s="41" t="s">
        <v>2245</v>
      </c>
      <c r="B1368" s="41" t="s">
        <v>2246</v>
      </c>
    </row>
    <row r="1369" spans="1:2" x14ac:dyDescent="0.3">
      <c r="A1369" s="41" t="s">
        <v>2247</v>
      </c>
      <c r="B1369" s="41" t="s">
        <v>2248</v>
      </c>
    </row>
    <row r="1370" spans="1:2" x14ac:dyDescent="0.3">
      <c r="A1370" s="41" t="s">
        <v>2249</v>
      </c>
      <c r="B1370" s="41" t="s">
        <v>2250</v>
      </c>
    </row>
    <row r="1371" spans="1:2" x14ac:dyDescent="0.3">
      <c r="A1371" s="41" t="s">
        <v>2251</v>
      </c>
      <c r="B1371" s="41" t="s">
        <v>2252</v>
      </c>
    </row>
    <row r="1372" spans="1:2" x14ac:dyDescent="0.3">
      <c r="A1372" s="41" t="s">
        <v>2253</v>
      </c>
      <c r="B1372" s="41" t="s">
        <v>2254</v>
      </c>
    </row>
    <row r="1373" spans="1:2" x14ac:dyDescent="0.3">
      <c r="A1373" s="41" t="s">
        <v>2255</v>
      </c>
      <c r="B1373" s="41" t="s">
        <v>2256</v>
      </c>
    </row>
    <row r="1374" spans="1:2" x14ac:dyDescent="0.3">
      <c r="A1374" s="41" t="s">
        <v>372</v>
      </c>
      <c r="B1374" s="41" t="s">
        <v>2257</v>
      </c>
    </row>
    <row r="1375" spans="1:2" x14ac:dyDescent="0.3">
      <c r="A1375" s="41" t="s">
        <v>2258</v>
      </c>
      <c r="B1375" s="41" t="s">
        <v>2259</v>
      </c>
    </row>
    <row r="1376" spans="1:2" x14ac:dyDescent="0.3">
      <c r="A1376" s="41" t="s">
        <v>373</v>
      </c>
      <c r="B1376" s="41" t="s">
        <v>2260</v>
      </c>
    </row>
    <row r="1377" spans="1:2" x14ac:dyDescent="0.3">
      <c r="A1377" s="41" t="s">
        <v>2261</v>
      </c>
      <c r="B1377" s="41" t="s">
        <v>2262</v>
      </c>
    </row>
    <row r="1378" spans="1:2" x14ac:dyDescent="0.3">
      <c r="A1378" s="41" t="s">
        <v>2263</v>
      </c>
      <c r="B1378" s="41" t="s">
        <v>2264</v>
      </c>
    </row>
    <row r="1379" spans="1:2" x14ac:dyDescent="0.3">
      <c r="A1379" s="41" t="s">
        <v>2265</v>
      </c>
      <c r="B1379" s="41" t="s">
        <v>2266</v>
      </c>
    </row>
    <row r="1380" spans="1:2" x14ac:dyDescent="0.3">
      <c r="A1380" s="41" t="s">
        <v>2267</v>
      </c>
      <c r="B1380" s="41" t="s">
        <v>2268</v>
      </c>
    </row>
    <row r="1381" spans="1:2" x14ac:dyDescent="0.3">
      <c r="A1381" s="41" t="s">
        <v>2269</v>
      </c>
      <c r="B1381" s="41" t="s">
        <v>2270</v>
      </c>
    </row>
    <row r="1382" spans="1:2" x14ac:dyDescent="0.3">
      <c r="A1382" s="41" t="s">
        <v>2271</v>
      </c>
      <c r="B1382" s="41" t="s">
        <v>2272</v>
      </c>
    </row>
    <row r="1383" spans="1:2" x14ac:dyDescent="0.3">
      <c r="A1383" s="41" t="s">
        <v>2273</v>
      </c>
      <c r="B1383" s="41" t="s">
        <v>2274</v>
      </c>
    </row>
    <row r="1384" spans="1:2" x14ac:dyDescent="0.3">
      <c r="A1384" s="41" t="s">
        <v>2275</v>
      </c>
      <c r="B1384" s="41" t="s">
        <v>2276</v>
      </c>
    </row>
    <row r="1385" spans="1:2" x14ac:dyDescent="0.3">
      <c r="A1385" s="41" t="s">
        <v>2277</v>
      </c>
      <c r="B1385" s="41" t="s">
        <v>2278</v>
      </c>
    </row>
    <row r="1386" spans="1:2" x14ac:dyDescent="0.3">
      <c r="A1386" s="41" t="s">
        <v>2279</v>
      </c>
      <c r="B1386" s="41" t="s">
        <v>2280</v>
      </c>
    </row>
    <row r="1387" spans="1:2" x14ac:dyDescent="0.3">
      <c r="A1387" s="41" t="s">
        <v>2281</v>
      </c>
      <c r="B1387" s="41" t="s">
        <v>2282</v>
      </c>
    </row>
    <row r="1388" spans="1:2" x14ac:dyDescent="0.3">
      <c r="A1388" s="41" t="s">
        <v>2283</v>
      </c>
      <c r="B1388" s="41" t="s">
        <v>2284</v>
      </c>
    </row>
    <row r="1389" spans="1:2" x14ac:dyDescent="0.3">
      <c r="A1389" s="41" t="s">
        <v>2285</v>
      </c>
      <c r="B1389" s="41" t="s">
        <v>2286</v>
      </c>
    </row>
    <row r="1390" spans="1:2" x14ac:dyDescent="0.3">
      <c r="A1390" s="41" t="s">
        <v>2287</v>
      </c>
      <c r="B1390" s="41" t="s">
        <v>2288</v>
      </c>
    </row>
    <row r="1391" spans="1:2" x14ac:dyDescent="0.3">
      <c r="A1391" s="41" t="s">
        <v>2289</v>
      </c>
      <c r="B1391" s="41" t="s">
        <v>2290</v>
      </c>
    </row>
    <row r="1392" spans="1:2" x14ac:dyDescent="0.3">
      <c r="A1392" s="41" t="s">
        <v>2291</v>
      </c>
      <c r="B1392" s="41" t="s">
        <v>2292</v>
      </c>
    </row>
    <row r="1393" spans="1:2" x14ac:dyDescent="0.3">
      <c r="A1393" s="41" t="s">
        <v>374</v>
      </c>
      <c r="B1393" s="41" t="s">
        <v>2293</v>
      </c>
    </row>
    <row r="1394" spans="1:2" x14ac:dyDescent="0.3">
      <c r="A1394" s="41" t="s">
        <v>375</v>
      </c>
      <c r="B1394" s="41" t="s">
        <v>2294</v>
      </c>
    </row>
    <row r="1395" spans="1:2" x14ac:dyDescent="0.3">
      <c r="A1395" s="41" t="s">
        <v>2295</v>
      </c>
      <c r="B1395" s="41" t="s">
        <v>2296</v>
      </c>
    </row>
    <row r="1396" spans="1:2" x14ac:dyDescent="0.3">
      <c r="A1396" s="41" t="s">
        <v>2297</v>
      </c>
      <c r="B1396" s="41" t="s">
        <v>2298</v>
      </c>
    </row>
    <row r="1397" spans="1:2" x14ac:dyDescent="0.3">
      <c r="A1397" s="41" t="s">
        <v>2299</v>
      </c>
      <c r="B1397" s="41" t="s">
        <v>2300</v>
      </c>
    </row>
    <row r="1398" spans="1:2" x14ac:dyDescent="0.3">
      <c r="A1398" s="41" t="s">
        <v>376</v>
      </c>
      <c r="B1398" s="41" t="s">
        <v>2301</v>
      </c>
    </row>
    <row r="1399" spans="1:2" x14ac:dyDescent="0.3">
      <c r="A1399" s="41" t="s">
        <v>2302</v>
      </c>
      <c r="B1399" s="41" t="s">
        <v>2303</v>
      </c>
    </row>
    <row r="1400" spans="1:2" x14ac:dyDescent="0.3">
      <c r="A1400" s="41" t="s">
        <v>2304</v>
      </c>
      <c r="B1400" s="41" t="s">
        <v>2305</v>
      </c>
    </row>
    <row r="1401" spans="1:2" x14ac:dyDescent="0.3">
      <c r="A1401" s="41" t="s">
        <v>2306</v>
      </c>
      <c r="B1401" s="41" t="s">
        <v>2307</v>
      </c>
    </row>
    <row r="1402" spans="1:2" x14ac:dyDescent="0.3">
      <c r="A1402" s="41" t="s">
        <v>2310</v>
      </c>
      <c r="B1402" s="41" t="s">
        <v>2311</v>
      </c>
    </row>
    <row r="1403" spans="1:2" x14ac:dyDescent="0.3">
      <c r="A1403" s="41" t="s">
        <v>2312</v>
      </c>
      <c r="B1403" s="41" t="s">
        <v>2313</v>
      </c>
    </row>
    <row r="1404" spans="1:2" x14ac:dyDescent="0.3">
      <c r="A1404" s="41" t="s">
        <v>2314</v>
      </c>
      <c r="B1404" s="41" t="s">
        <v>2315</v>
      </c>
    </row>
    <row r="1405" spans="1:2" x14ac:dyDescent="0.3">
      <c r="A1405" s="41" t="s">
        <v>2316</v>
      </c>
      <c r="B1405" s="41" t="s">
        <v>2317</v>
      </c>
    </row>
    <row r="1406" spans="1:2" x14ac:dyDescent="0.3">
      <c r="A1406" s="41" t="s">
        <v>377</v>
      </c>
      <c r="B1406" s="41" t="s">
        <v>2318</v>
      </c>
    </row>
    <row r="1407" spans="1:2" x14ac:dyDescent="0.3">
      <c r="A1407" s="41" t="s">
        <v>2319</v>
      </c>
      <c r="B1407" s="41" t="s">
        <v>2320</v>
      </c>
    </row>
    <row r="1408" spans="1:2" x14ac:dyDescent="0.3">
      <c r="A1408" s="41" t="s">
        <v>2321</v>
      </c>
      <c r="B1408" s="41" t="s">
        <v>2322</v>
      </c>
    </row>
    <row r="1409" spans="1:2" x14ac:dyDescent="0.3">
      <c r="A1409" s="41" t="s">
        <v>2323</v>
      </c>
      <c r="B1409" s="41" t="s">
        <v>2324</v>
      </c>
    </row>
    <row r="1410" spans="1:2" x14ac:dyDescent="0.3">
      <c r="A1410" s="41" t="s">
        <v>2325</v>
      </c>
      <c r="B1410" s="41" t="s">
        <v>2326</v>
      </c>
    </row>
    <row r="1411" spans="1:2" x14ac:dyDescent="0.3">
      <c r="A1411" s="41" t="s">
        <v>2327</v>
      </c>
      <c r="B1411" s="41" t="s">
        <v>2328</v>
      </c>
    </row>
    <row r="1412" spans="1:2" x14ac:dyDescent="0.3">
      <c r="A1412" s="41" t="s">
        <v>2329</v>
      </c>
      <c r="B1412" s="41" t="s">
        <v>2330</v>
      </c>
    </row>
    <row r="1413" spans="1:2" x14ac:dyDescent="0.3">
      <c r="A1413" s="41" t="s">
        <v>2331</v>
      </c>
      <c r="B1413" s="41" t="s">
        <v>2332</v>
      </c>
    </row>
    <row r="1414" spans="1:2" x14ac:dyDescent="0.3">
      <c r="A1414" s="41" t="s">
        <v>2333</v>
      </c>
      <c r="B1414" s="41" t="s">
        <v>2334</v>
      </c>
    </row>
    <row r="1415" spans="1:2" x14ac:dyDescent="0.3">
      <c r="A1415" s="41" t="s">
        <v>2335</v>
      </c>
      <c r="B1415" s="41" t="s">
        <v>2336</v>
      </c>
    </row>
    <row r="1416" spans="1:2" x14ac:dyDescent="0.3">
      <c r="A1416" s="41" t="s">
        <v>2337</v>
      </c>
      <c r="B1416" s="41" t="s">
        <v>2338</v>
      </c>
    </row>
    <row r="1417" spans="1:2" x14ac:dyDescent="0.3">
      <c r="A1417" s="41" t="s">
        <v>2339</v>
      </c>
      <c r="B1417" s="41" t="s">
        <v>2340</v>
      </c>
    </row>
    <row r="1418" spans="1:2" x14ac:dyDescent="0.3">
      <c r="A1418" s="41" t="s">
        <v>2341</v>
      </c>
      <c r="B1418" s="41" t="s">
        <v>2342</v>
      </c>
    </row>
    <row r="1419" spans="1:2" x14ac:dyDescent="0.3">
      <c r="A1419" s="41" t="s">
        <v>2343</v>
      </c>
      <c r="B1419" s="41" t="s">
        <v>2344</v>
      </c>
    </row>
    <row r="1420" spans="1:2" x14ac:dyDescent="0.3">
      <c r="A1420" s="41" t="s">
        <v>2345</v>
      </c>
      <c r="B1420" s="41" t="s">
        <v>2346</v>
      </c>
    </row>
    <row r="1421" spans="1:2" x14ac:dyDescent="0.3">
      <c r="A1421" s="41" t="s">
        <v>2347</v>
      </c>
      <c r="B1421" s="41" t="s">
        <v>2348</v>
      </c>
    </row>
    <row r="1422" spans="1:2" x14ac:dyDescent="0.3">
      <c r="A1422" s="41" t="s">
        <v>2349</v>
      </c>
      <c r="B1422" s="41" t="s">
        <v>2350</v>
      </c>
    </row>
    <row r="1423" spans="1:2" x14ac:dyDescent="0.3">
      <c r="A1423" s="41" t="s">
        <v>378</v>
      </c>
      <c r="B1423" s="41" t="s">
        <v>2351</v>
      </c>
    </row>
    <row r="1424" spans="1:2" x14ac:dyDescent="0.3">
      <c r="A1424" s="41" t="s">
        <v>379</v>
      </c>
      <c r="B1424" s="41" t="s">
        <v>2352</v>
      </c>
    </row>
    <row r="1425" spans="1:2" x14ac:dyDescent="0.3">
      <c r="A1425" s="41" t="s">
        <v>2353</v>
      </c>
      <c r="B1425" s="41" t="s">
        <v>2354</v>
      </c>
    </row>
    <row r="1426" spans="1:2" x14ac:dyDescent="0.3">
      <c r="A1426" s="41" t="s">
        <v>2355</v>
      </c>
      <c r="B1426" s="41" t="s">
        <v>2356</v>
      </c>
    </row>
    <row r="1427" spans="1:2" x14ac:dyDescent="0.3">
      <c r="A1427" s="41" t="s">
        <v>2357</v>
      </c>
      <c r="B1427" s="41" t="s">
        <v>2358</v>
      </c>
    </row>
    <row r="1428" spans="1:2" x14ac:dyDescent="0.3">
      <c r="A1428" s="41" t="s">
        <v>2359</v>
      </c>
      <c r="B1428" s="41" t="s">
        <v>2360</v>
      </c>
    </row>
    <row r="1429" spans="1:2" x14ac:dyDescent="0.3">
      <c r="A1429" s="41" t="s">
        <v>2361</v>
      </c>
      <c r="B1429" s="41" t="s">
        <v>2362</v>
      </c>
    </row>
    <row r="1430" spans="1:2" x14ac:dyDescent="0.3">
      <c r="A1430" s="41" t="s">
        <v>2363</v>
      </c>
      <c r="B1430" s="41" t="s">
        <v>2364</v>
      </c>
    </row>
    <row r="1431" spans="1:2" x14ac:dyDescent="0.3">
      <c r="A1431" s="41" t="s">
        <v>2365</v>
      </c>
      <c r="B1431" s="41" t="s">
        <v>2366</v>
      </c>
    </row>
    <row r="1432" spans="1:2" x14ac:dyDescent="0.3">
      <c r="A1432" s="41" t="s">
        <v>2367</v>
      </c>
      <c r="B1432" s="41" t="s">
        <v>2368</v>
      </c>
    </row>
    <row r="1433" spans="1:2" x14ac:dyDescent="0.3">
      <c r="A1433" s="41" t="s">
        <v>2369</v>
      </c>
      <c r="B1433" s="41" t="s">
        <v>2370</v>
      </c>
    </row>
    <row r="1434" spans="1:2" x14ac:dyDescent="0.3">
      <c r="A1434" s="41" t="s">
        <v>2371</v>
      </c>
      <c r="B1434" s="41" t="s">
        <v>2372</v>
      </c>
    </row>
    <row r="1435" spans="1:2" x14ac:dyDescent="0.3">
      <c r="A1435" s="41" t="s">
        <v>2373</v>
      </c>
      <c r="B1435" s="41" t="s">
        <v>2374</v>
      </c>
    </row>
    <row r="1436" spans="1:2" x14ac:dyDescent="0.3">
      <c r="A1436" s="41" t="s">
        <v>2375</v>
      </c>
      <c r="B1436" s="41" t="s">
        <v>1008</v>
      </c>
    </row>
    <row r="1437" spans="1:2" x14ac:dyDescent="0.3">
      <c r="A1437" s="41" t="s">
        <v>2376</v>
      </c>
      <c r="B1437" s="41" t="s">
        <v>2377</v>
      </c>
    </row>
    <row r="1438" spans="1:2" x14ac:dyDescent="0.3">
      <c r="A1438" s="41" t="s">
        <v>622</v>
      </c>
      <c r="B1438" s="41" t="s">
        <v>623</v>
      </c>
    </row>
    <row r="1439" spans="1:2" x14ac:dyDescent="0.3">
      <c r="A1439" s="41" t="s">
        <v>381</v>
      </c>
      <c r="B1439" s="41" t="s">
        <v>382</v>
      </c>
    </row>
    <row r="1440" spans="1:2" x14ac:dyDescent="0.3">
      <c r="A1440" s="41" t="s">
        <v>632</v>
      </c>
      <c r="B1440" s="41" t="s">
        <v>500</v>
      </c>
    </row>
    <row r="1441" spans="1:2" x14ac:dyDescent="0.3">
      <c r="A1441" s="41" t="s">
        <v>385</v>
      </c>
      <c r="B1441" s="41" t="s">
        <v>386</v>
      </c>
    </row>
    <row r="1442" spans="1:2" x14ac:dyDescent="0.3">
      <c r="A1442" s="41" t="s">
        <v>390</v>
      </c>
      <c r="B1442" s="41" t="s">
        <v>391</v>
      </c>
    </row>
    <row r="1443" spans="1:2" x14ac:dyDescent="0.3">
      <c r="A1443" s="41" t="s">
        <v>392</v>
      </c>
      <c r="B1443" s="41" t="s">
        <v>393</v>
      </c>
    </row>
    <row r="1444" spans="1:2" x14ac:dyDescent="0.3">
      <c r="A1444" s="41" t="s">
        <v>61</v>
      </c>
      <c r="B1444" s="41" t="s">
        <v>2386</v>
      </c>
    </row>
    <row r="1445" spans="1:2" x14ac:dyDescent="0.3">
      <c r="A1445" s="41" t="s">
        <v>398</v>
      </c>
      <c r="B1445" s="41" t="s">
        <v>399</v>
      </c>
    </row>
    <row r="1446" spans="1:2" x14ac:dyDescent="0.3">
      <c r="A1446" s="41" t="s">
        <v>406</v>
      </c>
      <c r="B1446" s="41" t="s">
        <v>407</v>
      </c>
    </row>
    <row r="1447" spans="1:2" x14ac:dyDescent="0.3">
      <c r="A1447" s="41" t="s">
        <v>410</v>
      </c>
      <c r="B1447" s="41" t="s">
        <v>411</v>
      </c>
    </row>
    <row r="1448" spans="1:2" x14ac:dyDescent="0.3">
      <c r="A1448" s="41" t="s">
        <v>412</v>
      </c>
      <c r="B1448" s="41" t="s">
        <v>413</v>
      </c>
    </row>
    <row r="1449" spans="1:2" x14ac:dyDescent="0.3">
      <c r="A1449" s="41" t="s">
        <v>414</v>
      </c>
      <c r="B1449" s="41" t="s">
        <v>415</v>
      </c>
    </row>
    <row r="1450" spans="1:2" x14ac:dyDescent="0.3">
      <c r="A1450" s="41" t="s">
        <v>426</v>
      </c>
      <c r="B1450" s="41" t="s">
        <v>427</v>
      </c>
    </row>
    <row r="1451" spans="1:2" x14ac:dyDescent="0.3">
      <c r="A1451" s="41" t="s">
        <v>431</v>
      </c>
      <c r="B1451" s="41" t="s">
        <v>432</v>
      </c>
    </row>
    <row r="1452" spans="1:2" x14ac:dyDescent="0.3">
      <c r="A1452" s="41" t="s">
        <v>437</v>
      </c>
      <c r="B1452" s="41" t="s">
        <v>438</v>
      </c>
    </row>
    <row r="1453" spans="1:2" x14ac:dyDescent="0.3">
      <c r="A1453" s="41" t="s">
        <v>439</v>
      </c>
      <c r="B1453" s="41" t="s">
        <v>440</v>
      </c>
    </row>
    <row r="1454" spans="1:2" x14ac:dyDescent="0.3">
      <c r="A1454" s="41" t="s">
        <v>443</v>
      </c>
      <c r="B1454" s="41" t="s">
        <v>444</v>
      </c>
    </row>
    <row r="1455" spans="1:2" x14ac:dyDescent="0.3">
      <c r="A1455" s="41" t="s">
        <v>447</v>
      </c>
      <c r="B1455" s="41" t="s">
        <v>448</v>
      </c>
    </row>
    <row r="1456" spans="1:2" x14ac:dyDescent="0.3">
      <c r="A1456" s="41" t="s">
        <v>451</v>
      </c>
      <c r="B1456" s="41" t="s">
        <v>452</v>
      </c>
    </row>
    <row r="1457" spans="1:2" x14ac:dyDescent="0.3">
      <c r="A1457" s="41" t="s">
        <v>105</v>
      </c>
      <c r="B1457" s="41" t="s">
        <v>2402</v>
      </c>
    </row>
    <row r="1458" spans="1:2" x14ac:dyDescent="0.3">
      <c r="A1458" s="41" t="s">
        <v>453</v>
      </c>
      <c r="B1458" s="41" t="s">
        <v>454</v>
      </c>
    </row>
    <row r="1459" spans="1:2" x14ac:dyDescent="0.3">
      <c r="A1459" s="41" t="s">
        <v>455</v>
      </c>
      <c r="B1459" s="41" t="s">
        <v>456</v>
      </c>
    </row>
    <row r="1460" spans="1:2" x14ac:dyDescent="0.3">
      <c r="A1460" s="41" t="s">
        <v>457</v>
      </c>
      <c r="B1460" s="41" t="s">
        <v>458</v>
      </c>
    </row>
    <row r="1461" spans="1:2" x14ac:dyDescent="0.3">
      <c r="A1461" s="41" t="s">
        <v>459</v>
      </c>
      <c r="B1461" s="41" t="s">
        <v>460</v>
      </c>
    </row>
    <row r="1462" spans="1:2" x14ac:dyDescent="0.3">
      <c r="A1462" s="41" t="s">
        <v>461</v>
      </c>
      <c r="B1462" s="41" t="s">
        <v>462</v>
      </c>
    </row>
    <row r="1463" spans="1:2" x14ac:dyDescent="0.3">
      <c r="A1463" s="41" t="s">
        <v>463</v>
      </c>
      <c r="B1463" s="41" t="s">
        <v>464</v>
      </c>
    </row>
    <row r="1464" spans="1:2" x14ac:dyDescent="0.3">
      <c r="A1464" s="41" t="s">
        <v>465</v>
      </c>
      <c r="B1464" s="41" t="s">
        <v>466</v>
      </c>
    </row>
    <row r="1465" spans="1:2" x14ac:dyDescent="0.3">
      <c r="A1465" s="41" t="s">
        <v>469</v>
      </c>
      <c r="B1465" s="41" t="s">
        <v>470</v>
      </c>
    </row>
    <row r="1466" spans="1:2" x14ac:dyDescent="0.3">
      <c r="A1466" s="41" t="s">
        <v>473</v>
      </c>
      <c r="B1466" s="41" t="s">
        <v>474</v>
      </c>
    </row>
    <row r="1467" spans="1:2" x14ac:dyDescent="0.3">
      <c r="A1467" s="41" t="s">
        <v>483</v>
      </c>
      <c r="B1467" s="41" t="s">
        <v>484</v>
      </c>
    </row>
    <row r="1468" spans="1:2" x14ac:dyDescent="0.3">
      <c r="A1468" s="41" t="s">
        <v>487</v>
      </c>
      <c r="B1468" s="41" t="s">
        <v>488</v>
      </c>
    </row>
    <row r="1469" spans="1:2" x14ac:dyDescent="0.3">
      <c r="A1469" s="41" t="s">
        <v>493</v>
      </c>
      <c r="B1469" s="41" t="s">
        <v>494</v>
      </c>
    </row>
    <row r="1470" spans="1:2" x14ac:dyDescent="0.3">
      <c r="A1470" s="41" t="s">
        <v>497</v>
      </c>
      <c r="B1470" s="41" t="s">
        <v>498</v>
      </c>
    </row>
    <row r="1471" spans="1:2" x14ac:dyDescent="0.3">
      <c r="A1471" s="41" t="s">
        <v>499</v>
      </c>
      <c r="B1471" s="41" t="s">
        <v>500</v>
      </c>
    </row>
    <row r="1472" spans="1:2" x14ac:dyDescent="0.3">
      <c r="A1472" s="41" t="s">
        <v>507</v>
      </c>
      <c r="B1472" s="41" t="s">
        <v>508</v>
      </c>
    </row>
    <row r="1473" spans="1:2" x14ac:dyDescent="0.3">
      <c r="A1473" s="41" t="s">
        <v>509</v>
      </c>
      <c r="B1473" s="41" t="s">
        <v>510</v>
      </c>
    </row>
    <row r="1474" spans="1:2" x14ac:dyDescent="0.3">
      <c r="A1474" s="41" t="s">
        <v>162</v>
      </c>
      <c r="B1474" s="41" t="s">
        <v>1943</v>
      </c>
    </row>
    <row r="1475" spans="1:2" x14ac:dyDescent="0.3">
      <c r="A1475" s="41" t="s">
        <v>513</v>
      </c>
      <c r="B1475" s="41" t="s">
        <v>514</v>
      </c>
    </row>
    <row r="1476" spans="1:2" x14ac:dyDescent="0.3">
      <c r="A1476" s="41" t="s">
        <v>517</v>
      </c>
      <c r="B1476" s="41" t="s">
        <v>518</v>
      </c>
    </row>
    <row r="1477" spans="1:2" x14ac:dyDescent="0.3">
      <c r="A1477" s="41" t="s">
        <v>778</v>
      </c>
      <c r="B1477" s="41" t="s">
        <v>2420</v>
      </c>
    </row>
    <row r="1478" spans="1:2" x14ac:dyDescent="0.3">
      <c r="A1478" s="41" t="s">
        <v>531</v>
      </c>
      <c r="B1478" s="41" t="s">
        <v>532</v>
      </c>
    </row>
    <row r="1479" spans="1:2" x14ac:dyDescent="0.3">
      <c r="A1479" s="41" t="s">
        <v>794</v>
      </c>
      <c r="B1479" s="41" t="s">
        <v>1865</v>
      </c>
    </row>
    <row r="1480" spans="1:2" x14ac:dyDescent="0.3">
      <c r="A1480" s="41" t="s">
        <v>551</v>
      </c>
      <c r="B1480" s="41" t="s">
        <v>552</v>
      </c>
    </row>
    <row r="1481" spans="1:2" x14ac:dyDescent="0.3">
      <c r="A1481" s="41" t="s">
        <v>555</v>
      </c>
      <c r="B1481" s="41" t="s">
        <v>556</v>
      </c>
    </row>
    <row r="1482" spans="1:2" x14ac:dyDescent="0.3">
      <c r="A1482" s="41" t="s">
        <v>559</v>
      </c>
      <c r="B1482" s="41" t="s">
        <v>560</v>
      </c>
    </row>
    <row r="1483" spans="1:2" x14ac:dyDescent="0.3">
      <c r="A1483" s="41" t="s">
        <v>2435</v>
      </c>
      <c r="B1483" s="41" t="s">
        <v>2436</v>
      </c>
    </row>
    <row r="1484" spans="1:2" x14ac:dyDescent="0.3">
      <c r="A1484" s="41" t="s">
        <v>582</v>
      </c>
      <c r="B1484" s="41" t="s">
        <v>583</v>
      </c>
    </row>
    <row r="1485" spans="1:2" x14ac:dyDescent="0.3">
      <c r="A1485" s="41" t="s">
        <v>584</v>
      </c>
      <c r="B1485" s="41" t="s">
        <v>585</v>
      </c>
    </row>
    <row r="1486" spans="1:2" x14ac:dyDescent="0.3">
      <c r="A1486" s="41" t="s">
        <v>586</v>
      </c>
      <c r="B1486" s="41" t="s">
        <v>587</v>
      </c>
    </row>
    <row r="1487" spans="1:2" x14ac:dyDescent="0.3">
      <c r="A1487" s="41" t="s">
        <v>588</v>
      </c>
      <c r="B1487" s="41" t="s">
        <v>589</v>
      </c>
    </row>
    <row r="1488" spans="1:2" x14ac:dyDescent="0.3">
      <c r="A1488" s="41" t="s">
        <v>593</v>
      </c>
      <c r="B1488" s="41" t="s">
        <v>594</v>
      </c>
    </row>
    <row r="1489" spans="1:2" x14ac:dyDescent="0.3">
      <c r="A1489" s="41" t="s">
        <v>597</v>
      </c>
      <c r="B1489" s="41" t="s">
        <v>583</v>
      </c>
    </row>
    <row r="1490" spans="1:2" x14ac:dyDescent="0.3">
      <c r="A1490" s="41" t="s">
        <v>598</v>
      </c>
      <c r="B1490" s="41" t="s">
        <v>599</v>
      </c>
    </row>
    <row r="1491" spans="1:2" x14ac:dyDescent="0.3">
      <c r="A1491" s="41" t="s">
        <v>602</v>
      </c>
      <c r="B1491" s="41" t="s">
        <v>603</v>
      </c>
    </row>
    <row r="1492" spans="1:2" x14ac:dyDescent="0.3">
      <c r="A1492" s="41" t="s">
        <v>606</v>
      </c>
      <c r="B1492" s="41" t="s">
        <v>607</v>
      </c>
    </row>
    <row r="1493" spans="1:2" x14ac:dyDescent="0.3">
      <c r="A1493" s="41" t="s">
        <v>608</v>
      </c>
      <c r="B1493" s="41" t="s">
        <v>609</v>
      </c>
    </row>
    <row r="1494" spans="1:2" x14ac:dyDescent="0.3">
      <c r="A1494" s="41" t="s">
        <v>610</v>
      </c>
      <c r="B1494" s="41" t="s">
        <v>611</v>
      </c>
    </row>
    <row r="1495" spans="1:2" x14ac:dyDescent="0.3">
      <c r="A1495" s="41" t="s">
        <v>612</v>
      </c>
      <c r="B1495" s="41" t="s">
        <v>613</v>
      </c>
    </row>
    <row r="1496" spans="1:2" x14ac:dyDescent="0.3">
      <c r="A1496" s="41" t="s">
        <v>614</v>
      </c>
      <c r="B1496" s="41" t="s">
        <v>615</v>
      </c>
    </row>
    <row r="1497" spans="1:2" x14ac:dyDescent="0.3">
      <c r="A1497" s="41" t="s">
        <v>616</v>
      </c>
      <c r="B1497" s="41" t="s">
        <v>617</v>
      </c>
    </row>
    <row r="1498" spans="1:2" x14ac:dyDescent="0.3">
      <c r="A1498" s="41" t="s">
        <v>618</v>
      </c>
      <c r="B1498" s="41" t="s">
        <v>619</v>
      </c>
    </row>
    <row r="1499" spans="1:2" x14ac:dyDescent="0.3">
      <c r="A1499" s="41" t="s">
        <v>620</v>
      </c>
      <c r="B1499" s="41" t="s">
        <v>621</v>
      </c>
    </row>
    <row r="1500" spans="1:2" x14ac:dyDescent="0.3">
      <c r="A1500" s="41" t="s">
        <v>2440</v>
      </c>
      <c r="B1500" s="41" t="s">
        <v>2441</v>
      </c>
    </row>
    <row r="1501" spans="1:2" x14ac:dyDescent="0.3">
      <c r="A1501" s="41" t="s">
        <v>2442</v>
      </c>
      <c r="B1501" s="41" t="s">
        <v>2443</v>
      </c>
    </row>
    <row r="1502" spans="1:2" x14ac:dyDescent="0.3">
      <c r="A1502" s="41" t="s">
        <v>2444</v>
      </c>
      <c r="B1502" s="41" t="s">
        <v>2445</v>
      </c>
    </row>
    <row r="1503" spans="1:2" x14ac:dyDescent="0.3">
      <c r="A1503" s="41" t="s">
        <v>2446</v>
      </c>
      <c r="B1503" s="41" t="s">
        <v>2447</v>
      </c>
    </row>
    <row r="1504" spans="1:2" x14ac:dyDescent="0.3">
      <c r="A1504" s="41" t="s">
        <v>2448</v>
      </c>
      <c r="B1504" s="41" t="s">
        <v>2449</v>
      </c>
    </row>
    <row r="1505" spans="1:2" x14ac:dyDescent="0.3">
      <c r="A1505" s="41" t="s">
        <v>2450</v>
      </c>
      <c r="B1505" s="41" t="s">
        <v>2451</v>
      </c>
    </row>
    <row r="1506" spans="1:2" x14ac:dyDescent="0.3">
      <c r="A1506" s="41" t="s">
        <v>2452</v>
      </c>
      <c r="B1506" s="41" t="s">
        <v>2453</v>
      </c>
    </row>
    <row r="1507" spans="1:2" x14ac:dyDescent="0.3">
      <c r="A1507" s="41" t="s">
        <v>2454</v>
      </c>
      <c r="B1507" s="41" t="s">
        <v>2455</v>
      </c>
    </row>
    <row r="1508" spans="1:2" x14ac:dyDescent="0.3">
      <c r="A1508" s="41" t="s">
        <v>2456</v>
      </c>
      <c r="B1508" s="41" t="s">
        <v>2457</v>
      </c>
    </row>
    <row r="1509" spans="1:2" x14ac:dyDescent="0.3">
      <c r="A1509" s="41" t="s">
        <v>2458</v>
      </c>
      <c r="B1509" s="41" t="s">
        <v>2459</v>
      </c>
    </row>
    <row r="1510" spans="1:2" x14ac:dyDescent="0.3">
      <c r="A1510" s="41" t="s">
        <v>2460</v>
      </c>
      <c r="B1510" s="41" t="s">
        <v>2461</v>
      </c>
    </row>
    <row r="1511" spans="1:2" x14ac:dyDescent="0.3">
      <c r="A1511" s="41" t="s">
        <v>2462</v>
      </c>
      <c r="B1511" s="41" t="s">
        <v>2463</v>
      </c>
    </row>
    <row r="1512" spans="1:2" x14ac:dyDescent="0.3">
      <c r="A1512" s="41" t="s">
        <v>2464</v>
      </c>
      <c r="B1512" s="41" t="s">
        <v>2465</v>
      </c>
    </row>
    <row r="1513" spans="1:2" x14ac:dyDescent="0.3">
      <c r="A1513" s="41" t="s">
        <v>2466</v>
      </c>
      <c r="B1513" s="41" t="s">
        <v>2467</v>
      </c>
    </row>
    <row r="1514" spans="1:2" x14ac:dyDescent="0.3">
      <c r="A1514" s="41" t="s">
        <v>2468</v>
      </c>
      <c r="B1514" s="41" t="s">
        <v>2469</v>
      </c>
    </row>
    <row r="1515" spans="1:2" x14ac:dyDescent="0.3">
      <c r="A1515" s="41" t="s">
        <v>2470</v>
      </c>
      <c r="B1515" s="41" t="s">
        <v>2471</v>
      </c>
    </row>
    <row r="1516" spans="1:2" x14ac:dyDescent="0.3">
      <c r="A1516" s="41" t="s">
        <v>2472</v>
      </c>
      <c r="B1516" s="41" t="s">
        <v>2473</v>
      </c>
    </row>
    <row r="1517" spans="1:2" x14ac:dyDescent="0.3">
      <c r="A1517" s="41" t="s">
        <v>2474</v>
      </c>
      <c r="B1517" s="41" t="s">
        <v>2475</v>
      </c>
    </row>
    <row r="1518" spans="1:2" x14ac:dyDescent="0.3">
      <c r="A1518" s="41" t="s">
        <v>2476</v>
      </c>
      <c r="B1518" s="41" t="s">
        <v>2477</v>
      </c>
    </row>
    <row r="1519" spans="1:2" x14ac:dyDescent="0.3">
      <c r="A1519" s="41" t="s">
        <v>2478</v>
      </c>
      <c r="B1519" s="41" t="s">
        <v>2479</v>
      </c>
    </row>
    <row r="1520" spans="1:2" x14ac:dyDescent="0.3">
      <c r="A1520" s="41" t="s">
        <v>2480</v>
      </c>
      <c r="B1520" s="41" t="s">
        <v>2481</v>
      </c>
    </row>
    <row r="1521" spans="1:2" x14ac:dyDescent="0.3">
      <c r="A1521" s="41" t="s">
        <v>2482</v>
      </c>
      <c r="B1521" s="41" t="s">
        <v>2483</v>
      </c>
    </row>
    <row r="1522" spans="1:2" x14ac:dyDescent="0.3">
      <c r="A1522" s="41" t="s">
        <v>2484</v>
      </c>
      <c r="B1522" s="41" t="s">
        <v>2485</v>
      </c>
    </row>
    <row r="1523" spans="1:2" x14ac:dyDescent="0.3">
      <c r="A1523" s="41" t="s">
        <v>2486</v>
      </c>
      <c r="B1523" s="41" t="s">
        <v>2487</v>
      </c>
    </row>
    <row r="1524" spans="1:2" x14ac:dyDescent="0.3">
      <c r="A1524" s="41" t="s">
        <v>2488</v>
      </c>
      <c r="B1524" s="41" t="s">
        <v>2489</v>
      </c>
    </row>
    <row r="1525" spans="1:2" x14ac:dyDescent="0.3">
      <c r="A1525" s="41" t="s">
        <v>2490</v>
      </c>
      <c r="B1525" s="41" t="s">
        <v>2491</v>
      </c>
    </row>
    <row r="1526" spans="1:2" x14ac:dyDescent="0.3">
      <c r="A1526" s="41" t="s">
        <v>2492</v>
      </c>
      <c r="B1526" s="41" t="s">
        <v>2493</v>
      </c>
    </row>
    <row r="1527" spans="1:2" x14ac:dyDescent="0.3">
      <c r="A1527" s="41" t="s">
        <v>2494</v>
      </c>
      <c r="B1527" s="41" t="s">
        <v>2493</v>
      </c>
    </row>
    <row r="1528" spans="1:2" x14ac:dyDescent="0.3">
      <c r="A1528" s="41" t="s">
        <v>2495</v>
      </c>
      <c r="B1528" s="41" t="s">
        <v>2496</v>
      </c>
    </row>
    <row r="1529" spans="1:2" x14ac:dyDescent="0.3">
      <c r="A1529" s="41" t="s">
        <v>2497</v>
      </c>
      <c r="B1529" s="41" t="s">
        <v>2498</v>
      </c>
    </row>
    <row r="1530" spans="1:2" x14ac:dyDescent="0.3">
      <c r="A1530" s="41" t="s">
        <v>2499</v>
      </c>
      <c r="B1530" s="41" t="s">
        <v>2500</v>
      </c>
    </row>
    <row r="1531" spans="1:2" x14ac:dyDescent="0.3">
      <c r="A1531" s="41" t="s">
        <v>2501</v>
      </c>
      <c r="B1531" s="41" t="s">
        <v>2502</v>
      </c>
    </row>
    <row r="1532" spans="1:2" x14ac:dyDescent="0.3">
      <c r="A1532" s="41" t="s">
        <v>2503</v>
      </c>
      <c r="B1532" s="41" t="s">
        <v>2504</v>
      </c>
    </row>
    <row r="1533" spans="1:2" x14ac:dyDescent="0.3">
      <c r="A1533" s="41" t="s">
        <v>2505</v>
      </c>
      <c r="B1533" s="41" t="s">
        <v>2506</v>
      </c>
    </row>
    <row r="1534" spans="1:2" x14ac:dyDescent="0.3">
      <c r="A1534" s="41" t="s">
        <v>2507</v>
      </c>
      <c r="B1534" s="41" t="s">
        <v>2508</v>
      </c>
    </row>
    <row r="1535" spans="1:2" x14ac:dyDescent="0.3">
      <c r="A1535" s="41" t="s">
        <v>2509</v>
      </c>
      <c r="B1535" s="41" t="s">
        <v>2510</v>
      </c>
    </row>
    <row r="1536" spans="1:2" x14ac:dyDescent="0.3">
      <c r="A1536" s="41" t="s">
        <v>2511</v>
      </c>
      <c r="B1536" s="41" t="s">
        <v>2512</v>
      </c>
    </row>
    <row r="1537" spans="1:2" x14ac:dyDescent="0.3">
      <c r="A1537" s="41" t="s">
        <v>2513</v>
      </c>
      <c r="B1537" s="41" t="s">
        <v>2514</v>
      </c>
    </row>
    <row r="1538" spans="1:2" x14ac:dyDescent="0.3">
      <c r="A1538" s="41" t="s">
        <v>2515</v>
      </c>
      <c r="B1538" s="41" t="s">
        <v>2516</v>
      </c>
    </row>
    <row r="1539" spans="1:2" x14ac:dyDescent="0.3">
      <c r="A1539" s="41" t="s">
        <v>2517</v>
      </c>
      <c r="B1539" s="41" t="s">
        <v>2518</v>
      </c>
    </row>
    <row r="1540" spans="1:2" x14ac:dyDescent="0.3">
      <c r="A1540" s="41" t="s">
        <v>2519</v>
      </c>
      <c r="B1540" s="41" t="s">
        <v>2520</v>
      </c>
    </row>
    <row r="1541" spans="1:2" x14ac:dyDescent="0.3">
      <c r="A1541" s="41" t="s">
        <v>2521</v>
      </c>
      <c r="B1541" s="41" t="s">
        <v>2522</v>
      </c>
    </row>
    <row r="1542" spans="1:2" x14ac:dyDescent="0.3">
      <c r="A1542" s="41" t="s">
        <v>2523</v>
      </c>
      <c r="B1542" s="41" t="s">
        <v>2524</v>
      </c>
    </row>
    <row r="1543" spans="1:2" x14ac:dyDescent="0.3">
      <c r="A1543" s="41" t="s">
        <v>2525</v>
      </c>
      <c r="B1543" s="41" t="s">
        <v>2526</v>
      </c>
    </row>
    <row r="1544" spans="1:2" x14ac:dyDescent="0.3">
      <c r="A1544" s="41" t="s">
        <v>2527</v>
      </c>
      <c r="B1544" s="41" t="s">
        <v>2528</v>
      </c>
    </row>
    <row r="1545" spans="1:2" x14ac:dyDescent="0.3">
      <c r="A1545" s="41" t="s">
        <v>2529</v>
      </c>
      <c r="B1545" s="41" t="s">
        <v>2530</v>
      </c>
    </row>
    <row r="1546" spans="1:2" x14ac:dyDescent="0.3">
      <c r="A1546" s="41" t="s">
        <v>2531</v>
      </c>
      <c r="B1546" s="41" t="s">
        <v>2532</v>
      </c>
    </row>
    <row r="1547" spans="1:2" x14ac:dyDescent="0.3">
      <c r="A1547" s="41" t="s">
        <v>2533</v>
      </c>
      <c r="B1547" s="41" t="s">
        <v>2534</v>
      </c>
    </row>
    <row r="1548" spans="1:2" x14ac:dyDescent="0.3">
      <c r="A1548" s="41" t="s">
        <v>2535</v>
      </c>
      <c r="B1548" s="41" t="s">
        <v>2536</v>
      </c>
    </row>
    <row r="1549" spans="1:2" x14ac:dyDescent="0.3">
      <c r="A1549" s="41" t="s">
        <v>2537</v>
      </c>
      <c r="B1549" s="41" t="s">
        <v>2538</v>
      </c>
    </row>
    <row r="1550" spans="1:2" x14ac:dyDescent="0.3">
      <c r="A1550" s="41" t="s">
        <v>2539</v>
      </c>
      <c r="B1550" s="41" t="s">
        <v>2540</v>
      </c>
    </row>
    <row r="1551" spans="1:2" x14ac:dyDescent="0.3">
      <c r="A1551" s="41" t="s">
        <v>2541</v>
      </c>
      <c r="B1551" s="41" t="s">
        <v>2542</v>
      </c>
    </row>
    <row r="1552" spans="1:2" x14ac:dyDescent="0.3">
      <c r="A1552" s="41" t="s">
        <v>2543</v>
      </c>
      <c r="B1552" s="41" t="s">
        <v>2544</v>
      </c>
    </row>
    <row r="1553" spans="1:2" x14ac:dyDescent="0.3">
      <c r="A1553" s="41" t="s">
        <v>2545</v>
      </c>
      <c r="B1553" s="41" t="s">
        <v>2546</v>
      </c>
    </row>
    <row r="1554" spans="1:2" x14ac:dyDescent="0.3">
      <c r="A1554" s="41" t="s">
        <v>2547</v>
      </c>
      <c r="B1554" s="41" t="s">
        <v>2548</v>
      </c>
    </row>
    <row r="1555" spans="1:2" x14ac:dyDescent="0.3">
      <c r="A1555" s="41" t="s">
        <v>2549</v>
      </c>
      <c r="B1555" s="41" t="s">
        <v>2550</v>
      </c>
    </row>
    <row r="1556" spans="1:2" x14ac:dyDescent="0.3">
      <c r="A1556" s="41" t="s">
        <v>2551</v>
      </c>
      <c r="B1556" s="41" t="s">
        <v>2552</v>
      </c>
    </row>
    <row r="1557" spans="1:2" x14ac:dyDescent="0.3">
      <c r="A1557" s="41" t="s">
        <v>2553</v>
      </c>
      <c r="B1557" s="41" t="s">
        <v>2554</v>
      </c>
    </row>
    <row r="1558" spans="1:2" x14ac:dyDescent="0.3">
      <c r="A1558" s="41" t="s">
        <v>2555</v>
      </c>
      <c r="B1558" s="41" t="s">
        <v>2556</v>
      </c>
    </row>
    <row r="1559" spans="1:2" x14ac:dyDescent="0.3">
      <c r="A1559" s="41" t="s">
        <v>2557</v>
      </c>
      <c r="B1559" s="41" t="s">
        <v>2558</v>
      </c>
    </row>
    <row r="1560" spans="1:2" x14ac:dyDescent="0.3">
      <c r="A1560" s="41" t="s">
        <v>2559</v>
      </c>
      <c r="B1560" s="41" t="s">
        <v>2560</v>
      </c>
    </row>
    <row r="1561" spans="1:2" x14ac:dyDescent="0.3">
      <c r="A1561" s="41" t="s">
        <v>2561</v>
      </c>
      <c r="B1561" s="41" t="s">
        <v>2562</v>
      </c>
    </row>
    <row r="1562" spans="1:2" x14ac:dyDescent="0.3">
      <c r="A1562" s="41" t="s">
        <v>2563</v>
      </c>
      <c r="B1562" s="41" t="s">
        <v>2564</v>
      </c>
    </row>
    <row r="1563" spans="1:2" x14ac:dyDescent="0.3">
      <c r="A1563" s="41" t="s">
        <v>2565</v>
      </c>
      <c r="B1563" s="41" t="s">
        <v>2566</v>
      </c>
    </row>
    <row r="1564" spans="1:2" x14ac:dyDescent="0.3">
      <c r="A1564" s="41" t="s">
        <v>2567</v>
      </c>
      <c r="B1564" s="41" t="s">
        <v>2568</v>
      </c>
    </row>
    <row r="1565" spans="1:2" x14ac:dyDescent="0.3">
      <c r="A1565" s="41" t="s">
        <v>2569</v>
      </c>
      <c r="B1565" s="41" t="s">
        <v>2570</v>
      </c>
    </row>
    <row r="1566" spans="1:2" x14ac:dyDescent="0.3">
      <c r="A1566" s="41" t="s">
        <v>2571</v>
      </c>
      <c r="B1566" s="41" t="s">
        <v>2572</v>
      </c>
    </row>
    <row r="1567" spans="1:2" x14ac:dyDescent="0.3">
      <c r="A1567" s="41" t="s">
        <v>2573</v>
      </c>
      <c r="B1567" s="41" t="s">
        <v>2574</v>
      </c>
    </row>
    <row r="1568" spans="1:2" x14ac:dyDescent="0.3">
      <c r="A1568" s="41" t="s">
        <v>2575</v>
      </c>
      <c r="B1568" s="41" t="s">
        <v>2576</v>
      </c>
    </row>
    <row r="1569" spans="1:2" x14ac:dyDescent="0.3">
      <c r="A1569" s="41" t="s">
        <v>2577</v>
      </c>
      <c r="B1569" s="41" t="s">
        <v>2578</v>
      </c>
    </row>
    <row r="1570" spans="1:2" x14ac:dyDescent="0.3">
      <c r="A1570" s="41" t="s">
        <v>2579</v>
      </c>
      <c r="B1570" s="41" t="s">
        <v>2580</v>
      </c>
    </row>
    <row r="1571" spans="1:2" x14ac:dyDescent="0.3">
      <c r="A1571" s="41" t="s">
        <v>2581</v>
      </c>
      <c r="B1571" s="41" t="s">
        <v>2582</v>
      </c>
    </row>
    <row r="1572" spans="1:2" x14ac:dyDescent="0.3">
      <c r="A1572" s="41" t="s">
        <v>2583</v>
      </c>
      <c r="B1572" s="41" t="s">
        <v>2584</v>
      </c>
    </row>
    <row r="1573" spans="1:2" x14ac:dyDescent="0.3">
      <c r="A1573" s="41" t="s">
        <v>2585</v>
      </c>
      <c r="B1573" s="41" t="s">
        <v>2586</v>
      </c>
    </row>
    <row r="1574" spans="1:2" x14ac:dyDescent="0.3">
      <c r="A1574" s="41" t="s">
        <v>2587</v>
      </c>
      <c r="B1574" s="41" t="s">
        <v>2588</v>
      </c>
    </row>
    <row r="1575" spans="1:2" x14ac:dyDescent="0.3">
      <c r="A1575" s="41" t="s">
        <v>2589</v>
      </c>
      <c r="B1575" s="41" t="s">
        <v>2590</v>
      </c>
    </row>
    <row r="1576" spans="1:2" x14ac:dyDescent="0.3">
      <c r="A1576" s="41" t="s">
        <v>2591</v>
      </c>
      <c r="B1576" s="41" t="s">
        <v>2592</v>
      </c>
    </row>
    <row r="1577" spans="1:2" x14ac:dyDescent="0.3">
      <c r="A1577" s="41" t="s">
        <v>2593</v>
      </c>
      <c r="B1577" s="41" t="s">
        <v>2594</v>
      </c>
    </row>
    <row r="1578" spans="1:2" x14ac:dyDescent="0.3">
      <c r="A1578" s="41" t="s">
        <v>2595</v>
      </c>
      <c r="B1578" s="41" t="s">
        <v>2594</v>
      </c>
    </row>
    <row r="1579" spans="1:2" x14ac:dyDescent="0.3">
      <c r="A1579" s="41" t="s">
        <v>2596</v>
      </c>
      <c r="B1579" s="41" t="s">
        <v>2597</v>
      </c>
    </row>
    <row r="1580" spans="1:2" x14ac:dyDescent="0.3">
      <c r="A1580" s="41" t="s">
        <v>2598</v>
      </c>
      <c r="B1580" s="41" t="s">
        <v>2599</v>
      </c>
    </row>
    <row r="1581" spans="1:2" x14ac:dyDescent="0.3">
      <c r="A1581" s="41" t="s">
        <v>2600</v>
      </c>
      <c r="B1581" s="41" t="s">
        <v>2601</v>
      </c>
    </row>
    <row r="1582" spans="1:2" x14ac:dyDescent="0.3">
      <c r="A1582" s="41" t="s">
        <v>2602</v>
      </c>
      <c r="B1582" s="41" t="s">
        <v>2603</v>
      </c>
    </row>
    <row r="1583" spans="1:2" x14ac:dyDescent="0.3">
      <c r="A1583" s="41" t="s">
        <v>2604</v>
      </c>
      <c r="B1583" s="41" t="s">
        <v>2605</v>
      </c>
    </row>
    <row r="1584" spans="1:2" x14ac:dyDescent="0.3">
      <c r="A1584" s="41" t="s">
        <v>2606</v>
      </c>
      <c r="B1584" s="41" t="s">
        <v>2607</v>
      </c>
    </row>
    <row r="1585" spans="1:2" x14ac:dyDescent="0.3">
      <c r="A1585" s="41" t="s">
        <v>2608</v>
      </c>
      <c r="B1585" s="41" t="s">
        <v>2609</v>
      </c>
    </row>
    <row r="1586" spans="1:2" x14ac:dyDescent="0.3">
      <c r="A1586" s="41" t="s">
        <v>2610</v>
      </c>
      <c r="B1586" s="41" t="s">
        <v>2611</v>
      </c>
    </row>
    <row r="1587" spans="1:2" x14ac:dyDescent="0.3">
      <c r="A1587" s="41" t="s">
        <v>2612</v>
      </c>
      <c r="B1587" s="41" t="s">
        <v>2613</v>
      </c>
    </row>
    <row r="1588" spans="1:2" x14ac:dyDescent="0.3">
      <c r="A1588" s="41" t="s">
        <v>2614</v>
      </c>
      <c r="B1588" s="41" t="s">
        <v>2615</v>
      </c>
    </row>
    <row r="1589" spans="1:2" x14ac:dyDescent="0.3">
      <c r="A1589" s="41" t="s">
        <v>2616</v>
      </c>
      <c r="B1589" s="41" t="s">
        <v>2617</v>
      </c>
    </row>
    <row r="1590" spans="1:2" x14ac:dyDescent="0.3">
      <c r="A1590" s="41" t="s">
        <v>2618</v>
      </c>
      <c r="B1590" s="41" t="s">
        <v>2619</v>
      </c>
    </row>
    <row r="1591" spans="1:2" x14ac:dyDescent="0.3">
      <c r="A1591" s="41" t="s">
        <v>2620</v>
      </c>
      <c r="B1591" s="41" t="s">
        <v>2621</v>
      </c>
    </row>
    <row r="1592" spans="1:2" x14ac:dyDescent="0.3">
      <c r="A1592" s="41" t="s">
        <v>2622</v>
      </c>
      <c r="B1592" s="41" t="s">
        <v>2623</v>
      </c>
    </row>
    <row r="1593" spans="1:2" x14ac:dyDescent="0.3">
      <c r="A1593" s="41" t="s">
        <v>2624</v>
      </c>
      <c r="B1593" s="41" t="s">
        <v>2625</v>
      </c>
    </row>
    <row r="1594" spans="1:2" x14ac:dyDescent="0.3">
      <c r="A1594" s="41" t="s">
        <v>2626</v>
      </c>
      <c r="B1594" s="41" t="s">
        <v>2627</v>
      </c>
    </row>
    <row r="1595" spans="1:2" x14ac:dyDescent="0.3">
      <c r="A1595" s="41" t="s">
        <v>2628</v>
      </c>
      <c r="B1595" s="41" t="s">
        <v>2629</v>
      </c>
    </row>
    <row r="1596" spans="1:2" x14ac:dyDescent="0.3">
      <c r="A1596" s="41" t="s">
        <v>2630</v>
      </c>
      <c r="B1596" s="41" t="s">
        <v>2631</v>
      </c>
    </row>
    <row r="1597" spans="1:2" x14ac:dyDescent="0.3">
      <c r="A1597" s="41" t="s">
        <v>2632</v>
      </c>
      <c r="B1597" s="41" t="s">
        <v>2633</v>
      </c>
    </row>
    <row r="1598" spans="1:2" x14ac:dyDescent="0.3">
      <c r="A1598" s="41" t="s">
        <v>2634</v>
      </c>
      <c r="B1598" s="41" t="s">
        <v>2635</v>
      </c>
    </row>
    <row r="1599" spans="1:2" x14ac:dyDescent="0.3">
      <c r="A1599" s="41" t="s">
        <v>2636</v>
      </c>
      <c r="B1599" s="41" t="s">
        <v>2637</v>
      </c>
    </row>
    <row r="1600" spans="1:2" x14ac:dyDescent="0.3">
      <c r="A1600" s="41" t="s">
        <v>2638</v>
      </c>
      <c r="B1600" s="41" t="s">
        <v>2639</v>
      </c>
    </row>
    <row r="1601" spans="1:2" x14ac:dyDescent="0.3">
      <c r="A1601" s="41" t="s">
        <v>2640</v>
      </c>
      <c r="B1601" s="41" t="s">
        <v>2641</v>
      </c>
    </row>
    <row r="1602" spans="1:2" x14ac:dyDescent="0.3">
      <c r="A1602" s="41" t="s">
        <v>2642</v>
      </c>
      <c r="B1602" s="41" t="s">
        <v>2643</v>
      </c>
    </row>
    <row r="1603" spans="1:2" x14ac:dyDescent="0.3">
      <c r="A1603" s="41" t="s">
        <v>2644</v>
      </c>
      <c r="B1603" s="41" t="s">
        <v>2645</v>
      </c>
    </row>
    <row r="1604" spans="1:2" x14ac:dyDescent="0.3">
      <c r="A1604" s="41" t="s">
        <v>2646</v>
      </c>
      <c r="B1604" s="41" t="s">
        <v>2647</v>
      </c>
    </row>
    <row r="1605" spans="1:2" x14ac:dyDescent="0.3">
      <c r="A1605" s="41" t="s">
        <v>2648</v>
      </c>
      <c r="B1605" s="41" t="s">
        <v>2649</v>
      </c>
    </row>
    <row r="1606" spans="1:2" x14ac:dyDescent="0.3">
      <c r="A1606" s="41" t="s">
        <v>2650</v>
      </c>
      <c r="B1606" s="41" t="s">
        <v>2651</v>
      </c>
    </row>
    <row r="1607" spans="1:2" x14ac:dyDescent="0.3">
      <c r="A1607" s="41" t="s">
        <v>2652</v>
      </c>
      <c r="B1607" s="41" t="s">
        <v>2653</v>
      </c>
    </row>
    <row r="1608" spans="1:2" x14ac:dyDescent="0.3">
      <c r="A1608" s="41" t="s">
        <v>2654</v>
      </c>
      <c r="B1608" s="41" t="s">
        <v>2655</v>
      </c>
    </row>
    <row r="1609" spans="1:2" x14ac:dyDescent="0.3">
      <c r="A1609" s="41" t="s">
        <v>2656</v>
      </c>
      <c r="B1609" s="41" t="s">
        <v>2657</v>
      </c>
    </row>
    <row r="1610" spans="1:2" x14ac:dyDescent="0.3">
      <c r="A1610" s="41" t="s">
        <v>2658</v>
      </c>
      <c r="B1610" s="41" t="s">
        <v>2659</v>
      </c>
    </row>
    <row r="1611" spans="1:2" x14ac:dyDescent="0.3">
      <c r="A1611" s="41" t="s">
        <v>2660</v>
      </c>
      <c r="B1611" s="41" t="s">
        <v>2661</v>
      </c>
    </row>
    <row r="1612" spans="1:2" x14ac:dyDescent="0.3">
      <c r="A1612" s="41" t="s">
        <v>2662</v>
      </c>
      <c r="B1612" s="41" t="s">
        <v>2663</v>
      </c>
    </row>
    <row r="1613" spans="1:2" x14ac:dyDescent="0.3">
      <c r="A1613" s="41" t="s">
        <v>2664</v>
      </c>
      <c r="B1613" s="41" t="s">
        <v>2665</v>
      </c>
    </row>
    <row r="1614" spans="1:2" x14ac:dyDescent="0.3">
      <c r="A1614" s="41" t="s">
        <v>2666</v>
      </c>
      <c r="B1614" s="41" t="s">
        <v>2667</v>
      </c>
    </row>
    <row r="1615" spans="1:2" x14ac:dyDescent="0.3">
      <c r="A1615" s="41" t="s">
        <v>2668</v>
      </c>
      <c r="B1615" s="41" t="s">
        <v>2669</v>
      </c>
    </row>
    <row r="1616" spans="1:2" x14ac:dyDescent="0.3">
      <c r="A1616" s="41" t="s">
        <v>2670</v>
      </c>
      <c r="B1616" s="41" t="s">
        <v>2671</v>
      </c>
    </row>
    <row r="1617" spans="1:2" x14ac:dyDescent="0.3">
      <c r="A1617" s="41" t="s">
        <v>2672</v>
      </c>
      <c r="B1617" s="41" t="s">
        <v>2673</v>
      </c>
    </row>
    <row r="1618" spans="1:2" x14ac:dyDescent="0.3">
      <c r="A1618" s="41" t="s">
        <v>2674</v>
      </c>
      <c r="B1618" s="41" t="s">
        <v>2675</v>
      </c>
    </row>
    <row r="1619" spans="1:2" x14ac:dyDescent="0.3">
      <c r="A1619" s="41" t="s">
        <v>2676</v>
      </c>
      <c r="B1619" s="41" t="s">
        <v>2677</v>
      </c>
    </row>
    <row r="1620" spans="1:2" x14ac:dyDescent="0.3">
      <c r="A1620" s="41" t="s">
        <v>2678</v>
      </c>
      <c r="B1620" s="41" t="s">
        <v>2679</v>
      </c>
    </row>
    <row r="1621" spans="1:2" x14ac:dyDescent="0.3">
      <c r="A1621" s="41" t="s">
        <v>2680</v>
      </c>
      <c r="B1621" s="41" t="s">
        <v>2681</v>
      </c>
    </row>
    <row r="1622" spans="1:2" x14ac:dyDescent="0.3">
      <c r="A1622" s="41" t="s">
        <v>2682</v>
      </c>
      <c r="B1622" s="41" t="s">
        <v>2683</v>
      </c>
    </row>
    <row r="1623" spans="1:2" x14ac:dyDescent="0.3">
      <c r="A1623" s="41" t="s">
        <v>2684</v>
      </c>
      <c r="B1623" s="41" t="s">
        <v>2685</v>
      </c>
    </row>
    <row r="1624" spans="1:2" x14ac:dyDescent="0.3">
      <c r="A1624" s="41" t="s">
        <v>2686</v>
      </c>
      <c r="B1624" s="41" t="s">
        <v>2687</v>
      </c>
    </row>
    <row r="1625" spans="1:2" x14ac:dyDescent="0.3">
      <c r="A1625" s="41" t="s">
        <v>2688</v>
      </c>
      <c r="B1625" s="41" t="s">
        <v>2689</v>
      </c>
    </row>
    <row r="1626" spans="1:2" x14ac:dyDescent="0.3">
      <c r="A1626" s="41" t="s">
        <v>2690</v>
      </c>
      <c r="B1626" s="41" t="s">
        <v>2691</v>
      </c>
    </row>
    <row r="1627" spans="1:2" x14ac:dyDescent="0.3">
      <c r="A1627" s="41" t="s">
        <v>2692</v>
      </c>
      <c r="B1627" s="41" t="s">
        <v>2693</v>
      </c>
    </row>
    <row r="1628" spans="1:2" x14ac:dyDescent="0.3">
      <c r="A1628" s="41" t="s">
        <v>2694</v>
      </c>
      <c r="B1628" s="41" t="s">
        <v>2695</v>
      </c>
    </row>
    <row r="1629" spans="1:2" x14ac:dyDescent="0.3">
      <c r="A1629" s="41" t="s">
        <v>2696</v>
      </c>
      <c r="B1629" s="41" t="s">
        <v>2697</v>
      </c>
    </row>
    <row r="1630" spans="1:2" x14ac:dyDescent="0.3">
      <c r="A1630" s="41" t="s">
        <v>2698</v>
      </c>
      <c r="B1630" s="41" t="s">
        <v>2699</v>
      </c>
    </row>
    <row r="1631" spans="1:2" x14ac:dyDescent="0.3">
      <c r="A1631" s="41" t="s">
        <v>2700</v>
      </c>
      <c r="B1631" s="41" t="s">
        <v>2701</v>
      </c>
    </row>
    <row r="1632" spans="1:2" x14ac:dyDescent="0.3">
      <c r="A1632" s="41" t="s">
        <v>2702</v>
      </c>
      <c r="B1632" s="41" t="s">
        <v>2703</v>
      </c>
    </row>
    <row r="1633" spans="1:2" x14ac:dyDescent="0.3">
      <c r="A1633" s="41" t="s">
        <v>2704</v>
      </c>
      <c r="B1633" s="41" t="s">
        <v>2705</v>
      </c>
    </row>
    <row r="1634" spans="1:2" x14ac:dyDescent="0.3">
      <c r="A1634" s="41" t="s">
        <v>2706</v>
      </c>
      <c r="B1634" s="41" t="s">
        <v>2707</v>
      </c>
    </row>
    <row r="1635" spans="1:2" x14ac:dyDescent="0.3">
      <c r="A1635" s="41" t="s">
        <v>2708</v>
      </c>
      <c r="B1635" s="41" t="s">
        <v>2709</v>
      </c>
    </row>
    <row r="1636" spans="1:2" x14ac:dyDescent="0.3">
      <c r="A1636" s="41" t="s">
        <v>2710</v>
      </c>
      <c r="B1636" s="41" t="s">
        <v>2711</v>
      </c>
    </row>
    <row r="1637" spans="1:2" x14ac:dyDescent="0.3">
      <c r="A1637" s="41" t="s">
        <v>2712</v>
      </c>
      <c r="B1637" s="41" t="s">
        <v>2713</v>
      </c>
    </row>
    <row r="1638" spans="1:2" x14ac:dyDescent="0.3">
      <c r="A1638" s="41" t="s">
        <v>2714</v>
      </c>
      <c r="B1638" s="41" t="s">
        <v>2715</v>
      </c>
    </row>
    <row r="1639" spans="1:2" x14ac:dyDescent="0.3">
      <c r="A1639" s="41" t="s">
        <v>2716</v>
      </c>
      <c r="B1639" s="41" t="s">
        <v>2717</v>
      </c>
    </row>
    <row r="1640" spans="1:2" x14ac:dyDescent="0.3">
      <c r="A1640" s="41" t="s">
        <v>2718</v>
      </c>
      <c r="B1640" s="41" t="s">
        <v>2719</v>
      </c>
    </row>
    <row r="1641" spans="1:2" x14ac:dyDescent="0.3">
      <c r="A1641" s="41" t="s">
        <v>2720</v>
      </c>
      <c r="B1641" s="41" t="s">
        <v>1789</v>
      </c>
    </row>
    <row r="1642" spans="1:2" x14ac:dyDescent="0.3">
      <c r="A1642" s="41" t="s">
        <v>2721</v>
      </c>
      <c r="B1642" s="41" t="s">
        <v>2722</v>
      </c>
    </row>
    <row r="1643" spans="1:2" x14ac:dyDescent="0.3">
      <c r="A1643" s="41" t="s">
        <v>2723</v>
      </c>
      <c r="B1643" s="41" t="s">
        <v>2724</v>
      </c>
    </row>
    <row r="1644" spans="1:2" x14ac:dyDescent="0.3">
      <c r="A1644" s="41" t="s">
        <v>2725</v>
      </c>
      <c r="B1644" s="41" t="s">
        <v>2726</v>
      </c>
    </row>
    <row r="1645" spans="1:2" x14ac:dyDescent="0.3">
      <c r="A1645" s="41" t="s">
        <v>2727</v>
      </c>
      <c r="B1645" s="41" t="s">
        <v>2728</v>
      </c>
    </row>
    <row r="1646" spans="1:2" x14ac:dyDescent="0.3">
      <c r="A1646" s="41" t="s">
        <v>2729</v>
      </c>
      <c r="B1646" s="41" t="s">
        <v>2730</v>
      </c>
    </row>
    <row r="1647" spans="1:2" x14ac:dyDescent="0.3">
      <c r="A1647" s="41" t="s">
        <v>2731</v>
      </c>
      <c r="B1647" s="41" t="s">
        <v>2732</v>
      </c>
    </row>
    <row r="1648" spans="1:2" x14ac:dyDescent="0.3">
      <c r="A1648" s="41" t="s">
        <v>2733</v>
      </c>
      <c r="B1648" s="41" t="s">
        <v>2734</v>
      </c>
    </row>
    <row r="1649" spans="1:2" x14ac:dyDescent="0.3">
      <c r="A1649" s="41" t="s">
        <v>2735</v>
      </c>
      <c r="B1649" s="41" t="s">
        <v>2736</v>
      </c>
    </row>
    <row r="1650" spans="1:2" x14ac:dyDescent="0.3">
      <c r="A1650" s="41" t="s">
        <v>2737</v>
      </c>
      <c r="B1650" s="41" t="s">
        <v>2738</v>
      </c>
    </row>
    <row r="1651" spans="1:2" x14ac:dyDescent="0.3">
      <c r="A1651" s="41" t="s">
        <v>2739</v>
      </c>
      <c r="B1651" s="41" t="s">
        <v>2740</v>
      </c>
    </row>
    <row r="1652" spans="1:2" x14ac:dyDescent="0.3">
      <c r="A1652" s="41" t="s">
        <v>2741</v>
      </c>
      <c r="B1652" s="41" t="s">
        <v>2742</v>
      </c>
    </row>
    <row r="1653" spans="1:2" x14ac:dyDescent="0.3">
      <c r="A1653" s="41" t="s">
        <v>2743</v>
      </c>
      <c r="B1653" s="41" t="s">
        <v>2744</v>
      </c>
    </row>
    <row r="1654" spans="1:2" x14ac:dyDescent="0.3">
      <c r="A1654" s="41" t="s">
        <v>2745</v>
      </c>
      <c r="B1654" s="41" t="s">
        <v>2746</v>
      </c>
    </row>
    <row r="1655" spans="1:2" x14ac:dyDescent="0.3">
      <c r="A1655" s="41" t="s">
        <v>2747</v>
      </c>
      <c r="B1655" s="41" t="s">
        <v>2748</v>
      </c>
    </row>
    <row r="1656" spans="1:2" x14ac:dyDescent="0.3">
      <c r="A1656" s="41" t="s">
        <v>2749</v>
      </c>
      <c r="B1656" s="41" t="s">
        <v>2750</v>
      </c>
    </row>
    <row r="1657" spans="1:2" x14ac:dyDescent="0.3">
      <c r="A1657" s="41" t="s">
        <v>2751</v>
      </c>
      <c r="B1657" s="41" t="s">
        <v>2752</v>
      </c>
    </row>
    <row r="1658" spans="1:2" x14ac:dyDescent="0.3">
      <c r="A1658" s="41" t="s">
        <v>2753</v>
      </c>
      <c r="B1658" s="41" t="s">
        <v>2754</v>
      </c>
    </row>
    <row r="1659" spans="1:2" x14ac:dyDescent="0.3">
      <c r="A1659" s="41" t="s">
        <v>2755</v>
      </c>
      <c r="B1659" s="41" t="s">
        <v>2756</v>
      </c>
    </row>
    <row r="1660" spans="1:2" x14ac:dyDescent="0.3">
      <c r="A1660" s="41" t="s">
        <v>2757</v>
      </c>
      <c r="B1660" s="41" t="s">
        <v>2758</v>
      </c>
    </row>
    <row r="1661" spans="1:2" x14ac:dyDescent="0.3">
      <c r="A1661" s="41" t="s">
        <v>2759</v>
      </c>
      <c r="B1661" s="41" t="s">
        <v>2760</v>
      </c>
    </row>
    <row r="1662" spans="1:2" x14ac:dyDescent="0.3">
      <c r="A1662" s="41" t="s">
        <v>2761</v>
      </c>
      <c r="B1662" s="41" t="s">
        <v>2762</v>
      </c>
    </row>
    <row r="1663" spans="1:2" x14ac:dyDescent="0.3">
      <c r="A1663" s="41" t="s">
        <v>2763</v>
      </c>
      <c r="B1663" s="41" t="s">
        <v>2764</v>
      </c>
    </row>
    <row r="1664" spans="1:2" x14ac:dyDescent="0.3">
      <c r="A1664" s="41" t="s">
        <v>2765</v>
      </c>
      <c r="B1664" s="41" t="s">
        <v>2766</v>
      </c>
    </row>
    <row r="1665" spans="1:2" x14ac:dyDescent="0.3">
      <c r="A1665" s="41" t="s">
        <v>2767</v>
      </c>
      <c r="B1665" s="41" t="s">
        <v>2768</v>
      </c>
    </row>
    <row r="1666" spans="1:2" x14ac:dyDescent="0.3">
      <c r="A1666" s="41" t="s">
        <v>2769</v>
      </c>
      <c r="B1666" s="41" t="s">
        <v>2770</v>
      </c>
    </row>
    <row r="1667" spans="1:2" x14ac:dyDescent="0.3">
      <c r="A1667" s="41" t="s">
        <v>2771</v>
      </c>
      <c r="B1667" s="41" t="s">
        <v>2772</v>
      </c>
    </row>
    <row r="1668" spans="1:2" x14ac:dyDescent="0.3">
      <c r="A1668" s="41" t="s">
        <v>2773</v>
      </c>
      <c r="B1668" s="41" t="s">
        <v>2774</v>
      </c>
    </row>
    <row r="1669" spans="1:2" x14ac:dyDescent="0.3">
      <c r="A1669" s="41" t="s">
        <v>2775</v>
      </c>
      <c r="B1669" s="41" t="s">
        <v>2776</v>
      </c>
    </row>
    <row r="1670" spans="1:2" x14ac:dyDescent="0.3">
      <c r="A1670" s="41" t="s">
        <v>2777</v>
      </c>
      <c r="B1670" s="41" t="s">
        <v>2586</v>
      </c>
    </row>
    <row r="1671" spans="1:2" x14ac:dyDescent="0.3">
      <c r="A1671" s="41" t="s">
        <v>2778</v>
      </c>
      <c r="B1671" s="41" t="s">
        <v>2779</v>
      </c>
    </row>
    <row r="1672" spans="1:2" x14ac:dyDescent="0.3">
      <c r="A1672" s="41" t="s">
        <v>2780</v>
      </c>
      <c r="B1672" s="41" t="s">
        <v>2781</v>
      </c>
    </row>
    <row r="1673" spans="1:2" x14ac:dyDescent="0.3">
      <c r="A1673" s="41" t="s">
        <v>2782</v>
      </c>
      <c r="B1673" s="41" t="s">
        <v>2783</v>
      </c>
    </row>
    <row r="1674" spans="1:2" x14ac:dyDescent="0.3">
      <c r="A1674" s="41" t="s">
        <v>2784</v>
      </c>
      <c r="B1674" s="41" t="s">
        <v>2785</v>
      </c>
    </row>
    <row r="1675" spans="1:2" x14ac:dyDescent="0.3">
      <c r="A1675" s="41" t="s">
        <v>2786</v>
      </c>
      <c r="B1675" s="41" t="s">
        <v>2787</v>
      </c>
    </row>
    <row r="1676" spans="1:2" x14ac:dyDescent="0.3">
      <c r="A1676" s="41" t="s">
        <v>2788</v>
      </c>
      <c r="B1676" s="41" t="s">
        <v>2789</v>
      </c>
    </row>
    <row r="1677" spans="1:2" x14ac:dyDescent="0.3">
      <c r="A1677" s="41" t="s">
        <v>2790</v>
      </c>
      <c r="B1677" s="41" t="s">
        <v>2791</v>
      </c>
    </row>
    <row r="1678" spans="1:2" x14ac:dyDescent="0.3">
      <c r="A1678" s="41" t="s">
        <v>2792</v>
      </c>
      <c r="B1678" s="41" t="s">
        <v>2793</v>
      </c>
    </row>
    <row r="1679" spans="1:2" x14ac:dyDescent="0.3">
      <c r="A1679" s="41" t="s">
        <v>2794</v>
      </c>
      <c r="B1679" s="41" t="s">
        <v>2795</v>
      </c>
    </row>
    <row r="1680" spans="1:2" x14ac:dyDescent="0.3">
      <c r="A1680" s="41" t="s">
        <v>2796</v>
      </c>
      <c r="B1680" s="41" t="s">
        <v>2797</v>
      </c>
    </row>
    <row r="1681" spans="1:2" x14ac:dyDescent="0.3">
      <c r="A1681" s="41" t="s">
        <v>2798</v>
      </c>
      <c r="B1681" s="41" t="s">
        <v>2799</v>
      </c>
    </row>
    <row r="1682" spans="1:2" x14ac:dyDescent="0.3">
      <c r="A1682" s="41" t="s">
        <v>2800</v>
      </c>
      <c r="B1682" s="41" t="s">
        <v>2801</v>
      </c>
    </row>
    <row r="1683" spans="1:2" x14ac:dyDescent="0.3">
      <c r="A1683" s="41" t="s">
        <v>2802</v>
      </c>
      <c r="B1683" s="41" t="s">
        <v>2803</v>
      </c>
    </row>
    <row r="1684" spans="1:2" x14ac:dyDescent="0.3">
      <c r="A1684" s="41" t="s">
        <v>2804</v>
      </c>
      <c r="B1684" s="41" t="s">
        <v>2805</v>
      </c>
    </row>
    <row r="1685" spans="1:2" x14ac:dyDescent="0.3">
      <c r="A1685" s="41" t="s">
        <v>2806</v>
      </c>
      <c r="B1685" s="41" t="s">
        <v>2807</v>
      </c>
    </row>
    <row r="1686" spans="1:2" x14ac:dyDescent="0.3">
      <c r="A1686" s="41" t="s">
        <v>2808</v>
      </c>
      <c r="B1686" s="41" t="s">
        <v>2809</v>
      </c>
    </row>
    <row r="1687" spans="1:2" x14ac:dyDescent="0.3">
      <c r="A1687" s="41" t="s">
        <v>2810</v>
      </c>
      <c r="B1687" s="41" t="s">
        <v>2811</v>
      </c>
    </row>
    <row r="1688" spans="1:2" x14ac:dyDescent="0.3">
      <c r="A1688" s="41" t="s">
        <v>2812</v>
      </c>
      <c r="B1688" s="41" t="s">
        <v>2813</v>
      </c>
    </row>
    <row r="1689" spans="1:2" x14ac:dyDescent="0.3">
      <c r="A1689" s="41" t="s">
        <v>2814</v>
      </c>
      <c r="B1689" s="41" t="s">
        <v>2815</v>
      </c>
    </row>
    <row r="1690" spans="1:2" x14ac:dyDescent="0.3">
      <c r="A1690" s="41" t="s">
        <v>2816</v>
      </c>
      <c r="B1690" s="41" t="s">
        <v>2817</v>
      </c>
    </row>
    <row r="1691" spans="1:2" x14ac:dyDescent="0.3">
      <c r="A1691" s="41" t="s">
        <v>2818</v>
      </c>
      <c r="B1691" s="41" t="s">
        <v>2819</v>
      </c>
    </row>
    <row r="1692" spans="1:2" x14ac:dyDescent="0.3">
      <c r="A1692" s="41" t="s">
        <v>2820</v>
      </c>
      <c r="B1692" s="41" t="s">
        <v>2821</v>
      </c>
    </row>
    <row r="1693" spans="1:2" x14ac:dyDescent="0.3">
      <c r="A1693" s="41" t="s">
        <v>2822</v>
      </c>
      <c r="B1693" s="41" t="s">
        <v>2823</v>
      </c>
    </row>
    <row r="1694" spans="1:2" x14ac:dyDescent="0.3">
      <c r="A1694" s="41" t="s">
        <v>2824</v>
      </c>
      <c r="B1694" s="41" t="s">
        <v>2825</v>
      </c>
    </row>
    <row r="1695" spans="1:2" x14ac:dyDescent="0.3">
      <c r="A1695" s="41" t="s">
        <v>2826</v>
      </c>
      <c r="B1695" s="41" t="s">
        <v>2827</v>
      </c>
    </row>
    <row r="1696" spans="1:2" x14ac:dyDescent="0.3">
      <c r="A1696" s="41" t="s">
        <v>2828</v>
      </c>
      <c r="B1696" s="41" t="s">
        <v>2829</v>
      </c>
    </row>
    <row r="1697" spans="1:2" x14ac:dyDescent="0.3">
      <c r="A1697" s="41" t="s">
        <v>2830</v>
      </c>
      <c r="B1697" s="41" t="s">
        <v>2831</v>
      </c>
    </row>
    <row r="1698" spans="1:2" x14ac:dyDescent="0.3">
      <c r="A1698" s="41" t="s">
        <v>2832</v>
      </c>
      <c r="B1698" s="41" t="s">
        <v>2833</v>
      </c>
    </row>
    <row r="1699" spans="1:2" x14ac:dyDescent="0.3">
      <c r="A1699" s="41" t="s">
        <v>2834</v>
      </c>
      <c r="B1699" s="41" t="s">
        <v>2835</v>
      </c>
    </row>
    <row r="1700" spans="1:2" x14ac:dyDescent="0.3">
      <c r="A1700" s="41" t="s">
        <v>2836</v>
      </c>
      <c r="B1700" s="41" t="s">
        <v>2837</v>
      </c>
    </row>
    <row r="1701" spans="1:2" x14ac:dyDescent="0.3">
      <c r="A1701" s="41" t="s">
        <v>2838</v>
      </c>
      <c r="B1701" s="41" t="s">
        <v>2839</v>
      </c>
    </row>
    <row r="1702" spans="1:2" x14ac:dyDescent="0.3">
      <c r="A1702" s="41" t="s">
        <v>2840</v>
      </c>
      <c r="B1702" s="41" t="s">
        <v>1958</v>
      </c>
    </row>
    <row r="1703" spans="1:2" x14ac:dyDescent="0.3">
      <c r="A1703" s="41" t="s">
        <v>2841</v>
      </c>
      <c r="B1703" s="41" t="s">
        <v>2842</v>
      </c>
    </row>
    <row r="1704" spans="1:2" x14ac:dyDescent="0.3">
      <c r="A1704" s="41" t="s">
        <v>2843</v>
      </c>
      <c r="B1704" s="41" t="s">
        <v>2844</v>
      </c>
    </row>
    <row r="1705" spans="1:2" x14ac:dyDescent="0.3">
      <c r="A1705" s="41" t="s">
        <v>2845</v>
      </c>
      <c r="B1705" s="41" t="s">
        <v>2846</v>
      </c>
    </row>
    <row r="1706" spans="1:2" x14ac:dyDescent="0.3">
      <c r="A1706" s="41" t="s">
        <v>2847</v>
      </c>
      <c r="B1706" s="41" t="s">
        <v>2848</v>
      </c>
    </row>
    <row r="1707" spans="1:2" x14ac:dyDescent="0.3">
      <c r="A1707" s="41" t="s">
        <v>2849</v>
      </c>
      <c r="B1707" s="41" t="s">
        <v>2850</v>
      </c>
    </row>
    <row r="1708" spans="1:2" x14ac:dyDescent="0.3">
      <c r="A1708" s="41" t="s">
        <v>2851</v>
      </c>
      <c r="B1708" s="41" t="s">
        <v>2852</v>
      </c>
    </row>
    <row r="1709" spans="1:2" x14ac:dyDescent="0.3">
      <c r="A1709" s="41" t="s">
        <v>2853</v>
      </c>
      <c r="B1709" s="41" t="s">
        <v>2854</v>
      </c>
    </row>
    <row r="1710" spans="1:2" x14ac:dyDescent="0.3">
      <c r="A1710" s="41" t="s">
        <v>2855</v>
      </c>
      <c r="B1710" s="41" t="s">
        <v>2856</v>
      </c>
    </row>
    <row r="1711" spans="1:2" x14ac:dyDescent="0.3">
      <c r="A1711" s="41" t="s">
        <v>2857</v>
      </c>
      <c r="B1711" s="41" t="s">
        <v>2858</v>
      </c>
    </row>
    <row r="1712" spans="1:2" x14ac:dyDescent="0.3">
      <c r="A1712" s="41" t="s">
        <v>2859</v>
      </c>
      <c r="B1712" s="41" t="s">
        <v>2860</v>
      </c>
    </row>
    <row r="1713" spans="1:2" x14ac:dyDescent="0.3">
      <c r="A1713" s="41" t="s">
        <v>2861</v>
      </c>
      <c r="B1713" s="41" t="s">
        <v>2862</v>
      </c>
    </row>
    <row r="1714" spans="1:2" x14ac:dyDescent="0.3">
      <c r="A1714" s="41" t="s">
        <v>2863</v>
      </c>
      <c r="B1714" s="41" t="s">
        <v>2864</v>
      </c>
    </row>
    <row r="1715" spans="1:2" x14ac:dyDescent="0.3">
      <c r="A1715" s="41" t="s">
        <v>2865</v>
      </c>
      <c r="B1715" s="41" t="s">
        <v>2866</v>
      </c>
    </row>
    <row r="1716" spans="1:2" x14ac:dyDescent="0.3">
      <c r="A1716" s="41" t="s">
        <v>2867</v>
      </c>
      <c r="B1716" s="41" t="s">
        <v>2868</v>
      </c>
    </row>
    <row r="1717" spans="1:2" x14ac:dyDescent="0.3">
      <c r="A1717" s="41" t="s">
        <v>2869</v>
      </c>
      <c r="B1717" s="41" t="s">
        <v>2870</v>
      </c>
    </row>
    <row r="1718" spans="1:2" x14ac:dyDescent="0.3">
      <c r="A1718" s="41" t="s">
        <v>2871</v>
      </c>
      <c r="B1718" s="41" t="s">
        <v>2872</v>
      </c>
    </row>
    <row r="1719" spans="1:2" x14ac:dyDescent="0.3">
      <c r="A1719" s="41" t="s">
        <v>2873</v>
      </c>
      <c r="B1719" s="41" t="s">
        <v>2874</v>
      </c>
    </row>
    <row r="1720" spans="1:2" x14ac:dyDescent="0.3">
      <c r="A1720" s="41" t="s">
        <v>2875</v>
      </c>
      <c r="B1720" s="41" t="s">
        <v>2876</v>
      </c>
    </row>
    <row r="1721" spans="1:2" x14ac:dyDescent="0.3">
      <c r="A1721" s="41" t="s">
        <v>2877</v>
      </c>
      <c r="B1721" s="41" t="s">
        <v>2878</v>
      </c>
    </row>
    <row r="1722" spans="1:2" x14ac:dyDescent="0.3">
      <c r="A1722" s="41" t="s">
        <v>2879</v>
      </c>
      <c r="B1722" s="41" t="s">
        <v>2880</v>
      </c>
    </row>
    <row r="1723" spans="1:2" x14ac:dyDescent="0.3">
      <c r="A1723" s="41" t="s">
        <v>2881</v>
      </c>
      <c r="B1723" s="41" t="s">
        <v>2882</v>
      </c>
    </row>
    <row r="1724" spans="1:2" x14ac:dyDescent="0.3">
      <c r="A1724" s="41" t="s">
        <v>2883</v>
      </c>
      <c r="B1724" s="41" t="s">
        <v>2884</v>
      </c>
    </row>
    <row r="1725" spans="1:2" x14ac:dyDescent="0.3">
      <c r="A1725" s="41" t="s">
        <v>2885</v>
      </c>
      <c r="B1725" s="41" t="s">
        <v>2886</v>
      </c>
    </row>
    <row r="1726" spans="1:2" x14ac:dyDescent="0.3">
      <c r="A1726" s="41" t="s">
        <v>2887</v>
      </c>
      <c r="B1726" s="41" t="s">
        <v>2888</v>
      </c>
    </row>
    <row r="1727" spans="1:2" x14ac:dyDescent="0.3">
      <c r="A1727" s="41" t="s">
        <v>2889</v>
      </c>
      <c r="B1727" s="41" t="s">
        <v>2890</v>
      </c>
    </row>
    <row r="1728" spans="1:2" x14ac:dyDescent="0.3">
      <c r="A1728" s="41" t="s">
        <v>2891</v>
      </c>
      <c r="B1728" s="41" t="s">
        <v>2892</v>
      </c>
    </row>
    <row r="1729" spans="1:2" x14ac:dyDescent="0.3">
      <c r="A1729" s="41" t="s">
        <v>2893</v>
      </c>
      <c r="B1729" s="41" t="s">
        <v>2894</v>
      </c>
    </row>
    <row r="1730" spans="1:2" x14ac:dyDescent="0.3">
      <c r="A1730" s="41" t="s">
        <v>2895</v>
      </c>
      <c r="B1730" s="41" t="s">
        <v>2896</v>
      </c>
    </row>
    <row r="1731" spans="1:2" x14ac:dyDescent="0.3">
      <c r="A1731" s="41" t="s">
        <v>2897</v>
      </c>
      <c r="B1731" s="41" t="s">
        <v>2898</v>
      </c>
    </row>
    <row r="1732" spans="1:2" x14ac:dyDescent="0.3">
      <c r="A1732" s="41" t="s">
        <v>2899</v>
      </c>
      <c r="B1732" s="41" t="s">
        <v>2900</v>
      </c>
    </row>
    <row r="1733" spans="1:2" x14ac:dyDescent="0.3">
      <c r="A1733" s="41" t="s">
        <v>2901</v>
      </c>
      <c r="B1733" s="41" t="s">
        <v>2860</v>
      </c>
    </row>
    <row r="1734" spans="1:2" x14ac:dyDescent="0.3">
      <c r="A1734" s="41" t="s">
        <v>2902</v>
      </c>
      <c r="B1734" s="41" t="s">
        <v>2903</v>
      </c>
    </row>
    <row r="1735" spans="1:2" x14ac:dyDescent="0.3">
      <c r="A1735" s="41" t="s">
        <v>2904</v>
      </c>
      <c r="B1735" s="41" t="s">
        <v>2905</v>
      </c>
    </row>
    <row r="1736" spans="1:2" x14ac:dyDescent="0.3">
      <c r="A1736" s="41" t="s">
        <v>2906</v>
      </c>
      <c r="B1736" s="41" t="s">
        <v>2907</v>
      </c>
    </row>
    <row r="1737" spans="1:2" x14ac:dyDescent="0.3">
      <c r="A1737" s="41" t="s">
        <v>2908</v>
      </c>
      <c r="B1737" s="41" t="s">
        <v>2909</v>
      </c>
    </row>
    <row r="1738" spans="1:2" x14ac:dyDescent="0.3">
      <c r="A1738" s="41" t="s">
        <v>2910</v>
      </c>
      <c r="B1738" s="41" t="s">
        <v>2911</v>
      </c>
    </row>
    <row r="1739" spans="1:2" x14ac:dyDescent="0.3">
      <c r="A1739" s="41" t="s">
        <v>2912</v>
      </c>
      <c r="B1739" s="41" t="s">
        <v>2913</v>
      </c>
    </row>
    <row r="1740" spans="1:2" x14ac:dyDescent="0.3">
      <c r="A1740" s="41" t="s">
        <v>2914</v>
      </c>
      <c r="B1740" s="41" t="s">
        <v>2915</v>
      </c>
    </row>
    <row r="1741" spans="1:2" x14ac:dyDescent="0.3">
      <c r="A1741" s="41" t="s">
        <v>2916</v>
      </c>
      <c r="B1741" s="41" t="s">
        <v>2917</v>
      </c>
    </row>
    <row r="1742" spans="1:2" x14ac:dyDescent="0.3">
      <c r="A1742" s="41" t="s">
        <v>2918</v>
      </c>
      <c r="B1742" s="41" t="s">
        <v>2919</v>
      </c>
    </row>
    <row r="1743" spans="1:2" x14ac:dyDescent="0.3">
      <c r="A1743" s="41" t="s">
        <v>2920</v>
      </c>
      <c r="B1743" s="41" t="s">
        <v>2921</v>
      </c>
    </row>
    <row r="1744" spans="1:2" x14ac:dyDescent="0.3">
      <c r="A1744" s="41" t="s">
        <v>2922</v>
      </c>
      <c r="B1744" s="41" t="s">
        <v>2923</v>
      </c>
    </row>
    <row r="1745" spans="1:2" x14ac:dyDescent="0.3">
      <c r="A1745" s="41" t="s">
        <v>2924</v>
      </c>
      <c r="B1745" s="41" t="s">
        <v>2925</v>
      </c>
    </row>
    <row r="1746" spans="1:2" x14ac:dyDescent="0.3">
      <c r="A1746" s="41" t="s">
        <v>2926</v>
      </c>
      <c r="B1746" s="41" t="s">
        <v>2927</v>
      </c>
    </row>
    <row r="1747" spans="1:2" x14ac:dyDescent="0.3">
      <c r="A1747" s="41" t="s">
        <v>2928</v>
      </c>
      <c r="B1747" s="41" t="s">
        <v>2929</v>
      </c>
    </row>
    <row r="1748" spans="1:2" x14ac:dyDescent="0.3">
      <c r="A1748" s="41" t="s">
        <v>2930</v>
      </c>
      <c r="B1748" s="41" t="s">
        <v>2931</v>
      </c>
    </row>
    <row r="1749" spans="1:2" x14ac:dyDescent="0.3">
      <c r="A1749" s="41" t="s">
        <v>2932</v>
      </c>
      <c r="B1749" s="41" t="s">
        <v>2933</v>
      </c>
    </row>
    <row r="1750" spans="1:2" x14ac:dyDescent="0.3">
      <c r="A1750" s="41" t="s">
        <v>2934</v>
      </c>
      <c r="B1750" s="41" t="s">
        <v>2935</v>
      </c>
    </row>
    <row r="1751" spans="1:2" x14ac:dyDescent="0.3">
      <c r="A1751" s="41" t="s">
        <v>2936</v>
      </c>
      <c r="B1751" s="41" t="s">
        <v>2937</v>
      </c>
    </row>
    <row r="1752" spans="1:2" x14ac:dyDescent="0.3">
      <c r="A1752" s="41" t="s">
        <v>2938</v>
      </c>
      <c r="B1752" s="41" t="s">
        <v>2655</v>
      </c>
    </row>
    <row r="1753" spans="1:2" x14ac:dyDescent="0.3">
      <c r="A1753" s="41" t="s">
        <v>2939</v>
      </c>
      <c r="B1753" s="41" t="s">
        <v>2940</v>
      </c>
    </row>
    <row r="1754" spans="1:2" x14ac:dyDescent="0.3">
      <c r="A1754" s="41" t="s">
        <v>2941</v>
      </c>
      <c r="B1754" s="41" t="s">
        <v>2942</v>
      </c>
    </row>
    <row r="1755" spans="1:2" x14ac:dyDescent="0.3">
      <c r="A1755" s="41" t="s">
        <v>2943</v>
      </c>
      <c r="B1755" s="41" t="s">
        <v>2944</v>
      </c>
    </row>
    <row r="1756" spans="1:2" x14ac:dyDescent="0.3">
      <c r="A1756" s="41" t="s">
        <v>2945</v>
      </c>
      <c r="B1756" s="41" t="s">
        <v>2946</v>
      </c>
    </row>
    <row r="1757" spans="1:2" x14ac:dyDescent="0.3">
      <c r="A1757" s="41" t="s">
        <v>2947</v>
      </c>
      <c r="B1757" s="41" t="s">
        <v>2948</v>
      </c>
    </row>
    <row r="1758" spans="1:2" x14ac:dyDescent="0.3">
      <c r="A1758" s="41" t="s">
        <v>2949</v>
      </c>
      <c r="B1758" s="41" t="s">
        <v>2950</v>
      </c>
    </row>
    <row r="1759" spans="1:2" x14ac:dyDescent="0.3">
      <c r="A1759" s="41" t="s">
        <v>2951</v>
      </c>
      <c r="B1759" s="41" t="s">
        <v>2952</v>
      </c>
    </row>
    <row r="1760" spans="1:2" x14ac:dyDescent="0.3">
      <c r="A1760" s="41" t="s">
        <v>2953</v>
      </c>
      <c r="B1760" s="41" t="s">
        <v>2954</v>
      </c>
    </row>
    <row r="1761" spans="1:2" x14ac:dyDescent="0.3">
      <c r="A1761" s="41" t="s">
        <v>2955</v>
      </c>
      <c r="B1761" s="41" t="s">
        <v>2956</v>
      </c>
    </row>
    <row r="1762" spans="1:2" x14ac:dyDescent="0.3">
      <c r="A1762" s="41" t="s">
        <v>2957</v>
      </c>
      <c r="B1762" s="41" t="s">
        <v>2958</v>
      </c>
    </row>
    <row r="1763" spans="1:2" x14ac:dyDescent="0.3">
      <c r="A1763" s="41" t="s">
        <v>2959</v>
      </c>
      <c r="B1763" s="41" t="s">
        <v>2960</v>
      </c>
    </row>
    <row r="1764" spans="1:2" x14ac:dyDescent="0.3">
      <c r="A1764" s="41" t="s">
        <v>2961</v>
      </c>
      <c r="B1764" s="41" t="s">
        <v>2962</v>
      </c>
    </row>
    <row r="1765" spans="1:2" x14ac:dyDescent="0.3">
      <c r="A1765" s="41" t="s">
        <v>2963</v>
      </c>
      <c r="B1765" s="41" t="s">
        <v>2964</v>
      </c>
    </row>
    <row r="1766" spans="1:2" x14ac:dyDescent="0.3">
      <c r="A1766" s="41" t="s">
        <v>2965</v>
      </c>
      <c r="B1766" s="41" t="s">
        <v>2966</v>
      </c>
    </row>
    <row r="1767" spans="1:2" x14ac:dyDescent="0.3">
      <c r="A1767" s="41" t="s">
        <v>2967</v>
      </c>
      <c r="B1767" s="41" t="s">
        <v>2968</v>
      </c>
    </row>
    <row r="1768" spans="1:2" x14ac:dyDescent="0.3">
      <c r="A1768" s="41" t="s">
        <v>2969</v>
      </c>
      <c r="B1768" s="41" t="s">
        <v>2970</v>
      </c>
    </row>
    <row r="1769" spans="1:2" x14ac:dyDescent="0.3">
      <c r="A1769" s="41" t="s">
        <v>2971</v>
      </c>
      <c r="B1769" s="41" t="s">
        <v>2972</v>
      </c>
    </row>
    <row r="1770" spans="1:2" x14ac:dyDescent="0.3">
      <c r="A1770" s="41" t="s">
        <v>2973</v>
      </c>
      <c r="B1770" s="41" t="s">
        <v>2974</v>
      </c>
    </row>
    <row r="1771" spans="1:2" x14ac:dyDescent="0.3">
      <c r="A1771" s="41" t="s">
        <v>2975</v>
      </c>
      <c r="B1771" s="41" t="s">
        <v>2976</v>
      </c>
    </row>
    <row r="1772" spans="1:2" x14ac:dyDescent="0.3">
      <c r="A1772" s="41" t="s">
        <v>2977</v>
      </c>
      <c r="B1772" s="41" t="s">
        <v>2978</v>
      </c>
    </row>
    <row r="1773" spans="1:2" x14ac:dyDescent="0.3">
      <c r="A1773" s="41" t="s">
        <v>2979</v>
      </c>
      <c r="B1773" s="41" t="s">
        <v>2980</v>
      </c>
    </row>
    <row r="1774" spans="1:2" x14ac:dyDescent="0.3">
      <c r="A1774" s="41" t="s">
        <v>2981</v>
      </c>
      <c r="B1774" s="41" t="s">
        <v>2982</v>
      </c>
    </row>
    <row r="1775" spans="1:2" x14ac:dyDescent="0.3">
      <c r="A1775" s="41" t="s">
        <v>2983</v>
      </c>
      <c r="B1775" s="41" t="s">
        <v>2984</v>
      </c>
    </row>
    <row r="1776" spans="1:2" x14ac:dyDescent="0.3">
      <c r="A1776" s="41" t="s">
        <v>2985</v>
      </c>
      <c r="B1776" s="41" t="s">
        <v>2986</v>
      </c>
    </row>
    <row r="1777" spans="1:2" x14ac:dyDescent="0.3">
      <c r="A1777" s="41" t="s">
        <v>2987</v>
      </c>
      <c r="B1777" s="41" t="s">
        <v>2988</v>
      </c>
    </row>
    <row r="1778" spans="1:2" x14ac:dyDescent="0.3">
      <c r="A1778" s="41" t="s">
        <v>2989</v>
      </c>
      <c r="B1778" s="41" t="s">
        <v>2990</v>
      </c>
    </row>
    <row r="1779" spans="1:2" x14ac:dyDescent="0.3">
      <c r="A1779" s="41" t="s">
        <v>2991</v>
      </c>
      <c r="B1779" s="41" t="s">
        <v>2992</v>
      </c>
    </row>
    <row r="1780" spans="1:2" x14ac:dyDescent="0.3">
      <c r="A1780" s="41" t="s">
        <v>2993</v>
      </c>
      <c r="B1780" s="41" t="s">
        <v>2994</v>
      </c>
    </row>
    <row r="1781" spans="1:2" x14ac:dyDescent="0.3">
      <c r="A1781" s="41" t="s">
        <v>2995</v>
      </c>
      <c r="B1781" s="41" t="s">
        <v>2996</v>
      </c>
    </row>
    <row r="1782" spans="1:2" x14ac:dyDescent="0.3">
      <c r="A1782" s="41" t="s">
        <v>2997</v>
      </c>
      <c r="B1782" s="41" t="s">
        <v>2998</v>
      </c>
    </row>
    <row r="1783" spans="1:2" x14ac:dyDescent="0.3">
      <c r="A1783" s="41" t="s">
        <v>2999</v>
      </c>
      <c r="B1783" s="41" t="s">
        <v>3000</v>
      </c>
    </row>
    <row r="1784" spans="1:2" x14ac:dyDescent="0.3">
      <c r="A1784" s="41" t="s">
        <v>3001</v>
      </c>
      <c r="B1784" s="41" t="s">
        <v>3002</v>
      </c>
    </row>
    <row r="1785" spans="1:2" x14ac:dyDescent="0.3">
      <c r="A1785" s="41" t="s">
        <v>3003</v>
      </c>
      <c r="B1785" s="41" t="s">
        <v>3004</v>
      </c>
    </row>
    <row r="1786" spans="1:2" x14ac:dyDescent="0.3">
      <c r="A1786" s="41" t="s">
        <v>3005</v>
      </c>
      <c r="B1786" s="41" t="s">
        <v>3006</v>
      </c>
    </row>
    <row r="1787" spans="1:2" x14ac:dyDescent="0.3">
      <c r="A1787" s="41" t="s">
        <v>3007</v>
      </c>
      <c r="B1787" s="41" t="s">
        <v>3008</v>
      </c>
    </row>
    <row r="1788" spans="1:2" x14ac:dyDescent="0.3">
      <c r="A1788" s="41" t="s">
        <v>3009</v>
      </c>
      <c r="B1788" s="41" t="s">
        <v>3010</v>
      </c>
    </row>
    <row r="1789" spans="1:2" x14ac:dyDescent="0.3">
      <c r="A1789" s="41" t="s">
        <v>3011</v>
      </c>
      <c r="B1789" s="41" t="s">
        <v>3012</v>
      </c>
    </row>
    <row r="1790" spans="1:2" x14ac:dyDescent="0.3">
      <c r="A1790" s="41" t="s">
        <v>3013</v>
      </c>
      <c r="B1790" s="41" t="s">
        <v>3014</v>
      </c>
    </row>
    <row r="1791" spans="1:2" x14ac:dyDescent="0.3">
      <c r="A1791" s="41" t="s">
        <v>3015</v>
      </c>
      <c r="B1791" s="41" t="s">
        <v>3016</v>
      </c>
    </row>
    <row r="1792" spans="1:2" x14ac:dyDescent="0.3">
      <c r="A1792" s="41" t="s">
        <v>3017</v>
      </c>
      <c r="B1792" s="41" t="s">
        <v>3018</v>
      </c>
    </row>
    <row r="1793" spans="1:2" x14ac:dyDescent="0.3">
      <c r="A1793" s="41" t="s">
        <v>3019</v>
      </c>
      <c r="B1793" s="41" t="s">
        <v>3020</v>
      </c>
    </row>
    <row r="1794" spans="1:2" x14ac:dyDescent="0.3">
      <c r="A1794" s="41" t="s">
        <v>3021</v>
      </c>
      <c r="B1794" s="41" t="s">
        <v>3022</v>
      </c>
    </row>
    <row r="1795" spans="1:2" x14ac:dyDescent="0.3">
      <c r="A1795" s="41" t="s">
        <v>3023</v>
      </c>
      <c r="B1795" s="41" t="s">
        <v>3024</v>
      </c>
    </row>
    <row r="1796" spans="1:2" x14ac:dyDescent="0.3">
      <c r="A1796" s="41" t="s">
        <v>3025</v>
      </c>
      <c r="B1796" s="41" t="s">
        <v>3026</v>
      </c>
    </row>
    <row r="1797" spans="1:2" x14ac:dyDescent="0.3">
      <c r="A1797" s="41" t="s">
        <v>3027</v>
      </c>
      <c r="B1797" s="41" t="s">
        <v>3028</v>
      </c>
    </row>
    <row r="1798" spans="1:2" x14ac:dyDescent="0.3">
      <c r="A1798" s="41" t="s">
        <v>3029</v>
      </c>
      <c r="B1798" s="41" t="s">
        <v>3030</v>
      </c>
    </row>
    <row r="1799" spans="1:2" x14ac:dyDescent="0.3">
      <c r="A1799" s="41" t="s">
        <v>3031</v>
      </c>
      <c r="B1799" s="41" t="s">
        <v>3032</v>
      </c>
    </row>
    <row r="1800" spans="1:2" x14ac:dyDescent="0.3">
      <c r="A1800" s="41" t="s">
        <v>3033</v>
      </c>
      <c r="B1800" s="41" t="s">
        <v>3034</v>
      </c>
    </row>
    <row r="1801" spans="1:2" x14ac:dyDescent="0.3">
      <c r="A1801" s="41" t="s">
        <v>3035</v>
      </c>
      <c r="B1801" s="41" t="s">
        <v>3036</v>
      </c>
    </row>
    <row r="1802" spans="1:2" x14ac:dyDescent="0.3">
      <c r="A1802" s="41" t="s">
        <v>3037</v>
      </c>
      <c r="B1802" s="41" t="s">
        <v>3038</v>
      </c>
    </row>
    <row r="1803" spans="1:2" x14ac:dyDescent="0.3">
      <c r="A1803" s="41" t="s">
        <v>3039</v>
      </c>
      <c r="B1803" s="41" t="s">
        <v>3040</v>
      </c>
    </row>
    <row r="1804" spans="1:2" x14ac:dyDescent="0.3">
      <c r="A1804" s="41" t="s">
        <v>3041</v>
      </c>
      <c r="B1804" s="41" t="s">
        <v>3042</v>
      </c>
    </row>
    <row r="1805" spans="1:2" x14ac:dyDescent="0.3">
      <c r="A1805" s="41" t="s">
        <v>3043</v>
      </c>
      <c r="B1805" s="41" t="s">
        <v>3044</v>
      </c>
    </row>
    <row r="1806" spans="1:2" x14ac:dyDescent="0.3">
      <c r="A1806" s="41" t="s">
        <v>3045</v>
      </c>
      <c r="B1806" s="41" t="s">
        <v>3046</v>
      </c>
    </row>
    <row r="1807" spans="1:2" x14ac:dyDescent="0.3">
      <c r="A1807" s="41" t="s">
        <v>3047</v>
      </c>
      <c r="B1807" s="41" t="s">
        <v>3048</v>
      </c>
    </row>
    <row r="1808" spans="1:2" x14ac:dyDescent="0.3">
      <c r="A1808" s="41" t="s">
        <v>3049</v>
      </c>
      <c r="B1808" s="41" t="s">
        <v>3050</v>
      </c>
    </row>
    <row r="1809" spans="1:2" x14ac:dyDescent="0.3">
      <c r="A1809" s="41" t="s">
        <v>3051</v>
      </c>
      <c r="B1809" s="41" t="s">
        <v>3052</v>
      </c>
    </row>
    <row r="1810" spans="1:2" x14ac:dyDescent="0.3">
      <c r="A1810" s="41" t="s">
        <v>3053</v>
      </c>
      <c r="B1810" s="41" t="s">
        <v>3054</v>
      </c>
    </row>
    <row r="1811" spans="1:2" x14ac:dyDescent="0.3">
      <c r="A1811" s="41" t="s">
        <v>3055</v>
      </c>
      <c r="B1811" s="41" t="s">
        <v>3056</v>
      </c>
    </row>
    <row r="1812" spans="1:2" x14ac:dyDescent="0.3">
      <c r="A1812" s="41" t="s">
        <v>3057</v>
      </c>
      <c r="B1812" s="41" t="s">
        <v>3058</v>
      </c>
    </row>
    <row r="1813" spans="1:2" x14ac:dyDescent="0.3">
      <c r="A1813" s="41" t="s">
        <v>3059</v>
      </c>
      <c r="B1813" s="41" t="s">
        <v>3060</v>
      </c>
    </row>
    <row r="1814" spans="1:2" x14ac:dyDescent="0.3">
      <c r="A1814" s="41" t="s">
        <v>3061</v>
      </c>
      <c r="B1814" s="41" t="s">
        <v>3062</v>
      </c>
    </row>
    <row r="1815" spans="1:2" x14ac:dyDescent="0.3">
      <c r="A1815" s="41" t="s">
        <v>3063</v>
      </c>
      <c r="B1815" s="41" t="s">
        <v>3064</v>
      </c>
    </row>
    <row r="1816" spans="1:2" x14ac:dyDescent="0.3">
      <c r="A1816" s="41" t="s">
        <v>3065</v>
      </c>
      <c r="B1816" s="41" t="s">
        <v>3066</v>
      </c>
    </row>
    <row r="1817" spans="1:2" x14ac:dyDescent="0.3">
      <c r="A1817" s="41" t="s">
        <v>3067</v>
      </c>
      <c r="B1817" s="41" t="s">
        <v>3068</v>
      </c>
    </row>
    <row r="1818" spans="1:2" x14ac:dyDescent="0.3">
      <c r="A1818" s="41" t="s">
        <v>3069</v>
      </c>
      <c r="B1818" s="41" t="s">
        <v>3070</v>
      </c>
    </row>
    <row r="1819" spans="1:2" x14ac:dyDescent="0.3">
      <c r="A1819" s="41" t="s">
        <v>3071</v>
      </c>
      <c r="B1819" s="41" t="s">
        <v>3072</v>
      </c>
    </row>
    <row r="1820" spans="1:2" x14ac:dyDescent="0.3">
      <c r="A1820" s="41" t="s">
        <v>3073</v>
      </c>
      <c r="B1820" s="41" t="s">
        <v>3074</v>
      </c>
    </row>
    <row r="1821" spans="1:2" x14ac:dyDescent="0.3">
      <c r="A1821" s="41" t="s">
        <v>3075</v>
      </c>
      <c r="B1821" s="41" t="s">
        <v>3076</v>
      </c>
    </row>
    <row r="1822" spans="1:2" x14ac:dyDescent="0.3">
      <c r="A1822" s="41" t="s">
        <v>3077</v>
      </c>
      <c r="B1822" s="41" t="s">
        <v>3078</v>
      </c>
    </row>
    <row r="1823" spans="1:2" x14ac:dyDescent="0.3">
      <c r="A1823" s="41" t="s">
        <v>3079</v>
      </c>
      <c r="B1823" s="41" t="s">
        <v>3080</v>
      </c>
    </row>
    <row r="1824" spans="1:2" x14ac:dyDescent="0.3">
      <c r="A1824" s="41" t="s">
        <v>3081</v>
      </c>
      <c r="B1824" s="41" t="s">
        <v>3082</v>
      </c>
    </row>
    <row r="1825" spans="1:2" x14ac:dyDescent="0.3">
      <c r="A1825" s="41" t="s">
        <v>3083</v>
      </c>
      <c r="B1825" s="41" t="s">
        <v>3084</v>
      </c>
    </row>
    <row r="1826" spans="1:2" x14ac:dyDescent="0.3">
      <c r="A1826" s="41" t="s">
        <v>3085</v>
      </c>
      <c r="B1826" s="41" t="s">
        <v>3086</v>
      </c>
    </row>
    <row r="1827" spans="1:2" x14ac:dyDescent="0.3">
      <c r="A1827" s="41" t="s">
        <v>3087</v>
      </c>
      <c r="B1827" s="41" t="s">
        <v>3088</v>
      </c>
    </row>
    <row r="1828" spans="1:2" x14ac:dyDescent="0.3">
      <c r="A1828" s="41" t="s">
        <v>3089</v>
      </c>
      <c r="B1828" s="41" t="s">
        <v>3090</v>
      </c>
    </row>
    <row r="1829" spans="1:2" x14ac:dyDescent="0.3">
      <c r="A1829" s="41" t="s">
        <v>3091</v>
      </c>
      <c r="B1829" s="41" t="s">
        <v>3092</v>
      </c>
    </row>
    <row r="1830" spans="1:2" x14ac:dyDescent="0.3">
      <c r="A1830" s="41" t="s">
        <v>3093</v>
      </c>
      <c r="B1830" s="41" t="s">
        <v>3094</v>
      </c>
    </row>
    <row r="1831" spans="1:2" x14ac:dyDescent="0.3">
      <c r="A1831" s="41" t="s">
        <v>3095</v>
      </c>
      <c r="B1831" s="41" t="s">
        <v>3096</v>
      </c>
    </row>
    <row r="1832" spans="1:2" x14ac:dyDescent="0.3">
      <c r="A1832" s="41" t="s">
        <v>3097</v>
      </c>
      <c r="B1832" s="41" t="s">
        <v>3098</v>
      </c>
    </row>
    <row r="1833" spans="1:2" x14ac:dyDescent="0.3">
      <c r="A1833" s="41" t="s">
        <v>3099</v>
      </c>
      <c r="B1833" s="41" t="s">
        <v>3100</v>
      </c>
    </row>
    <row r="1834" spans="1:2" x14ac:dyDescent="0.3">
      <c r="A1834" s="41" t="s">
        <v>3101</v>
      </c>
      <c r="B1834" s="41" t="s">
        <v>2860</v>
      </c>
    </row>
    <row r="1835" spans="1:2" x14ac:dyDescent="0.3">
      <c r="A1835" s="41" t="s">
        <v>3102</v>
      </c>
      <c r="B1835" s="41" t="s">
        <v>3103</v>
      </c>
    </row>
    <row r="1836" spans="1:2" x14ac:dyDescent="0.3">
      <c r="A1836" s="41" t="s">
        <v>3104</v>
      </c>
      <c r="B1836" s="41" t="s">
        <v>2839</v>
      </c>
    </row>
    <row r="1837" spans="1:2" x14ac:dyDescent="0.3">
      <c r="A1837" s="41" t="s">
        <v>3105</v>
      </c>
      <c r="B1837" s="41" t="s">
        <v>3106</v>
      </c>
    </row>
    <row r="1838" spans="1:2" x14ac:dyDescent="0.3">
      <c r="A1838" s="41" t="s">
        <v>3107</v>
      </c>
      <c r="B1838" s="41" t="s">
        <v>3108</v>
      </c>
    </row>
    <row r="1839" spans="1:2" x14ac:dyDescent="0.3">
      <c r="A1839" s="41" t="s">
        <v>3109</v>
      </c>
      <c r="B1839" s="41" t="s">
        <v>3110</v>
      </c>
    </row>
    <row r="1840" spans="1:2" x14ac:dyDescent="0.3">
      <c r="A1840" s="41" t="s">
        <v>3111</v>
      </c>
      <c r="B1840" s="41" t="s">
        <v>3112</v>
      </c>
    </row>
    <row r="1841" spans="1:2" x14ac:dyDescent="0.3">
      <c r="A1841" s="41" t="s">
        <v>3113</v>
      </c>
      <c r="B1841" s="41" t="s">
        <v>2500</v>
      </c>
    </row>
    <row r="1842" spans="1:2" x14ac:dyDescent="0.3">
      <c r="A1842" s="41" t="s">
        <v>3114</v>
      </c>
      <c r="B1842" s="41" t="s">
        <v>3115</v>
      </c>
    </row>
    <row r="1843" spans="1:2" x14ac:dyDescent="0.3">
      <c r="A1843" s="41" t="s">
        <v>3116</v>
      </c>
      <c r="B1843" s="41" t="s">
        <v>3117</v>
      </c>
    </row>
    <row r="1844" spans="1:2" x14ac:dyDescent="0.3">
      <c r="A1844" s="41" t="s">
        <v>3118</v>
      </c>
      <c r="B1844" s="41" t="s">
        <v>2586</v>
      </c>
    </row>
    <row r="1845" spans="1:2" x14ac:dyDescent="0.3">
      <c r="A1845" s="41" t="s">
        <v>3119</v>
      </c>
      <c r="B1845" s="41" t="s">
        <v>3120</v>
      </c>
    </row>
    <row r="1846" spans="1:2" x14ac:dyDescent="0.3">
      <c r="A1846" s="41" t="s">
        <v>3121</v>
      </c>
      <c r="B1846" s="41" t="s">
        <v>3122</v>
      </c>
    </row>
    <row r="1847" spans="1:2" x14ac:dyDescent="0.3">
      <c r="A1847" s="41" t="s">
        <v>3123</v>
      </c>
      <c r="B1847" s="41" t="s">
        <v>3124</v>
      </c>
    </row>
    <row r="1848" spans="1:2" x14ac:dyDescent="0.3">
      <c r="A1848" s="41" t="s">
        <v>3125</v>
      </c>
      <c r="B1848" s="41" t="s">
        <v>3126</v>
      </c>
    </row>
    <row r="1849" spans="1:2" x14ac:dyDescent="0.3">
      <c r="A1849" s="41" t="s">
        <v>3127</v>
      </c>
      <c r="B1849" s="41" t="s">
        <v>3128</v>
      </c>
    </row>
    <row r="1850" spans="1:2" x14ac:dyDescent="0.3">
      <c r="A1850" s="41" t="s">
        <v>3129</v>
      </c>
      <c r="B1850" s="41" t="s">
        <v>3130</v>
      </c>
    </row>
    <row r="1851" spans="1:2" x14ac:dyDescent="0.3">
      <c r="A1851" s="41" t="s">
        <v>3131</v>
      </c>
      <c r="B1851" s="41" t="s">
        <v>3132</v>
      </c>
    </row>
    <row r="1852" spans="1:2" x14ac:dyDescent="0.3">
      <c r="A1852" s="41" t="s">
        <v>3133</v>
      </c>
      <c r="B1852" s="41" t="s">
        <v>3134</v>
      </c>
    </row>
    <row r="1853" spans="1:2" x14ac:dyDescent="0.3">
      <c r="A1853" s="41" t="s">
        <v>3135</v>
      </c>
      <c r="B1853" s="41" t="s">
        <v>3136</v>
      </c>
    </row>
    <row r="1854" spans="1:2" x14ac:dyDescent="0.3">
      <c r="A1854" s="41" t="s">
        <v>3137</v>
      </c>
      <c r="B1854" s="41" t="s">
        <v>3138</v>
      </c>
    </row>
    <row r="1855" spans="1:2" x14ac:dyDescent="0.3">
      <c r="A1855" s="41" t="s">
        <v>3139</v>
      </c>
      <c r="B1855" s="41" t="s">
        <v>3140</v>
      </c>
    </row>
    <row r="1856" spans="1:2" x14ac:dyDescent="0.3">
      <c r="A1856" s="41" t="s">
        <v>3141</v>
      </c>
      <c r="B1856" s="41" t="s">
        <v>3142</v>
      </c>
    </row>
    <row r="1857" spans="1:2" x14ac:dyDescent="0.3">
      <c r="A1857" s="41" t="s">
        <v>3143</v>
      </c>
      <c r="B1857" s="41" t="s">
        <v>3144</v>
      </c>
    </row>
    <row r="1858" spans="1:2" x14ac:dyDescent="0.3">
      <c r="A1858" s="41" t="s">
        <v>3145</v>
      </c>
      <c r="B1858" s="41" t="s">
        <v>3146</v>
      </c>
    </row>
    <row r="1859" spans="1:2" x14ac:dyDescent="0.3">
      <c r="A1859" s="41" t="s">
        <v>3147</v>
      </c>
      <c r="B1859" s="41" t="s">
        <v>3148</v>
      </c>
    </row>
    <row r="1860" spans="1:2" x14ac:dyDescent="0.3">
      <c r="A1860" s="41" t="s">
        <v>3149</v>
      </c>
      <c r="B1860" s="41" t="s">
        <v>3150</v>
      </c>
    </row>
    <row r="1861" spans="1:2" x14ac:dyDescent="0.3">
      <c r="A1861" s="41" t="s">
        <v>3151</v>
      </c>
      <c r="B1861" s="41" t="s">
        <v>3152</v>
      </c>
    </row>
    <row r="1862" spans="1:2" x14ac:dyDescent="0.3">
      <c r="A1862" s="41" t="s">
        <v>3153</v>
      </c>
      <c r="B1862" s="41" t="s">
        <v>3154</v>
      </c>
    </row>
    <row r="1863" spans="1:2" x14ac:dyDescent="0.3">
      <c r="A1863" s="41" t="s">
        <v>3155</v>
      </c>
      <c r="B1863" s="41" t="s">
        <v>3156</v>
      </c>
    </row>
    <row r="1864" spans="1:2" x14ac:dyDescent="0.3">
      <c r="A1864" s="41" t="s">
        <v>3157</v>
      </c>
      <c r="B1864" s="41" t="s">
        <v>3158</v>
      </c>
    </row>
    <row r="1865" spans="1:2" x14ac:dyDescent="0.3">
      <c r="A1865" s="41" t="s">
        <v>3159</v>
      </c>
      <c r="B1865" s="41" t="s">
        <v>3160</v>
      </c>
    </row>
    <row r="1866" spans="1:2" x14ac:dyDescent="0.3">
      <c r="A1866" s="41" t="s">
        <v>3161</v>
      </c>
      <c r="B1866" s="41" t="s">
        <v>3162</v>
      </c>
    </row>
    <row r="1867" spans="1:2" x14ac:dyDescent="0.3">
      <c r="A1867" s="41" t="s">
        <v>3163</v>
      </c>
      <c r="B1867" s="41" t="s">
        <v>3164</v>
      </c>
    </row>
    <row r="1868" spans="1:2" x14ac:dyDescent="0.3">
      <c r="A1868" s="41" t="s">
        <v>3165</v>
      </c>
      <c r="B1868" s="41" t="s">
        <v>3166</v>
      </c>
    </row>
    <row r="1869" spans="1:2" x14ac:dyDescent="0.3">
      <c r="A1869" s="41" t="s">
        <v>3167</v>
      </c>
      <c r="B1869" s="41" t="s">
        <v>3168</v>
      </c>
    </row>
    <row r="1870" spans="1:2" x14ac:dyDescent="0.3">
      <c r="A1870" s="41" t="s">
        <v>3169</v>
      </c>
      <c r="B1870" s="41" t="s">
        <v>3170</v>
      </c>
    </row>
    <row r="1871" spans="1:2" x14ac:dyDescent="0.3">
      <c r="A1871" s="41" t="s">
        <v>3171</v>
      </c>
      <c r="B1871" s="41" t="s">
        <v>3172</v>
      </c>
    </row>
    <row r="1872" spans="1:2" x14ac:dyDescent="0.3">
      <c r="A1872" s="41" t="s">
        <v>3173</v>
      </c>
      <c r="B1872" s="41" t="s">
        <v>3174</v>
      </c>
    </row>
    <row r="1873" spans="1:2" x14ac:dyDescent="0.3">
      <c r="A1873" s="41" t="s">
        <v>3175</v>
      </c>
      <c r="B1873" s="41" t="s">
        <v>3176</v>
      </c>
    </row>
    <row r="1874" spans="1:2" x14ac:dyDescent="0.3">
      <c r="A1874" s="41" t="s">
        <v>3177</v>
      </c>
      <c r="B1874" s="41" t="s">
        <v>3178</v>
      </c>
    </row>
    <row r="1875" spans="1:2" x14ac:dyDescent="0.3">
      <c r="A1875" s="41" t="s">
        <v>3179</v>
      </c>
      <c r="B1875" s="41" t="s">
        <v>3180</v>
      </c>
    </row>
    <row r="1876" spans="1:2" x14ac:dyDescent="0.3">
      <c r="A1876" s="41" t="s">
        <v>3181</v>
      </c>
      <c r="B1876" s="41" t="s">
        <v>3182</v>
      </c>
    </row>
    <row r="1877" spans="1:2" x14ac:dyDescent="0.3">
      <c r="A1877" s="41" t="s">
        <v>3183</v>
      </c>
      <c r="B1877" s="41" t="s">
        <v>3184</v>
      </c>
    </row>
    <row r="1878" spans="1:2" x14ac:dyDescent="0.3">
      <c r="A1878" s="41" t="s">
        <v>3185</v>
      </c>
      <c r="B1878" s="41" t="s">
        <v>3186</v>
      </c>
    </row>
    <row r="1879" spans="1:2" x14ac:dyDescent="0.3">
      <c r="A1879" s="41" t="s">
        <v>3187</v>
      </c>
      <c r="B1879" s="41" t="s">
        <v>3188</v>
      </c>
    </row>
    <row r="1880" spans="1:2" x14ac:dyDescent="0.3">
      <c r="A1880" s="41" t="s">
        <v>3189</v>
      </c>
      <c r="B1880" s="41" t="s">
        <v>3190</v>
      </c>
    </row>
    <row r="1881" spans="1:2" x14ac:dyDescent="0.3">
      <c r="A1881" s="41" t="s">
        <v>3191</v>
      </c>
      <c r="B1881" s="41" t="s">
        <v>3192</v>
      </c>
    </row>
    <row r="1882" spans="1:2" x14ac:dyDescent="0.3">
      <c r="A1882" s="41" t="s">
        <v>3193</v>
      </c>
      <c r="B1882" s="41" t="s">
        <v>3194</v>
      </c>
    </row>
    <row r="1883" spans="1:2" x14ac:dyDescent="0.3">
      <c r="A1883" s="41" t="s">
        <v>3195</v>
      </c>
      <c r="B1883" s="41" t="s">
        <v>3196</v>
      </c>
    </row>
    <row r="1884" spans="1:2" x14ac:dyDescent="0.3">
      <c r="A1884" s="41" t="s">
        <v>3197</v>
      </c>
      <c r="B1884" s="41" t="s">
        <v>3198</v>
      </c>
    </row>
    <row r="1885" spans="1:2" x14ac:dyDescent="0.3">
      <c r="A1885" s="41" t="s">
        <v>3199</v>
      </c>
      <c r="B1885" s="41" t="s">
        <v>3200</v>
      </c>
    </row>
    <row r="1886" spans="1:2" x14ac:dyDescent="0.3">
      <c r="A1886" s="41" t="s">
        <v>3201</v>
      </c>
      <c r="B1886" s="41" t="s">
        <v>3202</v>
      </c>
    </row>
    <row r="1887" spans="1:2" x14ac:dyDescent="0.3">
      <c r="A1887" s="41" t="s">
        <v>3203</v>
      </c>
      <c r="B1887" s="41" t="s">
        <v>3204</v>
      </c>
    </row>
    <row r="1888" spans="1:2" x14ac:dyDescent="0.3">
      <c r="A1888" s="41" t="s">
        <v>3205</v>
      </c>
      <c r="B1888" s="41" t="s">
        <v>3206</v>
      </c>
    </row>
    <row r="1889" spans="1:2" x14ac:dyDescent="0.3">
      <c r="A1889" s="41" t="s">
        <v>3207</v>
      </c>
      <c r="B1889" s="41" t="s">
        <v>3208</v>
      </c>
    </row>
    <row r="1890" spans="1:2" x14ac:dyDescent="0.3">
      <c r="A1890" s="41" t="s">
        <v>3209</v>
      </c>
      <c r="B1890" s="41" t="s">
        <v>3210</v>
      </c>
    </row>
    <row r="1891" spans="1:2" x14ac:dyDescent="0.3">
      <c r="A1891" s="41" t="s">
        <v>3211</v>
      </c>
      <c r="B1891" s="41" t="s">
        <v>3212</v>
      </c>
    </row>
    <row r="1892" spans="1:2" x14ac:dyDescent="0.3">
      <c r="A1892" s="41" t="s">
        <v>3213</v>
      </c>
      <c r="B1892" s="41" t="s">
        <v>3214</v>
      </c>
    </row>
    <row r="1893" spans="1:2" x14ac:dyDescent="0.3">
      <c r="A1893" s="41" t="s">
        <v>3215</v>
      </c>
      <c r="B1893" s="41" t="s">
        <v>3216</v>
      </c>
    </row>
    <row r="1894" spans="1:2" x14ac:dyDescent="0.3">
      <c r="A1894" s="41" t="s">
        <v>3217</v>
      </c>
      <c r="B1894" s="41" t="s">
        <v>3218</v>
      </c>
    </row>
    <row r="1895" spans="1:2" x14ac:dyDescent="0.3">
      <c r="A1895" s="41" t="s">
        <v>3219</v>
      </c>
      <c r="B1895" s="41" t="s">
        <v>3220</v>
      </c>
    </row>
    <row r="1896" spans="1:2" x14ac:dyDescent="0.3">
      <c r="A1896" s="41" t="s">
        <v>3221</v>
      </c>
      <c r="B1896" s="41" t="s">
        <v>3222</v>
      </c>
    </row>
    <row r="1897" spans="1:2" x14ac:dyDescent="0.3">
      <c r="A1897" s="41" t="s">
        <v>3223</v>
      </c>
      <c r="B1897" s="41" t="s">
        <v>3224</v>
      </c>
    </row>
    <row r="1898" spans="1:2" x14ac:dyDescent="0.3">
      <c r="A1898" s="41" t="s">
        <v>3225</v>
      </c>
      <c r="B1898" s="41" t="s">
        <v>3226</v>
      </c>
    </row>
    <row r="1899" spans="1:2" x14ac:dyDescent="0.3">
      <c r="A1899" s="41" t="s">
        <v>3227</v>
      </c>
      <c r="B1899" s="41" t="s">
        <v>3228</v>
      </c>
    </row>
    <row r="1900" spans="1:2" x14ac:dyDescent="0.3">
      <c r="A1900" s="41" t="s">
        <v>3229</v>
      </c>
      <c r="B1900" s="41" t="s">
        <v>3230</v>
      </c>
    </row>
    <row r="1901" spans="1:2" x14ac:dyDescent="0.3">
      <c r="A1901" s="41" t="s">
        <v>3231</v>
      </c>
      <c r="B1901" s="41" t="s">
        <v>3232</v>
      </c>
    </row>
    <row r="1902" spans="1:2" x14ac:dyDescent="0.3">
      <c r="A1902" s="41" t="s">
        <v>3233</v>
      </c>
      <c r="B1902" s="41" t="s">
        <v>3234</v>
      </c>
    </row>
    <row r="1903" spans="1:2" x14ac:dyDescent="0.3">
      <c r="A1903" s="41" t="s">
        <v>3235</v>
      </c>
      <c r="B1903" s="41" t="s">
        <v>3236</v>
      </c>
    </row>
    <row r="1904" spans="1:2" x14ac:dyDescent="0.3">
      <c r="A1904" s="41" t="s">
        <v>3237</v>
      </c>
      <c r="B1904" s="41" t="s">
        <v>3238</v>
      </c>
    </row>
    <row r="1905" spans="1:2" x14ac:dyDescent="0.3">
      <c r="A1905" s="41" t="s">
        <v>3239</v>
      </c>
      <c r="B1905" s="41" t="s">
        <v>3240</v>
      </c>
    </row>
    <row r="1906" spans="1:2" x14ac:dyDescent="0.3">
      <c r="A1906" s="41" t="s">
        <v>3241</v>
      </c>
      <c r="B1906" s="41" t="s">
        <v>3242</v>
      </c>
    </row>
    <row r="1907" spans="1:2" x14ac:dyDescent="0.3">
      <c r="A1907" s="41" t="s">
        <v>3243</v>
      </c>
      <c r="B1907" s="41" t="s">
        <v>3244</v>
      </c>
    </row>
    <row r="1908" spans="1:2" x14ac:dyDescent="0.3">
      <c r="A1908" s="41" t="s">
        <v>3245</v>
      </c>
      <c r="B1908" s="41" t="s">
        <v>3246</v>
      </c>
    </row>
    <row r="1909" spans="1:2" x14ac:dyDescent="0.3">
      <c r="A1909" s="41" t="s">
        <v>3247</v>
      </c>
      <c r="B1909" s="41" t="s">
        <v>3248</v>
      </c>
    </row>
    <row r="1910" spans="1:2" x14ac:dyDescent="0.3">
      <c r="A1910" s="41" t="s">
        <v>3249</v>
      </c>
      <c r="B1910" s="41" t="s">
        <v>3250</v>
      </c>
    </row>
    <row r="1911" spans="1:2" x14ac:dyDescent="0.3">
      <c r="A1911" s="41" t="s">
        <v>3251</v>
      </c>
      <c r="B1911" s="41" t="s">
        <v>3252</v>
      </c>
    </row>
    <row r="1912" spans="1:2" x14ac:dyDescent="0.3">
      <c r="A1912" s="41" t="s">
        <v>3253</v>
      </c>
      <c r="B1912" s="41" t="s">
        <v>3254</v>
      </c>
    </row>
    <row r="1913" spans="1:2" x14ac:dyDescent="0.3">
      <c r="A1913" s="41" t="s">
        <v>3255</v>
      </c>
      <c r="B1913" s="41" t="s">
        <v>3256</v>
      </c>
    </row>
    <row r="1914" spans="1:2" x14ac:dyDescent="0.3">
      <c r="A1914" s="41" t="s">
        <v>3257</v>
      </c>
      <c r="B1914" s="41" t="s">
        <v>3258</v>
      </c>
    </row>
    <row r="1915" spans="1:2" x14ac:dyDescent="0.3">
      <c r="A1915" s="41" t="s">
        <v>3259</v>
      </c>
      <c r="B1915" s="41" t="s">
        <v>3260</v>
      </c>
    </row>
    <row r="1916" spans="1:2" x14ac:dyDescent="0.3">
      <c r="A1916" s="41" t="s">
        <v>3261</v>
      </c>
      <c r="B1916" s="41" t="s">
        <v>3262</v>
      </c>
    </row>
    <row r="1917" spans="1:2" x14ac:dyDescent="0.3">
      <c r="A1917" s="41" t="s">
        <v>3263</v>
      </c>
      <c r="B1917" s="41" t="s">
        <v>3264</v>
      </c>
    </row>
    <row r="1918" spans="1:2" x14ac:dyDescent="0.3">
      <c r="A1918" s="41" t="s">
        <v>3265</v>
      </c>
      <c r="B1918" s="41" t="s">
        <v>3266</v>
      </c>
    </row>
    <row r="1919" spans="1:2" x14ac:dyDescent="0.3">
      <c r="A1919" s="41" t="s">
        <v>3267</v>
      </c>
      <c r="B1919" s="41" t="s">
        <v>3268</v>
      </c>
    </row>
    <row r="1920" spans="1:2" x14ac:dyDescent="0.3">
      <c r="A1920" s="41" t="s">
        <v>3269</v>
      </c>
      <c r="B1920" s="41" t="s">
        <v>3270</v>
      </c>
    </row>
    <row r="1921" spans="1:2" x14ac:dyDescent="0.3">
      <c r="A1921" s="41" t="s">
        <v>3271</v>
      </c>
      <c r="B1921" s="41" t="s">
        <v>3272</v>
      </c>
    </row>
    <row r="1922" spans="1:2" x14ac:dyDescent="0.3">
      <c r="A1922" s="41" t="s">
        <v>3273</v>
      </c>
      <c r="B1922" s="41" t="s">
        <v>3274</v>
      </c>
    </row>
    <row r="1923" spans="1:2" x14ac:dyDescent="0.3">
      <c r="A1923" s="41" t="s">
        <v>3275</v>
      </c>
      <c r="B1923" s="41" t="s">
        <v>3276</v>
      </c>
    </row>
    <row r="1924" spans="1:2" x14ac:dyDescent="0.3">
      <c r="A1924" s="41" t="s">
        <v>3277</v>
      </c>
      <c r="B1924" s="41" t="s">
        <v>3278</v>
      </c>
    </row>
    <row r="1925" spans="1:2" x14ac:dyDescent="0.3">
      <c r="A1925" s="41" t="s">
        <v>3279</v>
      </c>
      <c r="B1925" s="41" t="s">
        <v>3280</v>
      </c>
    </row>
    <row r="1926" spans="1:2" x14ac:dyDescent="0.3">
      <c r="A1926" s="41" t="s">
        <v>3281</v>
      </c>
      <c r="B1926" s="41" t="s">
        <v>3282</v>
      </c>
    </row>
    <row r="1927" spans="1:2" x14ac:dyDescent="0.3">
      <c r="A1927" s="41" t="s">
        <v>3283</v>
      </c>
      <c r="B1927" s="41" t="s">
        <v>3284</v>
      </c>
    </row>
    <row r="1928" spans="1:2" x14ac:dyDescent="0.3">
      <c r="A1928" s="41" t="s">
        <v>3285</v>
      </c>
      <c r="B1928" s="41" t="s">
        <v>3286</v>
      </c>
    </row>
    <row r="1929" spans="1:2" x14ac:dyDescent="0.3">
      <c r="A1929" s="41" t="s">
        <v>3287</v>
      </c>
      <c r="B1929" s="41" t="s">
        <v>3288</v>
      </c>
    </row>
    <row r="1930" spans="1:2" x14ac:dyDescent="0.3">
      <c r="A1930" s="41" t="s">
        <v>3289</v>
      </c>
      <c r="B1930" s="41" t="s">
        <v>3290</v>
      </c>
    </row>
    <row r="1931" spans="1:2" x14ac:dyDescent="0.3">
      <c r="A1931" s="41" t="s">
        <v>3291</v>
      </c>
      <c r="B1931" s="41" t="s">
        <v>3292</v>
      </c>
    </row>
    <row r="1932" spans="1:2" x14ac:dyDescent="0.3">
      <c r="A1932" s="41" t="s">
        <v>3293</v>
      </c>
      <c r="B1932" s="41" t="s">
        <v>3294</v>
      </c>
    </row>
    <row r="1933" spans="1:2" x14ac:dyDescent="0.3">
      <c r="A1933" s="41" t="s">
        <v>3295</v>
      </c>
      <c r="B1933" s="41" t="s">
        <v>3296</v>
      </c>
    </row>
    <row r="1934" spans="1:2" x14ac:dyDescent="0.3">
      <c r="A1934" s="41" t="s">
        <v>3297</v>
      </c>
      <c r="B1934" s="41" t="s">
        <v>3298</v>
      </c>
    </row>
    <row r="1935" spans="1:2" x14ac:dyDescent="0.3">
      <c r="A1935" s="41" t="s">
        <v>3299</v>
      </c>
      <c r="B1935" s="41" t="s">
        <v>3300</v>
      </c>
    </row>
    <row r="1936" spans="1:2" x14ac:dyDescent="0.3">
      <c r="A1936" s="41" t="s">
        <v>3301</v>
      </c>
      <c r="B1936" s="41" t="s">
        <v>3302</v>
      </c>
    </row>
    <row r="1937" spans="1:2" x14ac:dyDescent="0.3">
      <c r="A1937" s="41" t="s">
        <v>3303</v>
      </c>
      <c r="B1937" s="41" t="s">
        <v>3304</v>
      </c>
    </row>
    <row r="1938" spans="1:2" x14ac:dyDescent="0.3">
      <c r="A1938" s="41" t="s">
        <v>3305</v>
      </c>
      <c r="B1938" s="41" t="s">
        <v>3306</v>
      </c>
    </row>
    <row r="1939" spans="1:2" x14ac:dyDescent="0.3">
      <c r="A1939" s="41" t="s">
        <v>3307</v>
      </c>
      <c r="B1939" s="41" t="s">
        <v>3306</v>
      </c>
    </row>
    <row r="1940" spans="1:2" x14ac:dyDescent="0.3">
      <c r="A1940" s="41" t="s">
        <v>3308</v>
      </c>
      <c r="B1940" s="41" t="s">
        <v>3309</v>
      </c>
    </row>
    <row r="1941" spans="1:2" x14ac:dyDescent="0.3">
      <c r="A1941" s="41" t="s">
        <v>3310</v>
      </c>
      <c r="B1941" s="41" t="s">
        <v>3311</v>
      </c>
    </row>
    <row r="1942" spans="1:2" x14ac:dyDescent="0.3">
      <c r="A1942" s="41" t="s">
        <v>3312</v>
      </c>
      <c r="B1942" s="41" t="s">
        <v>3313</v>
      </c>
    </row>
    <row r="1943" spans="1:2" x14ac:dyDescent="0.3">
      <c r="A1943" s="41" t="s">
        <v>3314</v>
      </c>
      <c r="B1943" s="41" t="s">
        <v>3315</v>
      </c>
    </row>
    <row r="1944" spans="1:2" x14ac:dyDescent="0.3">
      <c r="A1944" s="41" t="s">
        <v>3316</v>
      </c>
      <c r="B1944" s="41" t="s">
        <v>3317</v>
      </c>
    </row>
    <row r="1945" spans="1:2" x14ac:dyDescent="0.3">
      <c r="A1945" s="41" t="s">
        <v>3318</v>
      </c>
      <c r="B1945" s="41" t="s">
        <v>3319</v>
      </c>
    </row>
    <row r="1946" spans="1:2" x14ac:dyDescent="0.3">
      <c r="A1946" s="41" t="s">
        <v>3320</v>
      </c>
      <c r="B1946" s="41" t="s">
        <v>3321</v>
      </c>
    </row>
    <row r="1947" spans="1:2" x14ac:dyDescent="0.3">
      <c r="A1947" s="41" t="s">
        <v>3322</v>
      </c>
      <c r="B1947" s="41" t="s">
        <v>3323</v>
      </c>
    </row>
    <row r="1948" spans="1:2" x14ac:dyDescent="0.3">
      <c r="A1948" s="41" t="s">
        <v>3324</v>
      </c>
      <c r="B1948" s="41" t="s">
        <v>2586</v>
      </c>
    </row>
    <row r="1949" spans="1:2" x14ac:dyDescent="0.3">
      <c r="A1949" s="41" t="s">
        <v>3325</v>
      </c>
      <c r="B1949" s="41" t="s">
        <v>3326</v>
      </c>
    </row>
    <row r="1950" spans="1:2" x14ac:dyDescent="0.3">
      <c r="A1950" s="41" t="s">
        <v>3327</v>
      </c>
      <c r="B1950" s="41" t="s">
        <v>3328</v>
      </c>
    </row>
    <row r="1951" spans="1:2" x14ac:dyDescent="0.3">
      <c r="A1951" s="41" t="s">
        <v>3329</v>
      </c>
      <c r="B1951" s="41" t="s">
        <v>3330</v>
      </c>
    </row>
    <row r="1952" spans="1:2" x14ac:dyDescent="0.3">
      <c r="A1952" s="41" t="s">
        <v>3331</v>
      </c>
      <c r="B1952" s="41" t="s">
        <v>3332</v>
      </c>
    </row>
    <row r="1953" spans="1:2" x14ac:dyDescent="0.3">
      <c r="A1953" s="41" t="s">
        <v>3333</v>
      </c>
      <c r="B1953" s="41" t="s">
        <v>3334</v>
      </c>
    </row>
    <row r="1954" spans="1:2" x14ac:dyDescent="0.3">
      <c r="A1954" s="41" t="s">
        <v>3335</v>
      </c>
      <c r="B1954" s="41" t="s">
        <v>3336</v>
      </c>
    </row>
    <row r="1955" spans="1:2" x14ac:dyDescent="0.3">
      <c r="A1955" s="41" t="s">
        <v>3337</v>
      </c>
      <c r="B1955" s="41" t="s">
        <v>3338</v>
      </c>
    </row>
    <row r="1956" spans="1:2" x14ac:dyDescent="0.3">
      <c r="A1956" s="41" t="s">
        <v>3339</v>
      </c>
      <c r="B1956" s="41" t="s">
        <v>3340</v>
      </c>
    </row>
    <row r="1957" spans="1:2" x14ac:dyDescent="0.3">
      <c r="A1957" s="41" t="s">
        <v>3341</v>
      </c>
      <c r="B1957" s="41" t="s">
        <v>3342</v>
      </c>
    </row>
    <row r="1958" spans="1:2" x14ac:dyDescent="0.3">
      <c r="A1958" s="41" t="s">
        <v>3343</v>
      </c>
      <c r="B1958" s="41" t="s">
        <v>3344</v>
      </c>
    </row>
    <row r="1959" spans="1:2" x14ac:dyDescent="0.3">
      <c r="A1959" s="41" t="s">
        <v>3345</v>
      </c>
      <c r="B1959" s="41" t="s">
        <v>3346</v>
      </c>
    </row>
    <row r="1960" spans="1:2" x14ac:dyDescent="0.3">
      <c r="A1960" s="41" t="s">
        <v>3347</v>
      </c>
      <c r="B1960" s="41" t="s">
        <v>3348</v>
      </c>
    </row>
    <row r="1961" spans="1:2" x14ac:dyDescent="0.3">
      <c r="A1961" s="41" t="s">
        <v>3349</v>
      </c>
      <c r="B1961" s="41" t="s">
        <v>3350</v>
      </c>
    </row>
    <row r="1962" spans="1:2" x14ac:dyDescent="0.3">
      <c r="A1962" s="41" t="s">
        <v>3351</v>
      </c>
      <c r="B1962" s="41" t="s">
        <v>3352</v>
      </c>
    </row>
    <row r="1963" spans="1:2" x14ac:dyDescent="0.3">
      <c r="A1963" s="41" t="s">
        <v>3353</v>
      </c>
      <c r="B1963" s="41" t="s">
        <v>3354</v>
      </c>
    </row>
    <row r="1964" spans="1:2" x14ac:dyDescent="0.3">
      <c r="A1964" s="41" t="s">
        <v>3355</v>
      </c>
      <c r="B1964" s="41" t="s">
        <v>3356</v>
      </c>
    </row>
    <row r="1965" spans="1:2" x14ac:dyDescent="0.3">
      <c r="A1965" s="41" t="s">
        <v>3357</v>
      </c>
      <c r="B1965" s="41" t="s">
        <v>3358</v>
      </c>
    </row>
    <row r="1966" spans="1:2" x14ac:dyDescent="0.3">
      <c r="A1966" s="41" t="s">
        <v>3359</v>
      </c>
      <c r="B1966" s="41" t="s">
        <v>3360</v>
      </c>
    </row>
    <row r="1967" spans="1:2" x14ac:dyDescent="0.3">
      <c r="A1967" s="41" t="s">
        <v>3361</v>
      </c>
      <c r="B1967" s="41" t="s">
        <v>3362</v>
      </c>
    </row>
    <row r="1968" spans="1:2" x14ac:dyDescent="0.3">
      <c r="A1968" s="41" t="s">
        <v>3363</v>
      </c>
      <c r="B1968" s="41" t="s">
        <v>3364</v>
      </c>
    </row>
    <row r="1969" spans="1:2" x14ac:dyDescent="0.3">
      <c r="A1969" s="41" t="s">
        <v>3365</v>
      </c>
      <c r="B1969" s="41" t="s">
        <v>3366</v>
      </c>
    </row>
    <row r="1970" spans="1:2" x14ac:dyDescent="0.3">
      <c r="A1970" s="41" t="s">
        <v>3367</v>
      </c>
      <c r="B1970" s="41" t="s">
        <v>2923</v>
      </c>
    </row>
    <row r="1971" spans="1:2" x14ac:dyDescent="0.3">
      <c r="A1971" s="41" t="s">
        <v>3368</v>
      </c>
      <c r="B1971" s="41" t="s">
        <v>3369</v>
      </c>
    </row>
    <row r="1972" spans="1:2" x14ac:dyDescent="0.3">
      <c r="A1972" s="41" t="s">
        <v>3370</v>
      </c>
      <c r="B1972" s="41" t="s">
        <v>3371</v>
      </c>
    </row>
    <row r="1973" spans="1:2" x14ac:dyDescent="0.3">
      <c r="A1973" s="41" t="s">
        <v>3372</v>
      </c>
      <c r="B1973" s="41" t="s">
        <v>3373</v>
      </c>
    </row>
    <row r="1974" spans="1:2" x14ac:dyDescent="0.3">
      <c r="A1974" s="41" t="s">
        <v>3374</v>
      </c>
      <c r="B1974" s="41" t="s">
        <v>3375</v>
      </c>
    </row>
    <row r="1975" spans="1:2" x14ac:dyDescent="0.3">
      <c r="A1975" s="41" t="s">
        <v>3376</v>
      </c>
      <c r="B1975" s="41" t="s">
        <v>3377</v>
      </c>
    </row>
    <row r="1976" spans="1:2" x14ac:dyDescent="0.3">
      <c r="A1976" s="41" t="s">
        <v>3378</v>
      </c>
      <c r="B1976" s="41" t="s">
        <v>3379</v>
      </c>
    </row>
    <row r="1977" spans="1:2" x14ac:dyDescent="0.3">
      <c r="A1977" s="41" t="s">
        <v>3380</v>
      </c>
      <c r="B1977" s="41" t="s">
        <v>3381</v>
      </c>
    </row>
    <row r="1978" spans="1:2" x14ac:dyDescent="0.3">
      <c r="A1978" s="41" t="s">
        <v>3382</v>
      </c>
      <c r="B1978" s="41" t="s">
        <v>3383</v>
      </c>
    </row>
    <row r="1979" spans="1:2" x14ac:dyDescent="0.3">
      <c r="A1979" s="41" t="s">
        <v>3384</v>
      </c>
      <c r="B1979" s="41" t="s">
        <v>3385</v>
      </c>
    </row>
    <row r="1980" spans="1:2" x14ac:dyDescent="0.3">
      <c r="A1980" s="41" t="s">
        <v>3386</v>
      </c>
      <c r="B1980" s="41" t="s">
        <v>3387</v>
      </c>
    </row>
    <row r="1981" spans="1:2" x14ac:dyDescent="0.3">
      <c r="A1981" s="41" t="s">
        <v>3388</v>
      </c>
      <c r="B1981" s="41" t="s">
        <v>3389</v>
      </c>
    </row>
    <row r="1982" spans="1:2" x14ac:dyDescent="0.3">
      <c r="A1982" s="41" t="s">
        <v>3390</v>
      </c>
      <c r="B1982" s="41" t="s">
        <v>3391</v>
      </c>
    </row>
    <row r="1983" spans="1:2" x14ac:dyDescent="0.3">
      <c r="A1983" s="41" t="s">
        <v>3392</v>
      </c>
      <c r="B1983" s="41" t="s">
        <v>3393</v>
      </c>
    </row>
    <row r="1984" spans="1:2" x14ac:dyDescent="0.3">
      <c r="A1984" s="41" t="s">
        <v>3394</v>
      </c>
      <c r="B1984" s="41" t="s">
        <v>3395</v>
      </c>
    </row>
    <row r="1985" spans="1:2" x14ac:dyDescent="0.3">
      <c r="A1985" s="41" t="s">
        <v>3396</v>
      </c>
      <c r="B1985" s="41" t="s">
        <v>3397</v>
      </c>
    </row>
    <row r="1986" spans="1:2" x14ac:dyDescent="0.3">
      <c r="A1986" s="41" t="s">
        <v>3398</v>
      </c>
      <c r="B1986" s="41" t="s">
        <v>3399</v>
      </c>
    </row>
    <row r="1987" spans="1:2" x14ac:dyDescent="0.3">
      <c r="A1987" s="41" t="s">
        <v>3400</v>
      </c>
      <c r="B1987" s="41" t="s">
        <v>3401</v>
      </c>
    </row>
    <row r="1988" spans="1:2" x14ac:dyDescent="0.3">
      <c r="A1988" s="41" t="s">
        <v>3402</v>
      </c>
      <c r="B1988" s="41" t="s">
        <v>3403</v>
      </c>
    </row>
    <row r="1989" spans="1:2" x14ac:dyDescent="0.3">
      <c r="A1989" s="41" t="s">
        <v>3404</v>
      </c>
      <c r="B1989" s="41" t="s">
        <v>3405</v>
      </c>
    </row>
    <row r="1990" spans="1:2" x14ac:dyDescent="0.3">
      <c r="A1990" s="41" t="s">
        <v>3406</v>
      </c>
      <c r="B1990" s="41" t="s">
        <v>3407</v>
      </c>
    </row>
    <row r="1991" spans="1:2" x14ac:dyDescent="0.3">
      <c r="A1991" s="41" t="s">
        <v>3408</v>
      </c>
      <c r="B1991" s="41" t="s">
        <v>3409</v>
      </c>
    </row>
    <row r="1992" spans="1:2" x14ac:dyDescent="0.3">
      <c r="A1992" s="41" t="s">
        <v>3410</v>
      </c>
      <c r="B1992" s="41" t="s">
        <v>3411</v>
      </c>
    </row>
    <row r="1993" spans="1:2" x14ac:dyDescent="0.3">
      <c r="A1993" s="41" t="s">
        <v>3412</v>
      </c>
      <c r="B1993" s="41" t="s">
        <v>3413</v>
      </c>
    </row>
    <row r="1994" spans="1:2" x14ac:dyDescent="0.3">
      <c r="A1994" s="41" t="s">
        <v>3414</v>
      </c>
      <c r="B1994" s="41" t="s">
        <v>3415</v>
      </c>
    </row>
    <row r="1995" spans="1:2" x14ac:dyDescent="0.3">
      <c r="A1995" s="41" t="s">
        <v>3416</v>
      </c>
      <c r="B1995" s="41" t="s">
        <v>3417</v>
      </c>
    </row>
    <row r="1996" spans="1:2" x14ac:dyDescent="0.3">
      <c r="A1996" s="41" t="s">
        <v>3418</v>
      </c>
      <c r="B1996" s="41" t="s">
        <v>3419</v>
      </c>
    </row>
    <row r="1997" spans="1:2" x14ac:dyDescent="0.3">
      <c r="A1997" s="41" t="s">
        <v>3420</v>
      </c>
      <c r="B1997" s="41" t="s">
        <v>3421</v>
      </c>
    </row>
    <row r="1998" spans="1:2" x14ac:dyDescent="0.3">
      <c r="A1998" s="41" t="s">
        <v>3422</v>
      </c>
      <c r="B1998" s="41" t="s">
        <v>3423</v>
      </c>
    </row>
    <row r="1999" spans="1:2" x14ac:dyDescent="0.3">
      <c r="A1999" s="41" t="s">
        <v>3424</v>
      </c>
      <c r="B1999" s="41" t="s">
        <v>3425</v>
      </c>
    </row>
    <row r="2000" spans="1:2" x14ac:dyDescent="0.3">
      <c r="A2000" s="41" t="s">
        <v>3426</v>
      </c>
      <c r="B2000" s="41" t="s">
        <v>3427</v>
      </c>
    </row>
    <row r="2001" spans="1:2" x14ac:dyDescent="0.3">
      <c r="A2001" s="41" t="s">
        <v>3428</v>
      </c>
      <c r="B2001" s="41" t="s">
        <v>3429</v>
      </c>
    </row>
    <row r="2002" spans="1:2" x14ac:dyDescent="0.3">
      <c r="A2002" s="41" t="s">
        <v>3430</v>
      </c>
      <c r="B2002" s="41" t="s">
        <v>3431</v>
      </c>
    </row>
    <row r="2003" spans="1:2" x14ac:dyDescent="0.3">
      <c r="A2003" s="41" t="s">
        <v>3432</v>
      </c>
      <c r="B2003" s="41" t="s">
        <v>3433</v>
      </c>
    </row>
    <row r="2004" spans="1:2" x14ac:dyDescent="0.3">
      <c r="A2004" s="41" t="s">
        <v>3434</v>
      </c>
      <c r="B2004" s="41" t="s">
        <v>3435</v>
      </c>
    </row>
    <row r="2005" spans="1:2" x14ac:dyDescent="0.3">
      <c r="A2005" s="41" t="s">
        <v>3436</v>
      </c>
      <c r="B2005" s="41" t="s">
        <v>3437</v>
      </c>
    </row>
    <row r="2006" spans="1:2" x14ac:dyDescent="0.3">
      <c r="A2006" s="41" t="s">
        <v>3438</v>
      </c>
      <c r="B2006" s="41" t="s">
        <v>3439</v>
      </c>
    </row>
    <row r="2007" spans="1:2" x14ac:dyDescent="0.3">
      <c r="A2007" s="41" t="s">
        <v>3440</v>
      </c>
      <c r="B2007" s="41" t="s">
        <v>3441</v>
      </c>
    </row>
    <row r="2008" spans="1:2" x14ac:dyDescent="0.3">
      <c r="A2008" s="41" t="s">
        <v>3442</v>
      </c>
      <c r="B2008" s="41" t="s">
        <v>3443</v>
      </c>
    </row>
    <row r="2009" spans="1:2" x14ac:dyDescent="0.3">
      <c r="A2009" s="41" t="s">
        <v>3444</v>
      </c>
      <c r="B2009" s="41" t="s">
        <v>3445</v>
      </c>
    </row>
    <row r="2010" spans="1:2" x14ac:dyDescent="0.3">
      <c r="A2010" s="41" t="s">
        <v>3446</v>
      </c>
      <c r="B2010" s="41" t="s">
        <v>3447</v>
      </c>
    </row>
    <row r="2011" spans="1:2" x14ac:dyDescent="0.3">
      <c r="A2011" s="41" t="s">
        <v>3448</v>
      </c>
      <c r="B2011" s="41" t="s">
        <v>3449</v>
      </c>
    </row>
    <row r="2012" spans="1:2" x14ac:dyDescent="0.3">
      <c r="A2012" s="41" t="s">
        <v>3450</v>
      </c>
      <c r="B2012" s="41" t="s">
        <v>3451</v>
      </c>
    </row>
    <row r="2013" spans="1:2" x14ac:dyDescent="0.3">
      <c r="A2013" s="41" t="s">
        <v>3452</v>
      </c>
      <c r="B2013" s="41" t="s">
        <v>3453</v>
      </c>
    </row>
    <row r="2014" spans="1:2" x14ac:dyDescent="0.3">
      <c r="A2014" s="41" t="s">
        <v>3454</v>
      </c>
      <c r="B2014" s="41" t="s">
        <v>3455</v>
      </c>
    </row>
    <row r="2015" spans="1:2" x14ac:dyDescent="0.3">
      <c r="A2015" s="41" t="s">
        <v>3456</v>
      </c>
      <c r="B2015" s="41" t="s">
        <v>3457</v>
      </c>
    </row>
    <row r="2016" spans="1:2" x14ac:dyDescent="0.3">
      <c r="A2016" s="41" t="s">
        <v>3458</v>
      </c>
      <c r="B2016" s="41" t="s">
        <v>3459</v>
      </c>
    </row>
    <row r="2017" spans="1:2" x14ac:dyDescent="0.3">
      <c r="A2017" s="41" t="s">
        <v>3460</v>
      </c>
      <c r="B2017" s="41" t="s">
        <v>3461</v>
      </c>
    </row>
    <row r="2018" spans="1:2" x14ac:dyDescent="0.3">
      <c r="A2018" s="41" t="s">
        <v>3462</v>
      </c>
      <c r="B2018" s="41" t="s">
        <v>3463</v>
      </c>
    </row>
    <row r="2019" spans="1:2" x14ac:dyDescent="0.3">
      <c r="A2019" s="41" t="s">
        <v>3464</v>
      </c>
      <c r="B2019" s="41" t="s">
        <v>3465</v>
      </c>
    </row>
    <row r="2020" spans="1:2" x14ac:dyDescent="0.3">
      <c r="A2020" s="41" t="s">
        <v>3466</v>
      </c>
      <c r="B2020" s="41" t="s">
        <v>3467</v>
      </c>
    </row>
    <row r="2021" spans="1:2" x14ac:dyDescent="0.3">
      <c r="A2021" s="41" t="s">
        <v>3468</v>
      </c>
      <c r="B2021" s="41" t="s">
        <v>3469</v>
      </c>
    </row>
    <row r="2022" spans="1:2" x14ac:dyDescent="0.3">
      <c r="A2022" s="41" t="s">
        <v>3470</v>
      </c>
      <c r="B2022" s="41" t="s">
        <v>3471</v>
      </c>
    </row>
    <row r="2023" spans="1:2" x14ac:dyDescent="0.3">
      <c r="A2023" s="41" t="s">
        <v>3472</v>
      </c>
      <c r="B2023" s="41" t="s">
        <v>3473</v>
      </c>
    </row>
    <row r="2024" spans="1:2" x14ac:dyDescent="0.3">
      <c r="A2024" s="41" t="s">
        <v>3474</v>
      </c>
      <c r="B2024" s="41" t="s">
        <v>3475</v>
      </c>
    </row>
    <row r="2025" spans="1:2" x14ac:dyDescent="0.3">
      <c r="A2025" s="41" t="s">
        <v>3476</v>
      </c>
      <c r="B2025" s="41" t="s">
        <v>3477</v>
      </c>
    </row>
    <row r="2026" spans="1:2" x14ac:dyDescent="0.3">
      <c r="A2026" s="41" t="s">
        <v>3478</v>
      </c>
      <c r="B2026" s="41" t="s">
        <v>3479</v>
      </c>
    </row>
    <row r="2027" spans="1:2" x14ac:dyDescent="0.3">
      <c r="A2027" s="41" t="s">
        <v>3480</v>
      </c>
      <c r="B2027" s="41" t="s">
        <v>2076</v>
      </c>
    </row>
    <row r="2028" spans="1:2" x14ac:dyDescent="0.3">
      <c r="A2028" s="41" t="s">
        <v>3481</v>
      </c>
      <c r="B2028" s="41" t="s">
        <v>3482</v>
      </c>
    </row>
    <row r="2029" spans="1:2" x14ac:dyDescent="0.3">
      <c r="A2029" s="41" t="s">
        <v>3483</v>
      </c>
      <c r="B2029" s="41" t="s">
        <v>3484</v>
      </c>
    </row>
    <row r="2030" spans="1:2" x14ac:dyDescent="0.3">
      <c r="A2030" s="41" t="s">
        <v>3485</v>
      </c>
      <c r="B2030" s="41" t="s">
        <v>3486</v>
      </c>
    </row>
    <row r="2031" spans="1:2" x14ac:dyDescent="0.3">
      <c r="A2031" s="41" t="s">
        <v>3487</v>
      </c>
      <c r="B2031" s="41" t="s">
        <v>3488</v>
      </c>
    </row>
    <row r="2032" spans="1:2" x14ac:dyDescent="0.3">
      <c r="A2032" s="41" t="s">
        <v>3489</v>
      </c>
      <c r="B2032" s="41" t="s">
        <v>2096</v>
      </c>
    </row>
    <row r="2033" spans="1:2" x14ac:dyDescent="0.3">
      <c r="A2033" s="41" t="s">
        <v>3490</v>
      </c>
      <c r="B2033" s="41" t="s">
        <v>3491</v>
      </c>
    </row>
    <row r="2034" spans="1:2" x14ac:dyDescent="0.3">
      <c r="A2034" s="41" t="s">
        <v>3492</v>
      </c>
      <c r="B2034" s="41" t="s">
        <v>3493</v>
      </c>
    </row>
    <row r="2035" spans="1:2" x14ac:dyDescent="0.3">
      <c r="A2035" s="41" t="s">
        <v>3494</v>
      </c>
      <c r="B2035" s="41" t="s">
        <v>3493</v>
      </c>
    </row>
    <row r="2036" spans="1:2" x14ac:dyDescent="0.3">
      <c r="A2036" s="41" t="s">
        <v>3495</v>
      </c>
      <c r="B2036" s="41" t="s">
        <v>3496</v>
      </c>
    </row>
    <row r="2037" spans="1:2" x14ac:dyDescent="0.3">
      <c r="A2037" s="41" t="s">
        <v>3497</v>
      </c>
      <c r="B2037" s="41" t="s">
        <v>3496</v>
      </c>
    </row>
    <row r="2038" spans="1:2" x14ac:dyDescent="0.3">
      <c r="A2038" s="41" t="s">
        <v>3498</v>
      </c>
      <c r="B2038" s="41" t="s">
        <v>3499</v>
      </c>
    </row>
    <row r="2039" spans="1:2" x14ac:dyDescent="0.3">
      <c r="A2039" s="41" t="s">
        <v>3500</v>
      </c>
      <c r="B2039" s="41" t="s">
        <v>3499</v>
      </c>
    </row>
    <row r="2040" spans="1:2" x14ac:dyDescent="0.3">
      <c r="A2040" s="41" t="s">
        <v>3501</v>
      </c>
      <c r="B2040" s="41" t="s">
        <v>3502</v>
      </c>
    </row>
    <row r="2041" spans="1:2" x14ac:dyDescent="0.3">
      <c r="A2041" s="41" t="s">
        <v>3503</v>
      </c>
      <c r="B2041" s="41" t="s">
        <v>3504</v>
      </c>
    </row>
    <row r="2042" spans="1:2" x14ac:dyDescent="0.3">
      <c r="A2042" s="41" t="s">
        <v>3505</v>
      </c>
      <c r="B2042" s="41" t="s">
        <v>3506</v>
      </c>
    </row>
    <row r="2043" spans="1:2" x14ac:dyDescent="0.3">
      <c r="A2043" s="41" t="s">
        <v>3507</v>
      </c>
      <c r="B2043" s="41" t="s">
        <v>3508</v>
      </c>
    </row>
    <row r="2044" spans="1:2" x14ac:dyDescent="0.3">
      <c r="A2044" s="41" t="s">
        <v>3509</v>
      </c>
      <c r="B2044" s="41" t="s">
        <v>3510</v>
      </c>
    </row>
    <row r="2045" spans="1:2" x14ac:dyDescent="0.3">
      <c r="A2045" s="41" t="s">
        <v>3511</v>
      </c>
      <c r="B2045" s="41" t="s">
        <v>2436</v>
      </c>
    </row>
    <row r="2046" spans="1:2" x14ac:dyDescent="0.3">
      <c r="A2046" s="41" t="s">
        <v>3512</v>
      </c>
      <c r="B2046" s="41" t="s">
        <v>3513</v>
      </c>
    </row>
    <row r="2047" spans="1:2" x14ac:dyDescent="0.3">
      <c r="A2047" s="41" t="s">
        <v>3514</v>
      </c>
      <c r="B2047" s="41" t="s">
        <v>3515</v>
      </c>
    </row>
    <row r="2048" spans="1:2" x14ac:dyDescent="0.3">
      <c r="A2048" s="41" t="s">
        <v>3516</v>
      </c>
      <c r="B2048" s="41" t="s">
        <v>3517</v>
      </c>
    </row>
    <row r="2049" spans="1:2" x14ac:dyDescent="0.3">
      <c r="A2049" s="41" t="s">
        <v>3518</v>
      </c>
      <c r="B2049" s="41" t="s">
        <v>3519</v>
      </c>
    </row>
    <row r="2050" spans="1:2" x14ac:dyDescent="0.3">
      <c r="A2050" s="41" t="s">
        <v>3520</v>
      </c>
      <c r="B2050" s="41" t="s">
        <v>3521</v>
      </c>
    </row>
    <row r="2051" spans="1:2" x14ac:dyDescent="0.3">
      <c r="A2051" s="41" t="s">
        <v>3522</v>
      </c>
      <c r="B2051" s="41" t="s">
        <v>3523</v>
      </c>
    </row>
    <row r="2052" spans="1:2" x14ac:dyDescent="0.3">
      <c r="A2052" s="41" t="s">
        <v>3524</v>
      </c>
      <c r="B2052" s="41" t="s">
        <v>3525</v>
      </c>
    </row>
    <row r="2053" spans="1:2" x14ac:dyDescent="0.3">
      <c r="A2053" s="41" t="s">
        <v>3526</v>
      </c>
      <c r="B2053" s="41" t="s">
        <v>3527</v>
      </c>
    </row>
    <row r="2054" spans="1:2" x14ac:dyDescent="0.3">
      <c r="A2054" s="41" t="s">
        <v>3528</v>
      </c>
      <c r="B2054" s="41" t="s">
        <v>3529</v>
      </c>
    </row>
    <row r="2055" spans="1:2" x14ac:dyDescent="0.3">
      <c r="A2055" s="41" t="s">
        <v>3530</v>
      </c>
      <c r="B2055" s="41" t="s">
        <v>3531</v>
      </c>
    </row>
    <row r="2056" spans="1:2" x14ac:dyDescent="0.3">
      <c r="A2056" s="41" t="s">
        <v>3532</v>
      </c>
      <c r="B2056" s="41" t="s">
        <v>3533</v>
      </c>
    </row>
    <row r="2057" spans="1:2" x14ac:dyDescent="0.3">
      <c r="A2057" s="41" t="s">
        <v>3534</v>
      </c>
      <c r="B2057" s="41" t="s">
        <v>3535</v>
      </c>
    </row>
    <row r="2058" spans="1:2" x14ac:dyDescent="0.3">
      <c r="A2058" s="41" t="s">
        <v>3536</v>
      </c>
      <c r="B2058" s="41" t="s">
        <v>3537</v>
      </c>
    </row>
    <row r="2059" spans="1:2" x14ac:dyDescent="0.3">
      <c r="A2059" s="41" t="s">
        <v>3538</v>
      </c>
      <c r="B2059" s="41" t="s">
        <v>3539</v>
      </c>
    </row>
    <row r="2060" spans="1:2" x14ac:dyDescent="0.3">
      <c r="A2060" s="41" t="s">
        <v>3540</v>
      </c>
      <c r="B2060" s="41" t="s">
        <v>3541</v>
      </c>
    </row>
    <row r="2061" spans="1:2" x14ac:dyDescent="0.3">
      <c r="A2061" s="41" t="s">
        <v>3542</v>
      </c>
      <c r="B2061" s="41" t="s">
        <v>3543</v>
      </c>
    </row>
    <row r="2062" spans="1:2" x14ac:dyDescent="0.3">
      <c r="A2062" s="41" t="s">
        <v>3544</v>
      </c>
      <c r="B2062" s="41" t="s">
        <v>3545</v>
      </c>
    </row>
    <row r="2063" spans="1:2" x14ac:dyDescent="0.3">
      <c r="A2063" s="41" t="s">
        <v>3546</v>
      </c>
      <c r="B2063" s="41" t="s">
        <v>3547</v>
      </c>
    </row>
    <row r="2064" spans="1:2" x14ac:dyDescent="0.3">
      <c r="A2064" s="41" t="s">
        <v>3548</v>
      </c>
      <c r="B2064" s="41" t="s">
        <v>3549</v>
      </c>
    </row>
    <row r="2065" spans="1:2" x14ac:dyDescent="0.3">
      <c r="A2065" s="41" t="s">
        <v>3550</v>
      </c>
      <c r="B2065" s="41" t="s">
        <v>3551</v>
      </c>
    </row>
    <row r="2066" spans="1:2" x14ac:dyDescent="0.3">
      <c r="A2066" s="41" t="s">
        <v>3552</v>
      </c>
      <c r="B2066" s="41" t="s">
        <v>3553</v>
      </c>
    </row>
    <row r="2067" spans="1:2" x14ac:dyDescent="0.3">
      <c r="A2067" s="41" t="s">
        <v>3554</v>
      </c>
      <c r="B2067" s="41" t="s">
        <v>3555</v>
      </c>
    </row>
    <row r="2068" spans="1:2" x14ac:dyDescent="0.3">
      <c r="A2068" s="41" t="s">
        <v>3556</v>
      </c>
      <c r="B2068" s="41" t="s">
        <v>3557</v>
      </c>
    </row>
    <row r="2069" spans="1:2" x14ac:dyDescent="0.3">
      <c r="A2069" s="41" t="s">
        <v>3558</v>
      </c>
      <c r="B2069" s="41" t="s">
        <v>3559</v>
      </c>
    </row>
    <row r="2070" spans="1:2" x14ac:dyDescent="0.3">
      <c r="A2070" s="41" t="s">
        <v>3560</v>
      </c>
      <c r="B2070" s="41" t="s">
        <v>3561</v>
      </c>
    </row>
    <row r="2071" spans="1:2" x14ac:dyDescent="0.3">
      <c r="A2071" s="41" t="s">
        <v>3562</v>
      </c>
      <c r="B2071" s="41" t="s">
        <v>3563</v>
      </c>
    </row>
    <row r="2072" spans="1:2" x14ac:dyDescent="0.3">
      <c r="A2072" s="41" t="s">
        <v>3564</v>
      </c>
      <c r="B2072" s="41" t="s">
        <v>3565</v>
      </c>
    </row>
    <row r="2073" spans="1:2" x14ac:dyDescent="0.3">
      <c r="A2073" s="41" t="s">
        <v>3566</v>
      </c>
      <c r="B2073" s="41" t="s">
        <v>3565</v>
      </c>
    </row>
    <row r="2074" spans="1:2" x14ac:dyDescent="0.3">
      <c r="A2074" s="41" t="s">
        <v>3567</v>
      </c>
      <c r="B2074" s="41" t="s">
        <v>3568</v>
      </c>
    </row>
    <row r="2075" spans="1:2" x14ac:dyDescent="0.3">
      <c r="A2075" s="41" t="s">
        <v>3569</v>
      </c>
      <c r="B2075" s="41" t="s">
        <v>3570</v>
      </c>
    </row>
    <row r="2076" spans="1:2" x14ac:dyDescent="0.3">
      <c r="A2076" s="41" t="s">
        <v>3571</v>
      </c>
      <c r="B2076" s="41" t="s">
        <v>3572</v>
      </c>
    </row>
    <row r="2077" spans="1:2" x14ac:dyDescent="0.3">
      <c r="A2077" s="41" t="s">
        <v>3573</v>
      </c>
      <c r="B2077" s="41" t="s">
        <v>3574</v>
      </c>
    </row>
    <row r="2078" spans="1:2" x14ac:dyDescent="0.3">
      <c r="A2078" s="41" t="s">
        <v>3575</v>
      </c>
      <c r="B2078" s="41" t="s">
        <v>3576</v>
      </c>
    </row>
    <row r="2079" spans="1:2" x14ac:dyDescent="0.3">
      <c r="A2079" s="41" t="s">
        <v>3577</v>
      </c>
      <c r="B2079" s="41" t="s">
        <v>3578</v>
      </c>
    </row>
    <row r="2080" spans="1:2" x14ac:dyDescent="0.3">
      <c r="A2080" s="41" t="s">
        <v>3579</v>
      </c>
      <c r="B2080" s="41" t="s">
        <v>3578</v>
      </c>
    </row>
    <row r="2081" spans="1:2" x14ac:dyDescent="0.3">
      <c r="A2081" s="41" t="s">
        <v>3580</v>
      </c>
      <c r="B2081" s="41" t="s">
        <v>3581</v>
      </c>
    </row>
    <row r="2082" spans="1:2" x14ac:dyDescent="0.3">
      <c r="A2082" s="41" t="s">
        <v>3582</v>
      </c>
      <c r="B2082" s="41" t="s">
        <v>3583</v>
      </c>
    </row>
    <row r="2083" spans="1:2" x14ac:dyDescent="0.3">
      <c r="A2083" s="41" t="s">
        <v>3584</v>
      </c>
      <c r="B2083" s="41" t="s">
        <v>3585</v>
      </c>
    </row>
    <row r="2084" spans="1:2" x14ac:dyDescent="0.3">
      <c r="A2084" s="41" t="s">
        <v>3586</v>
      </c>
      <c r="B2084" s="41" t="s">
        <v>3587</v>
      </c>
    </row>
    <row r="2085" spans="1:2" x14ac:dyDescent="0.3">
      <c r="A2085" s="41" t="s">
        <v>3588</v>
      </c>
      <c r="B2085" s="41" t="s">
        <v>3589</v>
      </c>
    </row>
    <row r="2086" spans="1:2" x14ac:dyDescent="0.3">
      <c r="A2086" s="41" t="s">
        <v>3590</v>
      </c>
      <c r="B2086" s="41" t="s">
        <v>3591</v>
      </c>
    </row>
    <row r="2087" spans="1:2" x14ac:dyDescent="0.3">
      <c r="A2087" s="41" t="s">
        <v>3592</v>
      </c>
      <c r="B2087" s="41" t="s">
        <v>3593</v>
      </c>
    </row>
    <row r="2088" spans="1:2" x14ac:dyDescent="0.3">
      <c r="A2088" s="41" t="s">
        <v>3594</v>
      </c>
      <c r="B2088" s="41" t="s">
        <v>3595</v>
      </c>
    </row>
    <row r="2089" spans="1:2" x14ac:dyDescent="0.3">
      <c r="A2089" s="41" t="s">
        <v>3596</v>
      </c>
      <c r="B2089" s="41" t="s">
        <v>3597</v>
      </c>
    </row>
    <row r="2090" spans="1:2" x14ac:dyDescent="0.3">
      <c r="A2090" s="41" t="s">
        <v>3598</v>
      </c>
      <c r="B2090" s="41" t="s">
        <v>3599</v>
      </c>
    </row>
    <row r="2091" spans="1:2" x14ac:dyDescent="0.3">
      <c r="A2091" s="41" t="s">
        <v>3600</v>
      </c>
      <c r="B2091" s="41" t="s">
        <v>2445</v>
      </c>
    </row>
    <row r="2092" spans="1:2" x14ac:dyDescent="0.3">
      <c r="A2092" s="41" t="s">
        <v>3601</v>
      </c>
      <c r="B2092" s="41" t="s">
        <v>3602</v>
      </c>
    </row>
    <row r="2093" spans="1:2" x14ac:dyDescent="0.3">
      <c r="A2093" s="41" t="s">
        <v>3603</v>
      </c>
      <c r="B2093" s="41" t="s">
        <v>2441</v>
      </c>
    </row>
    <row r="2094" spans="1:2" x14ac:dyDescent="0.3">
      <c r="A2094" s="41" t="s">
        <v>3604</v>
      </c>
      <c r="B2094" s="41" t="s">
        <v>3605</v>
      </c>
    </row>
    <row r="2095" spans="1:2" x14ac:dyDescent="0.3">
      <c r="A2095" s="41" t="s">
        <v>3606</v>
      </c>
      <c r="B2095" s="41" t="s">
        <v>3607</v>
      </c>
    </row>
    <row r="2096" spans="1:2" x14ac:dyDescent="0.3">
      <c r="A2096" s="41" t="s">
        <v>3608</v>
      </c>
      <c r="B2096" s="41" t="s">
        <v>3609</v>
      </c>
    </row>
    <row r="2097" spans="1:2" x14ac:dyDescent="0.3">
      <c r="A2097" s="41" t="s">
        <v>3610</v>
      </c>
      <c r="B2097" s="41" t="s">
        <v>3611</v>
      </c>
    </row>
    <row r="2098" spans="1:2" x14ac:dyDescent="0.3">
      <c r="A2098" s="41" t="s">
        <v>3612</v>
      </c>
      <c r="B2098" s="41" t="s">
        <v>3613</v>
      </c>
    </row>
    <row r="2099" spans="1:2" x14ac:dyDescent="0.3">
      <c r="A2099" s="41" t="s">
        <v>3614</v>
      </c>
      <c r="B2099" s="41" t="s">
        <v>3615</v>
      </c>
    </row>
    <row r="2100" spans="1:2" x14ac:dyDescent="0.3">
      <c r="A2100" s="41" t="s">
        <v>3616</v>
      </c>
      <c r="B2100" s="41" t="s">
        <v>3617</v>
      </c>
    </row>
    <row r="2101" spans="1:2" x14ac:dyDescent="0.3">
      <c r="A2101" s="41" t="s">
        <v>3618</v>
      </c>
      <c r="B2101" s="41" t="s">
        <v>3619</v>
      </c>
    </row>
    <row r="2102" spans="1:2" x14ac:dyDescent="0.3">
      <c r="A2102" s="41" t="s">
        <v>3620</v>
      </c>
      <c r="B2102" s="41" t="s">
        <v>3621</v>
      </c>
    </row>
    <row r="2103" spans="1:2" x14ac:dyDescent="0.3">
      <c r="A2103" s="41" t="s">
        <v>3622</v>
      </c>
      <c r="B2103" s="41" t="s">
        <v>3623</v>
      </c>
    </row>
    <row r="2104" spans="1:2" x14ac:dyDescent="0.3">
      <c r="A2104" s="41" t="s">
        <v>3624</v>
      </c>
      <c r="B2104" s="41" t="s">
        <v>3625</v>
      </c>
    </row>
    <row r="2105" spans="1:2" x14ac:dyDescent="0.3">
      <c r="A2105" s="41" t="s">
        <v>3626</v>
      </c>
      <c r="B2105" s="41" t="s">
        <v>3627</v>
      </c>
    </row>
    <row r="2106" spans="1:2" x14ac:dyDescent="0.3">
      <c r="A2106" s="41" t="s">
        <v>3628</v>
      </c>
      <c r="B2106" s="41" t="s">
        <v>3629</v>
      </c>
    </row>
    <row r="2107" spans="1:2" x14ac:dyDescent="0.3">
      <c r="A2107" s="41" t="s">
        <v>3630</v>
      </c>
      <c r="B2107" s="41" t="s">
        <v>3631</v>
      </c>
    </row>
    <row r="2108" spans="1:2" x14ac:dyDescent="0.3">
      <c r="A2108" s="41" t="s">
        <v>3632</v>
      </c>
      <c r="B2108" s="41" t="s">
        <v>3633</v>
      </c>
    </row>
    <row r="2109" spans="1:2" x14ac:dyDescent="0.3">
      <c r="A2109" s="41" t="s">
        <v>3634</v>
      </c>
      <c r="B2109" s="41" t="s">
        <v>3635</v>
      </c>
    </row>
    <row r="2110" spans="1:2" x14ac:dyDescent="0.3">
      <c r="A2110" s="41" t="s">
        <v>3636</v>
      </c>
      <c r="B2110" s="41" t="s">
        <v>3637</v>
      </c>
    </row>
    <row r="2111" spans="1:2" x14ac:dyDescent="0.3">
      <c r="A2111" s="41" t="s">
        <v>3638</v>
      </c>
      <c r="B2111" s="41" t="s">
        <v>3639</v>
      </c>
    </row>
    <row r="2112" spans="1:2" x14ac:dyDescent="0.3">
      <c r="A2112" s="41" t="s">
        <v>3640</v>
      </c>
      <c r="B2112" s="41" t="s">
        <v>3641</v>
      </c>
    </row>
    <row r="2113" spans="1:2" x14ac:dyDescent="0.3">
      <c r="A2113" s="41" t="s">
        <v>3642</v>
      </c>
      <c r="B2113" s="41" t="s">
        <v>3643</v>
      </c>
    </row>
    <row r="2114" spans="1:2" x14ac:dyDescent="0.3">
      <c r="A2114" s="41" t="s">
        <v>3644</v>
      </c>
      <c r="B2114" s="41" t="s">
        <v>3645</v>
      </c>
    </row>
    <row r="2115" spans="1:2" x14ac:dyDescent="0.3">
      <c r="A2115" s="41" t="s">
        <v>3646</v>
      </c>
      <c r="B2115" s="41" t="s">
        <v>3647</v>
      </c>
    </row>
    <row r="2116" spans="1:2" x14ac:dyDescent="0.3">
      <c r="A2116" s="41" t="s">
        <v>3648</v>
      </c>
      <c r="B2116" s="41" t="s">
        <v>3649</v>
      </c>
    </row>
    <row r="2117" spans="1:2" x14ac:dyDescent="0.3">
      <c r="A2117" s="41" t="s">
        <v>3650</v>
      </c>
      <c r="B2117" s="41" t="s">
        <v>3651</v>
      </c>
    </row>
    <row r="2118" spans="1:2" x14ac:dyDescent="0.3">
      <c r="A2118" s="41" t="s">
        <v>3652</v>
      </c>
      <c r="B2118" s="41" t="s">
        <v>3653</v>
      </c>
    </row>
    <row r="2119" spans="1:2" x14ac:dyDescent="0.3">
      <c r="A2119" s="41" t="s">
        <v>3654</v>
      </c>
      <c r="B2119" s="41" t="s">
        <v>3655</v>
      </c>
    </row>
    <row r="2120" spans="1:2" x14ac:dyDescent="0.3">
      <c r="A2120" s="41" t="s">
        <v>3656</v>
      </c>
      <c r="B2120" s="41" t="s">
        <v>3657</v>
      </c>
    </row>
    <row r="2121" spans="1:2" x14ac:dyDescent="0.3">
      <c r="A2121" s="41" t="s">
        <v>3658</v>
      </c>
      <c r="B2121" s="41" t="s">
        <v>3659</v>
      </c>
    </row>
    <row r="2122" spans="1:2" x14ac:dyDescent="0.3">
      <c r="A2122" s="41" t="s">
        <v>3660</v>
      </c>
      <c r="B2122" s="41" t="s">
        <v>3661</v>
      </c>
    </row>
    <row r="2123" spans="1:2" x14ac:dyDescent="0.3">
      <c r="A2123" s="41" t="s">
        <v>3662</v>
      </c>
      <c r="B2123" s="41" t="s">
        <v>3663</v>
      </c>
    </row>
    <row r="2124" spans="1:2" x14ac:dyDescent="0.3">
      <c r="A2124" s="41" t="s">
        <v>3664</v>
      </c>
      <c r="B2124" s="41" t="s">
        <v>3665</v>
      </c>
    </row>
    <row r="2125" spans="1:2" x14ac:dyDescent="0.3">
      <c r="A2125" s="41" t="s">
        <v>3666</v>
      </c>
      <c r="B2125" s="41" t="s">
        <v>3667</v>
      </c>
    </row>
    <row r="2126" spans="1:2" x14ac:dyDescent="0.3">
      <c r="A2126" s="41" t="s">
        <v>3668</v>
      </c>
      <c r="B2126" s="41" t="s">
        <v>3669</v>
      </c>
    </row>
    <row r="2127" spans="1:2" x14ac:dyDescent="0.3">
      <c r="A2127" s="41" t="s">
        <v>3670</v>
      </c>
      <c r="B2127" s="41" t="s">
        <v>3671</v>
      </c>
    </row>
    <row r="2128" spans="1:2" x14ac:dyDescent="0.3">
      <c r="A2128" s="41" t="s">
        <v>3672</v>
      </c>
      <c r="B2128" s="41" t="s">
        <v>3673</v>
      </c>
    </row>
    <row r="2129" spans="1:2" x14ac:dyDescent="0.3">
      <c r="A2129" s="41" t="s">
        <v>3674</v>
      </c>
      <c r="B2129" s="41" t="s">
        <v>3675</v>
      </c>
    </row>
    <row r="2130" spans="1:2" x14ac:dyDescent="0.3">
      <c r="A2130" s="41" t="s">
        <v>3676</v>
      </c>
      <c r="B2130" s="41" t="s">
        <v>3677</v>
      </c>
    </row>
    <row r="2131" spans="1:2" x14ac:dyDescent="0.3">
      <c r="A2131" s="41" t="s">
        <v>3678</v>
      </c>
      <c r="B2131" s="41" t="s">
        <v>3679</v>
      </c>
    </row>
    <row r="2132" spans="1:2" x14ac:dyDescent="0.3">
      <c r="A2132" s="41" t="s">
        <v>3680</v>
      </c>
      <c r="B2132" s="41" t="s">
        <v>2315</v>
      </c>
    </row>
    <row r="2133" spans="1:2" x14ac:dyDescent="0.3">
      <c r="A2133" s="41" t="s">
        <v>3681</v>
      </c>
      <c r="B2133" s="41" t="s">
        <v>3682</v>
      </c>
    </row>
    <row r="2134" spans="1:2" x14ac:dyDescent="0.3">
      <c r="A2134" s="41" t="s">
        <v>3683</v>
      </c>
      <c r="B2134" s="41" t="s">
        <v>3684</v>
      </c>
    </row>
    <row r="2135" spans="1:2" x14ac:dyDescent="0.3">
      <c r="A2135" s="41" t="s">
        <v>3685</v>
      </c>
      <c r="B2135" s="41" t="s">
        <v>3686</v>
      </c>
    </row>
    <row r="2136" spans="1:2" x14ac:dyDescent="0.3">
      <c r="A2136" s="41" t="s">
        <v>3687</v>
      </c>
      <c r="B2136" s="41" t="s">
        <v>3688</v>
      </c>
    </row>
    <row r="2137" spans="1:2" x14ac:dyDescent="0.3">
      <c r="A2137" s="41" t="s">
        <v>3689</v>
      </c>
      <c r="B2137" s="41" t="s">
        <v>3690</v>
      </c>
    </row>
    <row r="2138" spans="1:2" x14ac:dyDescent="0.3">
      <c r="A2138" s="41" t="s">
        <v>3691</v>
      </c>
      <c r="B2138" s="41" t="s">
        <v>3692</v>
      </c>
    </row>
    <row r="2139" spans="1:2" x14ac:dyDescent="0.3">
      <c r="A2139" s="41" t="s">
        <v>3693</v>
      </c>
      <c r="B2139" s="41" t="s">
        <v>3694</v>
      </c>
    </row>
    <row r="2140" spans="1:2" x14ac:dyDescent="0.3">
      <c r="A2140" s="41" t="s">
        <v>3695</v>
      </c>
      <c r="B2140" s="41" t="s">
        <v>3696</v>
      </c>
    </row>
    <row r="2141" spans="1:2" x14ac:dyDescent="0.3">
      <c r="A2141" s="41" t="s">
        <v>3697</v>
      </c>
      <c r="B2141" s="41" t="s">
        <v>3698</v>
      </c>
    </row>
    <row r="2142" spans="1:2" x14ac:dyDescent="0.3">
      <c r="A2142" s="41" t="s">
        <v>3699</v>
      </c>
      <c r="B2142" s="41" t="s">
        <v>3700</v>
      </c>
    </row>
    <row r="2143" spans="1:2" x14ac:dyDescent="0.3">
      <c r="A2143" s="41" t="s">
        <v>3701</v>
      </c>
      <c r="B2143" s="41" t="s">
        <v>3702</v>
      </c>
    </row>
    <row r="2144" spans="1:2" x14ac:dyDescent="0.3">
      <c r="A2144" s="41" t="s">
        <v>3703</v>
      </c>
      <c r="B2144" s="41" t="s">
        <v>3704</v>
      </c>
    </row>
    <row r="2145" spans="1:2" x14ac:dyDescent="0.3">
      <c r="A2145" s="41" t="s">
        <v>3705</v>
      </c>
      <c r="B2145" s="41" t="s">
        <v>3706</v>
      </c>
    </row>
    <row r="2146" spans="1:2" x14ac:dyDescent="0.3">
      <c r="A2146" s="41" t="s">
        <v>3707</v>
      </c>
      <c r="B2146" s="41" t="s">
        <v>3708</v>
      </c>
    </row>
    <row r="2147" spans="1:2" x14ac:dyDescent="0.3">
      <c r="A2147" s="41" t="s">
        <v>3709</v>
      </c>
      <c r="B2147" s="41" t="s">
        <v>3710</v>
      </c>
    </row>
    <row r="2148" spans="1:2" x14ac:dyDescent="0.3">
      <c r="A2148" s="41" t="s">
        <v>3711</v>
      </c>
      <c r="B2148" s="41" t="s">
        <v>3712</v>
      </c>
    </row>
    <row r="2149" spans="1:2" x14ac:dyDescent="0.3">
      <c r="A2149" s="41" t="s">
        <v>3713</v>
      </c>
      <c r="B2149" s="41" t="s">
        <v>3714</v>
      </c>
    </row>
    <row r="2150" spans="1:2" x14ac:dyDescent="0.3">
      <c r="A2150" s="41" t="s">
        <v>3715</v>
      </c>
      <c r="B2150" s="41" t="s">
        <v>3716</v>
      </c>
    </row>
    <row r="2151" spans="1:2" x14ac:dyDescent="0.3">
      <c r="A2151" s="41" t="s">
        <v>3717</v>
      </c>
      <c r="B2151" s="41" t="s">
        <v>3718</v>
      </c>
    </row>
    <row r="2152" spans="1:2" x14ac:dyDescent="0.3">
      <c r="A2152" s="41" t="s">
        <v>3719</v>
      </c>
      <c r="B2152" s="41" t="s">
        <v>3720</v>
      </c>
    </row>
    <row r="2153" spans="1:2" x14ac:dyDescent="0.3">
      <c r="A2153" s="41" t="s">
        <v>3721</v>
      </c>
      <c r="B2153" s="41" t="s">
        <v>3722</v>
      </c>
    </row>
    <row r="2154" spans="1:2" x14ac:dyDescent="0.3">
      <c r="A2154" s="41" t="s">
        <v>3723</v>
      </c>
      <c r="B2154" s="41" t="s">
        <v>3724</v>
      </c>
    </row>
    <row r="2155" spans="1:2" x14ac:dyDescent="0.3">
      <c r="A2155" s="41" t="s">
        <v>3725</v>
      </c>
      <c r="B2155" s="41" t="s">
        <v>3700</v>
      </c>
    </row>
    <row r="2156" spans="1:2" x14ac:dyDescent="0.3">
      <c r="A2156" s="41" t="s">
        <v>3726</v>
      </c>
      <c r="B2156" s="41" t="s">
        <v>3727</v>
      </c>
    </row>
    <row r="2157" spans="1:2" x14ac:dyDescent="0.3">
      <c r="A2157" s="41" t="s">
        <v>1563</v>
      </c>
      <c r="B2157" s="41" t="s">
        <v>3728</v>
      </c>
    </row>
    <row r="2158" spans="1:2" x14ac:dyDescent="0.3">
      <c r="A2158" s="41" t="s">
        <v>1561</v>
      </c>
      <c r="B2158" s="41" t="s">
        <v>3729</v>
      </c>
    </row>
    <row r="2159" spans="1:2" x14ac:dyDescent="0.3">
      <c r="A2159" s="41" t="s">
        <v>1014</v>
      </c>
      <c r="B2159" s="41" t="s">
        <v>1013</v>
      </c>
    </row>
    <row r="2160" spans="1:2" x14ac:dyDescent="0.3">
      <c r="A2160" s="41" t="s">
        <v>1566</v>
      </c>
      <c r="B2160" s="41" t="s">
        <v>3730</v>
      </c>
    </row>
    <row r="2161" spans="1:3" x14ac:dyDescent="0.3">
      <c r="A2161" s="41" t="s">
        <v>387</v>
      </c>
      <c r="B2161" s="41" t="s">
        <v>3779</v>
      </c>
    </row>
    <row r="2162" spans="1:3" x14ac:dyDescent="0.3">
      <c r="A2162" s="41" t="s">
        <v>3775</v>
      </c>
      <c r="B2162" s="41" t="s">
        <v>3780</v>
      </c>
    </row>
    <row r="2163" spans="1:3" x14ac:dyDescent="0.3">
      <c r="A2163" s="41" t="s">
        <v>3778</v>
      </c>
      <c r="B2163" s="41" t="s">
        <v>3756</v>
      </c>
    </row>
    <row r="2164" spans="1:3" x14ac:dyDescent="0.3">
      <c r="A2164" s="41" t="s">
        <v>3776</v>
      </c>
      <c r="B2164" s="41" t="s">
        <v>3781</v>
      </c>
    </row>
    <row r="2165" spans="1:3" x14ac:dyDescent="0.3">
      <c r="A2165" s="41" t="s">
        <v>3777</v>
      </c>
      <c r="B2165" s="41" t="s">
        <v>3782</v>
      </c>
    </row>
    <row r="2166" spans="1:3" x14ac:dyDescent="0.3">
      <c r="A2166" s="41" t="s">
        <v>620</v>
      </c>
      <c r="B2166" s="41" t="s">
        <v>3783</v>
      </c>
    </row>
    <row r="2167" spans="1:3" x14ac:dyDescent="0.3">
      <c r="A2167" s="69" t="s">
        <v>3799</v>
      </c>
      <c r="B2167" s="69" t="s">
        <v>3784</v>
      </c>
      <c r="C2167" s="69"/>
    </row>
    <row r="2168" spans="1:3" x14ac:dyDescent="0.3">
      <c r="A2168" s="69" t="s">
        <v>3800</v>
      </c>
      <c r="B2168" s="70" t="s">
        <v>3785</v>
      </c>
      <c r="C2168" s="69"/>
    </row>
    <row r="2169" spans="1:3" x14ac:dyDescent="0.3">
      <c r="A2169" s="69" t="s">
        <v>428</v>
      </c>
      <c r="B2169" s="69" t="s">
        <v>3786</v>
      </c>
      <c r="C2169" s="69"/>
    </row>
    <row r="2170" spans="1:3" x14ac:dyDescent="0.3">
      <c r="A2170" s="69" t="s">
        <v>3801</v>
      </c>
      <c r="B2170" s="70" t="s">
        <v>3787</v>
      </c>
      <c r="C2170" s="69"/>
    </row>
    <row r="2171" spans="1:3" x14ac:dyDescent="0.3">
      <c r="A2171" s="69" t="s">
        <v>3802</v>
      </c>
      <c r="B2171" s="70" t="s">
        <v>3788</v>
      </c>
      <c r="C2171" s="69"/>
    </row>
    <row r="2172" spans="1:3" x14ac:dyDescent="0.3">
      <c r="A2172" s="69" t="s">
        <v>3803</v>
      </c>
      <c r="B2172" s="70" t="s">
        <v>3789</v>
      </c>
      <c r="C2172" s="69"/>
    </row>
    <row r="2173" spans="1:3" x14ac:dyDescent="0.3">
      <c r="A2173" s="69" t="s">
        <v>1012</v>
      </c>
      <c r="B2173" s="70" t="s">
        <v>3790</v>
      </c>
      <c r="C2173" s="69"/>
    </row>
    <row r="2174" spans="1:3" x14ac:dyDescent="0.3">
      <c r="A2174" s="69" t="s">
        <v>3804</v>
      </c>
      <c r="B2174" s="70" t="s">
        <v>3791</v>
      </c>
      <c r="C2174" s="69"/>
    </row>
    <row r="2175" spans="1:3" x14ac:dyDescent="0.3">
      <c r="A2175" s="69" t="s">
        <v>1014</v>
      </c>
      <c r="B2175" s="70" t="s">
        <v>3792</v>
      </c>
      <c r="C2175" s="69"/>
    </row>
    <row r="2176" spans="1:3" x14ac:dyDescent="0.3">
      <c r="A2176" s="69" t="s">
        <v>3805</v>
      </c>
      <c r="B2176" s="70" t="s">
        <v>3793</v>
      </c>
      <c r="C2176" s="69"/>
    </row>
    <row r="2177" spans="1:5" x14ac:dyDescent="0.3">
      <c r="A2177" s="69" t="s">
        <v>1015</v>
      </c>
      <c r="B2177" s="70" t="s">
        <v>1493</v>
      </c>
      <c r="C2177" s="69"/>
    </row>
    <row r="2178" spans="1:5" x14ac:dyDescent="0.3">
      <c r="A2178" s="69" t="s">
        <v>3806</v>
      </c>
      <c r="B2178" s="70" t="s">
        <v>3794</v>
      </c>
      <c r="C2178" s="69"/>
    </row>
    <row r="2179" spans="1:5" x14ac:dyDescent="0.3">
      <c r="A2179" s="69" t="s">
        <v>3807</v>
      </c>
      <c r="B2179" s="70" t="s">
        <v>3795</v>
      </c>
      <c r="C2179" s="69"/>
    </row>
    <row r="2180" spans="1:5" x14ac:dyDescent="0.3">
      <c r="A2180" s="69" t="s">
        <v>1016</v>
      </c>
      <c r="B2180" s="69" t="s">
        <v>3796</v>
      </c>
      <c r="C2180" s="69"/>
    </row>
    <row r="2181" spans="1:5" x14ac:dyDescent="0.3">
      <c r="A2181" s="69" t="s">
        <v>3808</v>
      </c>
      <c r="B2181" s="70" t="s">
        <v>3797</v>
      </c>
      <c r="C2181" s="69"/>
    </row>
    <row r="2182" spans="1:5" x14ac:dyDescent="0.3">
      <c r="A2182" s="59" t="s">
        <v>3874</v>
      </c>
      <c r="B2182" s="59" t="s">
        <v>3868</v>
      </c>
      <c r="C2182" s="59"/>
      <c r="E2182" s="40" t="s">
        <v>3879</v>
      </c>
    </row>
    <row r="2183" spans="1:5" x14ac:dyDescent="0.3">
      <c r="A2183" s="59" t="s">
        <v>3875</v>
      </c>
      <c r="B2183" s="59" t="s">
        <v>3869</v>
      </c>
      <c r="C2183" s="59"/>
    </row>
    <row r="2184" spans="1:5" x14ac:dyDescent="0.3">
      <c r="A2184" s="59" t="s">
        <v>1018</v>
      </c>
      <c r="B2184" s="59" t="s">
        <v>3870</v>
      </c>
      <c r="C2184" s="59"/>
    </row>
    <row r="2185" spans="1:5" x14ac:dyDescent="0.3">
      <c r="A2185" s="59" t="s">
        <v>3876</v>
      </c>
      <c r="B2185" s="59" t="s">
        <v>3871</v>
      </c>
      <c r="C2185" s="59"/>
    </row>
    <row r="2186" spans="1:5" x14ac:dyDescent="0.3">
      <c r="A2186" s="59" t="s">
        <v>3877</v>
      </c>
      <c r="B2186" s="59" t="s">
        <v>3872</v>
      </c>
      <c r="C2186" s="59"/>
    </row>
    <row r="2187" spans="1:5" x14ac:dyDescent="0.3">
      <c r="A2187" s="59" t="s">
        <v>1020</v>
      </c>
      <c r="B2187" s="59" t="s">
        <v>1474</v>
      </c>
      <c r="C2187" s="59"/>
    </row>
    <row r="2188" spans="1:5" x14ac:dyDescent="0.3">
      <c r="A2188" s="59" t="s">
        <v>3878</v>
      </c>
      <c r="B2188" s="59" t="s">
        <v>3873</v>
      </c>
      <c r="C2188" s="59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79"/>
  <sheetViews>
    <sheetView topLeftCell="A745" workbookViewId="0">
      <selection activeCell="C779" sqref="C779"/>
    </sheetView>
  </sheetViews>
  <sheetFormatPr defaultRowHeight="14.4" x14ac:dyDescent="0.3"/>
  <cols>
    <col min="1" max="1" width="8.6640625" style="41"/>
  </cols>
  <sheetData>
    <row r="1" spans="1:3" x14ac:dyDescent="0.3">
      <c r="A1" s="41" t="str">
        <f>TEXT(B1,"0000-00")</f>
        <v>0006-00</v>
      </c>
      <c r="B1" s="65">
        <v>600</v>
      </c>
      <c r="C1" s="41" t="s">
        <v>931</v>
      </c>
    </row>
    <row r="2" spans="1:3" x14ac:dyDescent="0.3">
      <c r="A2" s="41" t="str">
        <f t="shared" ref="A2:A65" si="0">TEXT(B2,"0000-00")</f>
        <v>0007-00</v>
      </c>
      <c r="B2" s="65">
        <v>700</v>
      </c>
      <c r="C2" s="41" t="s">
        <v>3784</v>
      </c>
    </row>
    <row r="3" spans="1:3" x14ac:dyDescent="0.3">
      <c r="A3" s="41" t="str">
        <f t="shared" si="0"/>
        <v>0008-00</v>
      </c>
      <c r="B3" s="65">
        <v>800</v>
      </c>
      <c r="C3" s="41" t="s">
        <v>1107</v>
      </c>
    </row>
    <row r="4" spans="1:3" x14ac:dyDescent="0.3">
      <c r="A4" s="41" t="str">
        <f t="shared" si="0"/>
        <v>0009-00</v>
      </c>
      <c r="B4" s="65">
        <v>900</v>
      </c>
      <c r="C4" s="41" t="s">
        <v>1112</v>
      </c>
    </row>
    <row r="5" spans="1:3" x14ac:dyDescent="0.3">
      <c r="A5" s="41" t="str">
        <f t="shared" si="0"/>
        <v>0011-00</v>
      </c>
      <c r="B5" s="65">
        <v>1100</v>
      </c>
      <c r="C5" s="41" t="s">
        <v>937</v>
      </c>
    </row>
    <row r="6" spans="1:3" x14ac:dyDescent="0.3">
      <c r="A6" s="41" t="str">
        <f t="shared" si="0"/>
        <v>0012-00</v>
      </c>
      <c r="B6" s="65">
        <v>1200</v>
      </c>
      <c r="C6" s="41" t="s">
        <v>1204</v>
      </c>
    </row>
    <row r="7" spans="1:3" x14ac:dyDescent="0.3">
      <c r="A7" s="41" t="str">
        <f t="shared" si="0"/>
        <v>0013-00</v>
      </c>
      <c r="B7" s="65">
        <v>1300</v>
      </c>
      <c r="C7" s="41" t="s">
        <v>1007</v>
      </c>
    </row>
    <row r="8" spans="1:3" x14ac:dyDescent="0.3">
      <c r="A8" s="41" t="str">
        <f t="shared" si="0"/>
        <v>0015-00</v>
      </c>
      <c r="B8" s="65">
        <v>1500</v>
      </c>
      <c r="C8" s="41" t="s">
        <v>3749</v>
      </c>
    </row>
    <row r="9" spans="1:3" x14ac:dyDescent="0.3">
      <c r="A9" s="41" t="str">
        <f t="shared" si="0"/>
        <v>0016-00</v>
      </c>
      <c r="B9" s="65">
        <v>1600</v>
      </c>
      <c r="C9" s="41" t="s">
        <v>1231</v>
      </c>
    </row>
    <row r="10" spans="1:3" x14ac:dyDescent="0.3">
      <c r="A10" s="41" t="str">
        <f t="shared" si="0"/>
        <v>0017-00</v>
      </c>
      <c r="B10" s="65">
        <v>1700</v>
      </c>
      <c r="C10" s="41" t="s">
        <v>1235</v>
      </c>
    </row>
    <row r="11" spans="1:3" x14ac:dyDescent="0.3">
      <c r="A11" s="41" t="str">
        <f t="shared" si="0"/>
        <v>0018-00</v>
      </c>
      <c r="B11" s="65">
        <v>1800</v>
      </c>
      <c r="C11" s="41" t="s">
        <v>1236</v>
      </c>
    </row>
    <row r="12" spans="1:3" x14ac:dyDescent="0.3">
      <c r="A12" s="41" t="str">
        <f t="shared" si="0"/>
        <v>0019-00</v>
      </c>
      <c r="B12" s="65">
        <v>1900</v>
      </c>
      <c r="C12" s="41" t="s">
        <v>1252</v>
      </c>
    </row>
    <row r="13" spans="1:3" x14ac:dyDescent="0.3">
      <c r="A13" s="41" t="str">
        <f t="shared" si="0"/>
        <v>0020-00</v>
      </c>
      <c r="B13" s="65">
        <v>2000</v>
      </c>
      <c r="C13" s="41" t="s">
        <v>1298</v>
      </c>
    </row>
    <row r="14" spans="1:3" x14ac:dyDescent="0.3">
      <c r="A14" s="41" t="str">
        <f t="shared" si="0"/>
        <v>0021-00</v>
      </c>
      <c r="B14" s="65">
        <v>2100</v>
      </c>
      <c r="C14" s="41" t="s">
        <v>1310</v>
      </c>
    </row>
    <row r="15" spans="1:3" x14ac:dyDescent="0.3">
      <c r="A15" s="41" t="str">
        <f t="shared" si="0"/>
        <v>0022-00</v>
      </c>
      <c r="B15" s="65">
        <v>2200</v>
      </c>
      <c r="C15" s="66" t="s">
        <v>3785</v>
      </c>
    </row>
    <row r="16" spans="1:3" x14ac:dyDescent="0.3">
      <c r="A16" s="41" t="str">
        <f t="shared" si="0"/>
        <v>0024-00</v>
      </c>
      <c r="B16" s="65">
        <v>2400</v>
      </c>
      <c r="C16" s="41" t="s">
        <v>1333</v>
      </c>
    </row>
    <row r="17" spans="1:3" x14ac:dyDescent="0.3">
      <c r="A17" s="41" t="str">
        <f t="shared" si="0"/>
        <v>0025-00</v>
      </c>
      <c r="B17" s="65">
        <v>2500</v>
      </c>
      <c r="C17" s="41" t="s">
        <v>1567</v>
      </c>
    </row>
    <row r="18" spans="1:3" x14ac:dyDescent="0.3">
      <c r="A18" s="41" t="str">
        <f t="shared" si="0"/>
        <v>0026-00</v>
      </c>
      <c r="B18" s="65">
        <v>2600</v>
      </c>
      <c r="C18" s="41" t="s">
        <v>963</v>
      </c>
    </row>
    <row r="19" spans="1:3" x14ac:dyDescent="0.3">
      <c r="A19" s="41" t="str">
        <f t="shared" si="0"/>
        <v>0027-00</v>
      </c>
      <c r="B19" s="65">
        <v>2700</v>
      </c>
      <c r="C19" s="41" t="s">
        <v>1397</v>
      </c>
    </row>
    <row r="20" spans="1:3" x14ac:dyDescent="0.3">
      <c r="A20" s="41" t="str">
        <f t="shared" si="0"/>
        <v>0028-00</v>
      </c>
      <c r="B20" s="65">
        <v>2800</v>
      </c>
      <c r="C20" s="41" t="s">
        <v>1568</v>
      </c>
    </row>
    <row r="21" spans="1:3" x14ac:dyDescent="0.3">
      <c r="A21" s="41" t="str">
        <f t="shared" si="0"/>
        <v>0029-00</v>
      </c>
      <c r="B21" s="65">
        <v>2900</v>
      </c>
      <c r="C21" s="41" t="s">
        <v>1408</v>
      </c>
    </row>
    <row r="22" spans="1:3" x14ac:dyDescent="0.3">
      <c r="A22" s="41" t="str">
        <f t="shared" si="0"/>
        <v>0031-00</v>
      </c>
      <c r="B22" s="65">
        <v>3100</v>
      </c>
      <c r="C22" s="41" t="s">
        <v>1423</v>
      </c>
    </row>
    <row r="23" spans="1:3" x14ac:dyDescent="0.3">
      <c r="A23" s="41" t="str">
        <f t="shared" si="0"/>
        <v>0033-00</v>
      </c>
      <c r="B23" s="65">
        <v>3300</v>
      </c>
      <c r="C23" s="41" t="s">
        <v>1440</v>
      </c>
    </row>
    <row r="24" spans="1:3" x14ac:dyDescent="0.3">
      <c r="A24" s="41" t="str">
        <f t="shared" si="0"/>
        <v>0035-00</v>
      </c>
      <c r="B24" s="65">
        <v>3500</v>
      </c>
      <c r="C24" s="41" t="s">
        <v>1534</v>
      </c>
    </row>
    <row r="25" spans="1:3" x14ac:dyDescent="0.3">
      <c r="A25" s="41" t="str">
        <f t="shared" si="0"/>
        <v>0036-00</v>
      </c>
      <c r="B25" s="65">
        <v>3600</v>
      </c>
      <c r="C25" s="41" t="s">
        <v>1554</v>
      </c>
    </row>
    <row r="26" spans="1:3" x14ac:dyDescent="0.3">
      <c r="A26" s="41" t="str">
        <f t="shared" si="0"/>
        <v>0036-01</v>
      </c>
      <c r="B26" s="65">
        <v>3601</v>
      </c>
      <c r="C26" s="41" t="s">
        <v>987</v>
      </c>
    </row>
    <row r="27" spans="1:3" x14ac:dyDescent="0.3">
      <c r="A27" s="41" t="str">
        <f t="shared" si="0"/>
        <v>0037-00</v>
      </c>
      <c r="B27" s="65">
        <v>3700</v>
      </c>
      <c r="C27" s="41" t="s">
        <v>2378</v>
      </c>
    </row>
    <row r="28" spans="1:3" x14ac:dyDescent="0.3">
      <c r="A28" s="41" t="str">
        <f t="shared" si="0"/>
        <v>0038-00</v>
      </c>
      <c r="B28" s="65">
        <v>3800</v>
      </c>
      <c r="C28" s="41" t="s">
        <v>1046</v>
      </c>
    </row>
    <row r="29" spans="1:3" x14ac:dyDescent="0.3">
      <c r="A29" s="41" t="str">
        <f t="shared" si="0"/>
        <v>0040-00</v>
      </c>
      <c r="B29" s="65">
        <v>4000</v>
      </c>
      <c r="C29" s="41" t="s">
        <v>1098</v>
      </c>
    </row>
    <row r="30" spans="1:3" x14ac:dyDescent="0.3">
      <c r="A30" s="41" t="str">
        <f t="shared" si="0"/>
        <v>0041-00</v>
      </c>
      <c r="B30" s="65">
        <v>4100</v>
      </c>
      <c r="C30" s="41" t="s">
        <v>1105</v>
      </c>
    </row>
    <row r="31" spans="1:3" x14ac:dyDescent="0.3">
      <c r="A31" s="41" t="str">
        <f t="shared" si="0"/>
        <v>0042-00</v>
      </c>
      <c r="B31" s="65">
        <v>4200</v>
      </c>
      <c r="C31" s="41" t="s">
        <v>2379</v>
      </c>
    </row>
    <row r="32" spans="1:3" x14ac:dyDescent="0.3">
      <c r="A32" s="41" t="str">
        <f t="shared" si="0"/>
        <v>0045-00</v>
      </c>
      <c r="B32" s="65">
        <v>4500</v>
      </c>
      <c r="C32" s="41" t="s">
        <v>1214</v>
      </c>
    </row>
    <row r="33" spans="1:3" x14ac:dyDescent="0.3">
      <c r="A33" s="41" t="str">
        <f t="shared" si="0"/>
        <v>0045-01</v>
      </c>
      <c r="B33" s="65">
        <v>4501</v>
      </c>
      <c r="C33" s="41" t="s">
        <v>1214</v>
      </c>
    </row>
    <row r="34" spans="1:3" x14ac:dyDescent="0.3">
      <c r="A34" s="41" t="str">
        <f t="shared" si="0"/>
        <v>0046-00</v>
      </c>
      <c r="B34" s="65">
        <v>4600</v>
      </c>
      <c r="C34" s="41" t="s">
        <v>1226</v>
      </c>
    </row>
    <row r="35" spans="1:3" x14ac:dyDescent="0.3">
      <c r="A35" s="41" t="str">
        <f t="shared" si="0"/>
        <v>0047-00</v>
      </c>
      <c r="B35" s="65">
        <v>4700</v>
      </c>
      <c r="C35" s="41" t="s">
        <v>1244</v>
      </c>
    </row>
    <row r="36" spans="1:3" x14ac:dyDescent="0.3">
      <c r="A36" s="41" t="str">
        <f t="shared" si="0"/>
        <v>0048-00</v>
      </c>
      <c r="B36" s="65">
        <v>4800</v>
      </c>
      <c r="C36" s="41" t="s">
        <v>3779</v>
      </c>
    </row>
    <row r="37" spans="1:3" x14ac:dyDescent="0.3">
      <c r="A37" s="41" t="str">
        <f t="shared" si="0"/>
        <v>0049-00</v>
      </c>
      <c r="B37" s="65">
        <v>4900</v>
      </c>
      <c r="C37" s="41" t="s">
        <v>2380</v>
      </c>
    </row>
    <row r="38" spans="1:3" x14ac:dyDescent="0.3">
      <c r="A38" s="41" t="str">
        <f t="shared" si="0"/>
        <v>0050-00</v>
      </c>
      <c r="B38" s="65">
        <v>5000</v>
      </c>
      <c r="C38" s="41" t="s">
        <v>3750</v>
      </c>
    </row>
    <row r="39" spans="1:3" x14ac:dyDescent="0.3">
      <c r="A39" s="41" t="str">
        <f t="shared" si="0"/>
        <v>0054-00</v>
      </c>
      <c r="B39" s="65">
        <v>5400</v>
      </c>
      <c r="C39" s="41" t="s">
        <v>1531</v>
      </c>
    </row>
    <row r="40" spans="1:3" x14ac:dyDescent="0.3">
      <c r="A40" s="41" t="str">
        <f t="shared" si="0"/>
        <v>0055-00</v>
      </c>
      <c r="B40" s="65">
        <v>5500</v>
      </c>
      <c r="C40" s="41" t="s">
        <v>2381</v>
      </c>
    </row>
    <row r="41" spans="1:3" x14ac:dyDescent="0.3">
      <c r="A41" s="41" t="str">
        <f t="shared" si="0"/>
        <v>0056-00</v>
      </c>
      <c r="B41" s="65">
        <v>5600</v>
      </c>
      <c r="C41" s="41" t="s">
        <v>1100</v>
      </c>
    </row>
    <row r="42" spans="1:3" x14ac:dyDescent="0.3">
      <c r="A42" s="41" t="str">
        <f t="shared" si="0"/>
        <v>0057-00</v>
      </c>
      <c r="B42" s="65">
        <v>5700</v>
      </c>
      <c r="C42" s="41" t="s">
        <v>1119</v>
      </c>
    </row>
    <row r="43" spans="1:3" x14ac:dyDescent="0.3">
      <c r="A43" s="41" t="str">
        <f t="shared" si="0"/>
        <v>0059-00</v>
      </c>
      <c r="B43" s="65">
        <v>5900</v>
      </c>
      <c r="C43" s="41" t="s">
        <v>1575</v>
      </c>
    </row>
    <row r="44" spans="1:3" x14ac:dyDescent="0.3">
      <c r="A44" s="41" t="str">
        <f t="shared" si="0"/>
        <v>0060-00</v>
      </c>
      <c r="B44" s="65">
        <v>6000</v>
      </c>
      <c r="C44" s="41" t="s">
        <v>1427</v>
      </c>
    </row>
    <row r="45" spans="1:3" x14ac:dyDescent="0.3">
      <c r="A45" s="41" t="str">
        <f t="shared" si="0"/>
        <v>0061-00</v>
      </c>
      <c r="B45" s="65">
        <v>6100</v>
      </c>
      <c r="C45" s="41" t="s">
        <v>1029</v>
      </c>
    </row>
    <row r="46" spans="1:3" x14ac:dyDescent="0.3">
      <c r="A46" s="41" t="str">
        <f t="shared" si="0"/>
        <v>0063-00</v>
      </c>
      <c r="B46" s="65">
        <v>6300</v>
      </c>
      <c r="C46" s="41" t="s">
        <v>1578</v>
      </c>
    </row>
    <row r="47" spans="1:3" x14ac:dyDescent="0.3">
      <c r="A47" s="41" t="str">
        <f t="shared" si="0"/>
        <v>0064-00</v>
      </c>
      <c r="B47" s="65">
        <v>6400</v>
      </c>
      <c r="C47" s="41" t="s">
        <v>1068</v>
      </c>
    </row>
    <row r="48" spans="1:3" x14ac:dyDescent="0.3">
      <c r="A48" s="41" t="str">
        <f t="shared" si="0"/>
        <v>0065-00</v>
      </c>
      <c r="B48" s="65">
        <v>6500</v>
      </c>
      <c r="C48" s="41" t="s">
        <v>1079</v>
      </c>
    </row>
    <row r="49" spans="1:3" x14ac:dyDescent="0.3">
      <c r="A49" s="41" t="str">
        <f t="shared" si="0"/>
        <v>0066-00</v>
      </c>
      <c r="B49" s="65">
        <v>6600</v>
      </c>
      <c r="C49" s="41" t="s">
        <v>1085</v>
      </c>
    </row>
    <row r="50" spans="1:3" x14ac:dyDescent="0.3">
      <c r="A50" s="41" t="str">
        <f t="shared" si="0"/>
        <v>0068-00</v>
      </c>
      <c r="B50" s="65">
        <v>6800</v>
      </c>
      <c r="C50" s="41" t="s">
        <v>1179</v>
      </c>
    </row>
    <row r="51" spans="1:3" x14ac:dyDescent="0.3">
      <c r="A51" s="41" t="str">
        <f t="shared" si="0"/>
        <v>0070-00</v>
      </c>
      <c r="B51" s="65">
        <v>7000</v>
      </c>
      <c r="C51" s="41" t="s">
        <v>1188</v>
      </c>
    </row>
    <row r="52" spans="1:3" x14ac:dyDescent="0.3">
      <c r="A52" s="41" t="str">
        <f t="shared" si="0"/>
        <v>0071-00</v>
      </c>
      <c r="B52" s="65">
        <v>7100</v>
      </c>
      <c r="C52" s="41" t="s">
        <v>3752</v>
      </c>
    </row>
    <row r="53" spans="1:3" x14ac:dyDescent="0.3">
      <c r="A53" s="41" t="str">
        <f t="shared" si="0"/>
        <v>0072-00</v>
      </c>
      <c r="B53" s="65">
        <v>7200</v>
      </c>
      <c r="C53" s="41" t="s">
        <v>1325</v>
      </c>
    </row>
    <row r="54" spans="1:3" x14ac:dyDescent="0.3">
      <c r="A54" s="41" t="str">
        <f t="shared" si="0"/>
        <v>0073-00</v>
      </c>
      <c r="B54" s="65">
        <v>7300</v>
      </c>
      <c r="C54" s="41" t="s">
        <v>1350</v>
      </c>
    </row>
    <row r="55" spans="1:3" x14ac:dyDescent="0.3">
      <c r="A55" s="41" t="str">
        <f t="shared" si="0"/>
        <v>0074-00</v>
      </c>
      <c r="B55" s="65">
        <v>7400</v>
      </c>
      <c r="C55" s="41" t="s">
        <v>1399</v>
      </c>
    </row>
    <row r="56" spans="1:3" x14ac:dyDescent="0.3">
      <c r="A56" s="41" t="str">
        <f t="shared" si="0"/>
        <v>0075-00</v>
      </c>
      <c r="B56" s="65">
        <v>7500</v>
      </c>
      <c r="C56" s="41" t="s">
        <v>1586</v>
      </c>
    </row>
    <row r="57" spans="1:3" x14ac:dyDescent="0.3">
      <c r="A57" s="41" t="str">
        <f t="shared" si="0"/>
        <v>0077-00</v>
      </c>
      <c r="B57" s="65">
        <v>7700</v>
      </c>
      <c r="C57" s="41" t="s">
        <v>1458</v>
      </c>
    </row>
    <row r="58" spans="1:3" x14ac:dyDescent="0.3">
      <c r="A58" s="41" t="str">
        <f t="shared" si="0"/>
        <v>0078-00</v>
      </c>
      <c r="B58" s="65">
        <v>7800</v>
      </c>
      <c r="C58" s="41" t="s">
        <v>2382</v>
      </c>
    </row>
    <row r="59" spans="1:3" x14ac:dyDescent="0.3">
      <c r="A59" s="41" t="str">
        <f t="shared" si="0"/>
        <v>0079-00</v>
      </c>
      <c r="B59" s="65">
        <v>7900</v>
      </c>
      <c r="C59" s="41" t="s">
        <v>1495</v>
      </c>
    </row>
    <row r="60" spans="1:3" x14ac:dyDescent="0.3">
      <c r="A60" s="41" t="str">
        <f t="shared" si="0"/>
        <v>0080-00</v>
      </c>
      <c r="B60" s="65">
        <v>8000</v>
      </c>
      <c r="C60" s="41" t="s">
        <v>2383</v>
      </c>
    </row>
    <row r="61" spans="1:3" x14ac:dyDescent="0.3">
      <c r="A61" s="41" t="str">
        <f t="shared" si="0"/>
        <v>0081-00</v>
      </c>
      <c r="B61" s="65">
        <v>8100</v>
      </c>
      <c r="C61" s="41" t="s">
        <v>1116</v>
      </c>
    </row>
    <row r="62" spans="1:3" x14ac:dyDescent="0.3">
      <c r="A62" s="41" t="str">
        <f t="shared" si="0"/>
        <v>0082-00</v>
      </c>
      <c r="B62" s="65">
        <v>8200</v>
      </c>
      <c r="C62" s="41" t="s">
        <v>1290</v>
      </c>
    </row>
    <row r="63" spans="1:3" x14ac:dyDescent="0.3">
      <c r="A63" s="41" t="str">
        <f t="shared" si="0"/>
        <v>0083-00</v>
      </c>
      <c r="B63" s="65">
        <v>8300</v>
      </c>
      <c r="C63" s="41" t="s">
        <v>2384</v>
      </c>
    </row>
    <row r="64" spans="1:3" x14ac:dyDescent="0.3">
      <c r="A64" s="41" t="str">
        <f t="shared" si="0"/>
        <v>0084-00</v>
      </c>
      <c r="B64" s="65">
        <v>8400</v>
      </c>
      <c r="C64" s="41" t="s">
        <v>1456</v>
      </c>
    </row>
    <row r="65" spans="1:3" x14ac:dyDescent="0.3">
      <c r="A65" s="41" t="str">
        <f t="shared" si="0"/>
        <v>0085-00</v>
      </c>
      <c r="B65" s="65">
        <v>8500</v>
      </c>
      <c r="C65" s="41" t="s">
        <v>1485</v>
      </c>
    </row>
    <row r="66" spans="1:3" x14ac:dyDescent="0.3">
      <c r="A66" s="41" t="str">
        <f t="shared" ref="A66:A129" si="1">TEXT(B66,"0000-00")</f>
        <v>0085-01</v>
      </c>
      <c r="B66" s="65">
        <v>8501</v>
      </c>
      <c r="C66" s="41" t="s">
        <v>1485</v>
      </c>
    </row>
    <row r="67" spans="1:3" x14ac:dyDescent="0.3">
      <c r="A67" s="41" t="str">
        <f t="shared" si="1"/>
        <v>0086-00</v>
      </c>
      <c r="B67" s="65">
        <v>8600</v>
      </c>
      <c r="C67" s="41" t="s">
        <v>1361</v>
      </c>
    </row>
    <row r="68" spans="1:3" x14ac:dyDescent="0.3">
      <c r="A68" s="41" t="str">
        <f t="shared" si="1"/>
        <v>0087-00</v>
      </c>
      <c r="B68" s="65">
        <v>8700</v>
      </c>
      <c r="C68" s="41" t="s">
        <v>1282</v>
      </c>
    </row>
    <row r="69" spans="1:3" x14ac:dyDescent="0.3">
      <c r="A69" s="41" t="str">
        <f t="shared" si="1"/>
        <v>0088-00</v>
      </c>
      <c r="B69" s="65">
        <v>8800</v>
      </c>
      <c r="C69" s="41" t="s">
        <v>1324</v>
      </c>
    </row>
    <row r="70" spans="1:3" x14ac:dyDescent="0.3">
      <c r="A70" s="41" t="str">
        <f t="shared" si="1"/>
        <v>0089-00</v>
      </c>
      <c r="B70" s="65">
        <v>8900</v>
      </c>
      <c r="C70" s="41" t="s">
        <v>1311</v>
      </c>
    </row>
    <row r="71" spans="1:3" x14ac:dyDescent="0.3">
      <c r="A71" s="41" t="str">
        <f t="shared" si="1"/>
        <v>0090-00</v>
      </c>
      <c r="B71" s="65">
        <v>9000</v>
      </c>
      <c r="C71" s="41" t="s">
        <v>1354</v>
      </c>
    </row>
    <row r="72" spans="1:3" x14ac:dyDescent="0.3">
      <c r="A72" s="41" t="str">
        <f t="shared" si="1"/>
        <v>0092-00</v>
      </c>
      <c r="B72" s="65">
        <v>9200</v>
      </c>
      <c r="C72" s="41" t="s">
        <v>1533</v>
      </c>
    </row>
    <row r="73" spans="1:3" x14ac:dyDescent="0.3">
      <c r="A73" s="41" t="str">
        <f t="shared" si="1"/>
        <v>0093-00</v>
      </c>
      <c r="B73" s="65">
        <v>9300</v>
      </c>
      <c r="C73" s="41" t="s">
        <v>1247</v>
      </c>
    </row>
    <row r="74" spans="1:3" x14ac:dyDescent="0.3">
      <c r="A74" s="41" t="str">
        <f t="shared" si="1"/>
        <v>0094-00</v>
      </c>
      <c r="B74" s="65">
        <v>9400</v>
      </c>
      <c r="C74" s="41" t="s">
        <v>1280</v>
      </c>
    </row>
    <row r="75" spans="1:3" x14ac:dyDescent="0.3">
      <c r="A75" s="41" t="str">
        <f t="shared" si="1"/>
        <v>0095-00</v>
      </c>
      <c r="B75" s="65">
        <v>9500</v>
      </c>
      <c r="C75" s="41" t="s">
        <v>2385</v>
      </c>
    </row>
    <row r="76" spans="1:3" x14ac:dyDescent="0.3">
      <c r="A76" s="41" t="str">
        <f t="shared" si="1"/>
        <v>0096-00</v>
      </c>
      <c r="B76" s="65">
        <v>9600</v>
      </c>
      <c r="C76" s="41" t="s">
        <v>1211</v>
      </c>
    </row>
    <row r="77" spans="1:3" x14ac:dyDescent="0.3">
      <c r="A77" s="41" t="str">
        <f t="shared" si="1"/>
        <v>0097-00</v>
      </c>
      <c r="B77" s="65">
        <v>9700</v>
      </c>
      <c r="C77" s="41" t="s">
        <v>1507</v>
      </c>
    </row>
    <row r="78" spans="1:3" x14ac:dyDescent="0.3">
      <c r="A78" s="41" t="str">
        <f t="shared" si="1"/>
        <v>0098-00</v>
      </c>
      <c r="B78" s="65">
        <v>9800</v>
      </c>
      <c r="C78" s="41" t="s">
        <v>1431</v>
      </c>
    </row>
    <row r="79" spans="1:3" x14ac:dyDescent="0.3">
      <c r="A79" s="41" t="str">
        <f t="shared" si="1"/>
        <v>0099-00</v>
      </c>
      <c r="B79" s="65">
        <v>9900</v>
      </c>
      <c r="C79" s="41" t="s">
        <v>1304</v>
      </c>
    </row>
    <row r="80" spans="1:3" x14ac:dyDescent="0.3">
      <c r="A80" s="41" t="str">
        <f t="shared" si="1"/>
        <v>0101-00</v>
      </c>
      <c r="B80" s="65">
        <v>10100</v>
      </c>
      <c r="C80" s="41" t="s">
        <v>1472</v>
      </c>
    </row>
    <row r="81" spans="1:3" x14ac:dyDescent="0.3">
      <c r="A81" s="41" t="str">
        <f t="shared" si="1"/>
        <v>0102-00</v>
      </c>
      <c r="B81" s="65">
        <v>10200</v>
      </c>
      <c r="C81" s="41" t="s">
        <v>939</v>
      </c>
    </row>
    <row r="82" spans="1:3" x14ac:dyDescent="0.3">
      <c r="A82" s="41" t="str">
        <f t="shared" si="1"/>
        <v>0103-00</v>
      </c>
      <c r="B82" s="65">
        <v>10300</v>
      </c>
      <c r="C82" s="41" t="s">
        <v>2387</v>
      </c>
    </row>
    <row r="83" spans="1:3" x14ac:dyDescent="0.3">
      <c r="A83" s="41" t="str">
        <f t="shared" si="1"/>
        <v>0104-00</v>
      </c>
      <c r="B83" s="65">
        <v>10400</v>
      </c>
      <c r="C83" s="41" t="s">
        <v>1307</v>
      </c>
    </row>
    <row r="84" spans="1:3" x14ac:dyDescent="0.3">
      <c r="A84" s="41" t="str">
        <f t="shared" si="1"/>
        <v>0105-00</v>
      </c>
      <c r="B84" s="65">
        <v>10500</v>
      </c>
      <c r="C84" s="41" t="s">
        <v>2388</v>
      </c>
    </row>
    <row r="85" spans="1:3" x14ac:dyDescent="0.3">
      <c r="A85" s="41" t="str">
        <f t="shared" si="1"/>
        <v>0107-00</v>
      </c>
      <c r="B85" s="65">
        <v>10700</v>
      </c>
      <c r="C85" s="41" t="s">
        <v>1049</v>
      </c>
    </row>
    <row r="86" spans="1:3" x14ac:dyDescent="0.3">
      <c r="A86" s="41" t="str">
        <f t="shared" si="1"/>
        <v>0108-00</v>
      </c>
      <c r="B86" s="65">
        <v>10800</v>
      </c>
      <c r="C86" s="41" t="s">
        <v>1364</v>
      </c>
    </row>
    <row r="87" spans="1:3" x14ac:dyDescent="0.3">
      <c r="A87" s="41" t="str">
        <f t="shared" si="1"/>
        <v>0116-00</v>
      </c>
      <c r="B87" s="65">
        <v>11600</v>
      </c>
      <c r="C87" s="41" t="s">
        <v>1476</v>
      </c>
    </row>
    <row r="88" spans="1:3" x14ac:dyDescent="0.3">
      <c r="A88" s="41" t="str">
        <f t="shared" si="1"/>
        <v>0118-00</v>
      </c>
      <c r="B88" s="65">
        <v>11800</v>
      </c>
      <c r="C88" s="41" t="s">
        <v>1608</v>
      </c>
    </row>
    <row r="89" spans="1:3" x14ac:dyDescent="0.3">
      <c r="A89" s="41" t="str">
        <f t="shared" si="1"/>
        <v>0119-00</v>
      </c>
      <c r="B89" s="65">
        <v>11900</v>
      </c>
      <c r="C89" s="41" t="s">
        <v>1549</v>
      </c>
    </row>
    <row r="90" spans="1:3" x14ac:dyDescent="0.3">
      <c r="A90" s="41" t="str">
        <f t="shared" si="1"/>
        <v>0121-00</v>
      </c>
      <c r="B90" s="65">
        <v>12100</v>
      </c>
      <c r="C90" s="41" t="s">
        <v>1314</v>
      </c>
    </row>
    <row r="91" spans="1:3" x14ac:dyDescent="0.3">
      <c r="A91" s="41" t="str">
        <f t="shared" si="1"/>
        <v>0131-00</v>
      </c>
      <c r="B91" s="65">
        <v>13100</v>
      </c>
      <c r="C91" s="41" t="s">
        <v>1120</v>
      </c>
    </row>
    <row r="92" spans="1:3" x14ac:dyDescent="0.3">
      <c r="A92" s="41" t="str">
        <f t="shared" si="1"/>
        <v>0132-00</v>
      </c>
      <c r="B92" s="65">
        <v>13200</v>
      </c>
      <c r="C92" s="41" t="s">
        <v>1156</v>
      </c>
    </row>
    <row r="93" spans="1:3" x14ac:dyDescent="0.3">
      <c r="A93" s="41" t="str">
        <f t="shared" si="1"/>
        <v>0133-00</v>
      </c>
      <c r="B93" s="65">
        <v>13300</v>
      </c>
      <c r="C93" s="41" t="s">
        <v>1238</v>
      </c>
    </row>
    <row r="94" spans="1:3" x14ac:dyDescent="0.3">
      <c r="A94" s="41" t="str">
        <f t="shared" si="1"/>
        <v>0134-00</v>
      </c>
      <c r="B94" s="65">
        <v>13400</v>
      </c>
      <c r="C94" s="41" t="s">
        <v>1181</v>
      </c>
    </row>
    <row r="95" spans="1:3" x14ac:dyDescent="0.3">
      <c r="A95" s="41" t="str">
        <f t="shared" si="1"/>
        <v>0135-00</v>
      </c>
      <c r="B95" s="65">
        <v>13500</v>
      </c>
      <c r="C95" s="41" t="s">
        <v>1064</v>
      </c>
    </row>
    <row r="96" spans="1:3" x14ac:dyDescent="0.3">
      <c r="A96" s="41" t="str">
        <f t="shared" si="1"/>
        <v>0136-00</v>
      </c>
      <c r="B96" s="65">
        <v>13600</v>
      </c>
      <c r="C96" s="41" t="s">
        <v>1484</v>
      </c>
    </row>
    <row r="97" spans="1:3" x14ac:dyDescent="0.3">
      <c r="A97" s="41" t="str">
        <f t="shared" si="1"/>
        <v>0139-00</v>
      </c>
      <c r="B97" s="65">
        <v>13900</v>
      </c>
      <c r="C97" s="41" t="s">
        <v>1193</v>
      </c>
    </row>
    <row r="98" spans="1:3" x14ac:dyDescent="0.3">
      <c r="A98" s="41" t="str">
        <f t="shared" si="1"/>
        <v>0140-00</v>
      </c>
      <c r="B98" s="65">
        <v>14000</v>
      </c>
      <c r="C98" s="41" t="s">
        <v>1488</v>
      </c>
    </row>
    <row r="99" spans="1:3" x14ac:dyDescent="0.3">
      <c r="A99" s="41" t="str">
        <f t="shared" si="1"/>
        <v>0143-00</v>
      </c>
      <c r="B99" s="65">
        <v>14300</v>
      </c>
      <c r="C99" s="41" t="s">
        <v>2389</v>
      </c>
    </row>
    <row r="100" spans="1:3" x14ac:dyDescent="0.3">
      <c r="A100" s="41" t="str">
        <f t="shared" si="1"/>
        <v>0161-00</v>
      </c>
      <c r="B100" s="65">
        <v>16100</v>
      </c>
      <c r="C100" s="41" t="s">
        <v>1268</v>
      </c>
    </row>
    <row r="101" spans="1:3" x14ac:dyDescent="0.3">
      <c r="A101" s="41" t="str">
        <f t="shared" si="1"/>
        <v>0162-00</v>
      </c>
      <c r="B101" s="65">
        <v>16200</v>
      </c>
      <c r="C101" s="41" t="s">
        <v>1546</v>
      </c>
    </row>
    <row r="102" spans="1:3" x14ac:dyDescent="0.3">
      <c r="A102" s="41" t="str">
        <f t="shared" si="1"/>
        <v>0164-00</v>
      </c>
      <c r="B102" s="65">
        <v>16400</v>
      </c>
      <c r="C102" s="41" t="s">
        <v>1134</v>
      </c>
    </row>
    <row r="103" spans="1:3" x14ac:dyDescent="0.3">
      <c r="A103" s="41" t="str">
        <f t="shared" si="1"/>
        <v>0166-00</v>
      </c>
      <c r="B103" s="65">
        <v>16600</v>
      </c>
      <c r="C103" s="41" t="s">
        <v>1117</v>
      </c>
    </row>
    <row r="104" spans="1:3" x14ac:dyDescent="0.3">
      <c r="A104" s="41" t="str">
        <f t="shared" si="1"/>
        <v>0167-00</v>
      </c>
      <c r="B104" s="65">
        <v>16700</v>
      </c>
      <c r="C104" s="41" t="s">
        <v>1482</v>
      </c>
    </row>
    <row r="105" spans="1:3" x14ac:dyDescent="0.3">
      <c r="A105" s="41" t="str">
        <f t="shared" si="1"/>
        <v>0171-00</v>
      </c>
      <c r="B105" s="65">
        <v>17100</v>
      </c>
      <c r="C105" s="41" t="s">
        <v>2390</v>
      </c>
    </row>
    <row r="106" spans="1:3" x14ac:dyDescent="0.3">
      <c r="A106" s="41" t="str">
        <f t="shared" si="1"/>
        <v>0172-00</v>
      </c>
      <c r="B106" s="65">
        <v>17200</v>
      </c>
      <c r="C106" s="41" t="s">
        <v>1346</v>
      </c>
    </row>
    <row r="107" spans="1:3" x14ac:dyDescent="0.3">
      <c r="A107" s="41" t="str">
        <f t="shared" si="1"/>
        <v>0174-00</v>
      </c>
      <c r="B107" s="65">
        <v>17400</v>
      </c>
      <c r="C107" s="41" t="s">
        <v>1178</v>
      </c>
    </row>
    <row r="108" spans="1:3" x14ac:dyDescent="0.3">
      <c r="A108" s="41" t="str">
        <f t="shared" si="1"/>
        <v>0175-00</v>
      </c>
      <c r="B108" s="65">
        <v>17500</v>
      </c>
      <c r="C108" s="41" t="s">
        <v>1216</v>
      </c>
    </row>
    <row r="109" spans="1:3" x14ac:dyDescent="0.3">
      <c r="A109" s="41" t="str">
        <f t="shared" si="1"/>
        <v>0176-00</v>
      </c>
      <c r="B109" s="65">
        <v>17600</v>
      </c>
      <c r="C109" s="41" t="s">
        <v>1623</v>
      </c>
    </row>
    <row r="110" spans="1:3" x14ac:dyDescent="0.3">
      <c r="A110" s="41" t="str">
        <f t="shared" si="1"/>
        <v>0177-00</v>
      </c>
      <c r="B110" s="65">
        <v>17700</v>
      </c>
      <c r="C110" s="41" t="s">
        <v>1148</v>
      </c>
    </row>
    <row r="111" spans="1:3" x14ac:dyDescent="0.3">
      <c r="A111" s="41" t="str">
        <f t="shared" si="1"/>
        <v>0178-00</v>
      </c>
      <c r="B111" s="65">
        <v>17800</v>
      </c>
      <c r="C111" s="41" t="s">
        <v>2391</v>
      </c>
    </row>
    <row r="112" spans="1:3" x14ac:dyDescent="0.3">
      <c r="A112" s="41" t="str">
        <f t="shared" si="1"/>
        <v>0182-00</v>
      </c>
      <c r="B112" s="65">
        <v>18200</v>
      </c>
      <c r="C112" s="41" t="s">
        <v>1544</v>
      </c>
    </row>
    <row r="113" spans="1:3" x14ac:dyDescent="0.3">
      <c r="A113" s="41" t="str">
        <f t="shared" si="1"/>
        <v>0183-00</v>
      </c>
      <c r="B113" s="65">
        <v>18300</v>
      </c>
      <c r="C113" s="41" t="s">
        <v>1412</v>
      </c>
    </row>
    <row r="114" spans="1:3" x14ac:dyDescent="0.3">
      <c r="A114" s="41" t="str">
        <f t="shared" si="1"/>
        <v>0184-00</v>
      </c>
      <c r="B114" s="65">
        <v>18400</v>
      </c>
      <c r="C114" s="41" t="s">
        <v>2392</v>
      </c>
    </row>
    <row r="115" spans="1:3" x14ac:dyDescent="0.3">
      <c r="A115" s="41" t="str">
        <f t="shared" si="1"/>
        <v>0187-00</v>
      </c>
      <c r="B115" s="65">
        <v>18700</v>
      </c>
      <c r="C115" s="41" t="s">
        <v>1056</v>
      </c>
    </row>
    <row r="116" spans="1:3" x14ac:dyDescent="0.3">
      <c r="A116" s="41" t="str">
        <f t="shared" si="1"/>
        <v>0188-00</v>
      </c>
      <c r="B116" s="65">
        <v>18800</v>
      </c>
      <c r="C116" s="41" t="s">
        <v>1401</v>
      </c>
    </row>
    <row r="117" spans="1:3" x14ac:dyDescent="0.3">
      <c r="A117" s="41" t="str">
        <f t="shared" si="1"/>
        <v>0194-00</v>
      </c>
      <c r="B117" s="65">
        <v>19400</v>
      </c>
      <c r="C117" s="41" t="s">
        <v>1426</v>
      </c>
    </row>
    <row r="118" spans="1:3" x14ac:dyDescent="0.3">
      <c r="A118" s="41" t="str">
        <f t="shared" si="1"/>
        <v>0195-00</v>
      </c>
      <c r="B118" s="65">
        <v>19500</v>
      </c>
      <c r="C118" s="41" t="s">
        <v>1054</v>
      </c>
    </row>
    <row r="119" spans="1:3" x14ac:dyDescent="0.3">
      <c r="A119" s="41" t="str">
        <f t="shared" si="1"/>
        <v>0200-00</v>
      </c>
      <c r="B119" s="65">
        <v>20000</v>
      </c>
      <c r="C119" s="41" t="s">
        <v>1631</v>
      </c>
    </row>
    <row r="120" spans="1:3" x14ac:dyDescent="0.3">
      <c r="A120" s="41" t="str">
        <f t="shared" si="1"/>
        <v>0204-00</v>
      </c>
      <c r="B120" s="65">
        <v>20400</v>
      </c>
      <c r="C120" s="41" t="s">
        <v>3754</v>
      </c>
    </row>
    <row r="121" spans="1:3" x14ac:dyDescent="0.3">
      <c r="A121" s="41" t="str">
        <f t="shared" si="1"/>
        <v>0205-00</v>
      </c>
      <c r="B121" s="65">
        <v>20500</v>
      </c>
      <c r="C121" s="41" t="s">
        <v>1489</v>
      </c>
    </row>
    <row r="122" spans="1:3" x14ac:dyDescent="0.3">
      <c r="A122" s="41" t="str">
        <f t="shared" si="1"/>
        <v>0206-00</v>
      </c>
      <c r="B122" s="65">
        <v>20600</v>
      </c>
      <c r="C122" s="41" t="s">
        <v>2393</v>
      </c>
    </row>
    <row r="123" spans="1:3" x14ac:dyDescent="0.3">
      <c r="A123" s="41" t="str">
        <f t="shared" si="1"/>
        <v>0207-00</v>
      </c>
      <c r="B123" s="65">
        <v>20700</v>
      </c>
      <c r="C123" s="41" t="s">
        <v>1633</v>
      </c>
    </row>
    <row r="124" spans="1:3" x14ac:dyDescent="0.3">
      <c r="A124" s="41" t="str">
        <f t="shared" si="1"/>
        <v>0207-01</v>
      </c>
      <c r="B124" s="65">
        <v>20701</v>
      </c>
      <c r="C124" s="67" t="s">
        <v>3868</v>
      </c>
    </row>
    <row r="125" spans="1:3" x14ac:dyDescent="0.3">
      <c r="A125" s="41" t="str">
        <f t="shared" si="1"/>
        <v>0208-00</v>
      </c>
      <c r="B125" s="65">
        <v>20800</v>
      </c>
      <c r="C125" s="41" t="s">
        <v>2394</v>
      </c>
    </row>
    <row r="126" spans="1:3" x14ac:dyDescent="0.3">
      <c r="A126" s="41" t="str">
        <f t="shared" si="1"/>
        <v>0209-00</v>
      </c>
      <c r="B126" s="65">
        <v>20900</v>
      </c>
      <c r="C126" s="41" t="s">
        <v>2395</v>
      </c>
    </row>
    <row r="127" spans="1:3" x14ac:dyDescent="0.3">
      <c r="A127" s="41" t="str">
        <f t="shared" si="1"/>
        <v>0210-00</v>
      </c>
      <c r="B127" s="65">
        <v>21000</v>
      </c>
      <c r="C127" s="41" t="s">
        <v>1227</v>
      </c>
    </row>
    <row r="128" spans="1:3" x14ac:dyDescent="0.3">
      <c r="A128" s="41" t="str">
        <f t="shared" si="1"/>
        <v>0211-00</v>
      </c>
      <c r="B128" s="65">
        <v>21100</v>
      </c>
      <c r="C128" s="41" t="s">
        <v>1028</v>
      </c>
    </row>
    <row r="129" spans="1:3" x14ac:dyDescent="0.3">
      <c r="A129" s="41" t="str">
        <f t="shared" si="1"/>
        <v>0212-00</v>
      </c>
      <c r="B129" s="65">
        <v>21200</v>
      </c>
      <c r="C129" s="41" t="s">
        <v>1375</v>
      </c>
    </row>
    <row r="130" spans="1:3" x14ac:dyDescent="0.3">
      <c r="A130" s="41" t="str">
        <f t="shared" ref="A130:A193" si="2">TEXT(B130,"0000-00")</f>
        <v>0213-00</v>
      </c>
      <c r="B130" s="65">
        <v>21300</v>
      </c>
      <c r="C130" s="41" t="s">
        <v>2396</v>
      </c>
    </row>
    <row r="131" spans="1:3" x14ac:dyDescent="0.3">
      <c r="A131" s="41" t="str">
        <f t="shared" si="2"/>
        <v>0214-00</v>
      </c>
      <c r="B131" s="65">
        <v>21400</v>
      </c>
      <c r="C131" s="41" t="s">
        <v>1309</v>
      </c>
    </row>
    <row r="132" spans="1:3" x14ac:dyDescent="0.3">
      <c r="A132" s="41" t="str">
        <f t="shared" si="2"/>
        <v>0215-00</v>
      </c>
      <c r="B132" s="65">
        <v>21500</v>
      </c>
      <c r="C132" s="41" t="s">
        <v>1067</v>
      </c>
    </row>
    <row r="133" spans="1:3" x14ac:dyDescent="0.3">
      <c r="A133" s="41" t="str">
        <f t="shared" si="2"/>
        <v>0217-00</v>
      </c>
      <c r="B133" s="65">
        <v>21700</v>
      </c>
      <c r="C133" s="41" t="s">
        <v>1048</v>
      </c>
    </row>
    <row r="134" spans="1:3" x14ac:dyDescent="0.3">
      <c r="A134" s="41" t="str">
        <f t="shared" si="2"/>
        <v>0219-00</v>
      </c>
      <c r="B134" s="65">
        <v>21900</v>
      </c>
      <c r="C134" s="41" t="s">
        <v>2397</v>
      </c>
    </row>
    <row r="135" spans="1:3" x14ac:dyDescent="0.3">
      <c r="A135" s="41" t="str">
        <f t="shared" si="2"/>
        <v>0220-00</v>
      </c>
      <c r="B135" s="65">
        <v>22000</v>
      </c>
      <c r="C135" s="41" t="s">
        <v>3755</v>
      </c>
    </row>
    <row r="136" spans="1:3" x14ac:dyDescent="0.3">
      <c r="A136" s="41" t="str">
        <f t="shared" si="2"/>
        <v>0221-00</v>
      </c>
      <c r="B136" s="65">
        <v>22100</v>
      </c>
      <c r="C136" s="41" t="s">
        <v>1270</v>
      </c>
    </row>
    <row r="137" spans="1:3" x14ac:dyDescent="0.3">
      <c r="A137" s="41" t="str">
        <f t="shared" si="2"/>
        <v>0222-00</v>
      </c>
      <c r="B137" s="65">
        <v>22200</v>
      </c>
      <c r="C137" s="41" t="s">
        <v>1044</v>
      </c>
    </row>
    <row r="138" spans="1:3" x14ac:dyDescent="0.3">
      <c r="A138" s="41" t="str">
        <f t="shared" si="2"/>
        <v>0245-00</v>
      </c>
      <c r="B138" s="65">
        <v>24500</v>
      </c>
      <c r="C138" s="41" t="s">
        <v>1455</v>
      </c>
    </row>
    <row r="139" spans="1:3" x14ac:dyDescent="0.3">
      <c r="A139" s="41" t="str">
        <f t="shared" si="2"/>
        <v>0246-00</v>
      </c>
      <c r="B139" s="65">
        <v>24600</v>
      </c>
      <c r="C139" s="41" t="s">
        <v>1061</v>
      </c>
    </row>
    <row r="140" spans="1:3" x14ac:dyDescent="0.3">
      <c r="A140" s="41" t="str">
        <f t="shared" si="2"/>
        <v>0247-00</v>
      </c>
      <c r="B140" s="65">
        <v>24700</v>
      </c>
      <c r="C140" s="41" t="s">
        <v>1292</v>
      </c>
    </row>
    <row r="141" spans="1:3" x14ac:dyDescent="0.3">
      <c r="A141" s="41" t="str">
        <f t="shared" si="2"/>
        <v>0248-00</v>
      </c>
      <c r="B141" s="65">
        <v>24800</v>
      </c>
      <c r="C141" s="41" t="s">
        <v>1362</v>
      </c>
    </row>
    <row r="142" spans="1:3" x14ac:dyDescent="0.3">
      <c r="A142" s="41" t="str">
        <f t="shared" si="2"/>
        <v>0248-01</v>
      </c>
      <c r="B142" s="65">
        <v>24801</v>
      </c>
      <c r="C142" s="41" t="s">
        <v>3786</v>
      </c>
    </row>
    <row r="143" spans="1:3" x14ac:dyDescent="0.3">
      <c r="A143" s="41" t="str">
        <f t="shared" si="2"/>
        <v>0250-00</v>
      </c>
      <c r="B143" s="65">
        <v>25000</v>
      </c>
      <c r="C143" s="41" t="s">
        <v>938</v>
      </c>
    </row>
    <row r="144" spans="1:3" x14ac:dyDescent="0.3">
      <c r="A144" s="41" t="str">
        <f t="shared" si="2"/>
        <v>0251-00</v>
      </c>
      <c r="B144" s="65">
        <v>25100</v>
      </c>
      <c r="C144" s="41" t="s">
        <v>1467</v>
      </c>
    </row>
    <row r="145" spans="1:3" x14ac:dyDescent="0.3">
      <c r="A145" s="41" t="str">
        <f t="shared" si="2"/>
        <v>0253-00</v>
      </c>
      <c r="B145" s="65">
        <v>25300</v>
      </c>
      <c r="C145" s="41" t="s">
        <v>946</v>
      </c>
    </row>
    <row r="146" spans="1:3" x14ac:dyDescent="0.3">
      <c r="A146" s="41" t="str">
        <f t="shared" si="2"/>
        <v>0254-00</v>
      </c>
      <c r="B146" s="65">
        <v>25400</v>
      </c>
      <c r="C146" s="41" t="s">
        <v>1648</v>
      </c>
    </row>
    <row r="147" spans="1:3" x14ac:dyDescent="0.3">
      <c r="A147" s="41" t="str">
        <f t="shared" si="2"/>
        <v>0255-00</v>
      </c>
      <c r="B147" s="65">
        <v>25500</v>
      </c>
      <c r="C147" s="41" t="s">
        <v>1313</v>
      </c>
    </row>
    <row r="148" spans="1:3" x14ac:dyDescent="0.3">
      <c r="A148" s="41" t="str">
        <f t="shared" si="2"/>
        <v>0256-00</v>
      </c>
      <c r="B148" s="65">
        <v>25600</v>
      </c>
      <c r="C148" s="41" t="s">
        <v>1127</v>
      </c>
    </row>
    <row r="149" spans="1:3" x14ac:dyDescent="0.3">
      <c r="A149" s="41" t="str">
        <f t="shared" si="2"/>
        <v>0257-00</v>
      </c>
      <c r="B149" s="65">
        <v>25700</v>
      </c>
      <c r="C149" s="41" t="s">
        <v>1404</v>
      </c>
    </row>
    <row r="150" spans="1:3" x14ac:dyDescent="0.3">
      <c r="A150" s="41" t="str">
        <f t="shared" si="2"/>
        <v>0258-00</v>
      </c>
      <c r="B150" s="65">
        <v>25800</v>
      </c>
      <c r="C150" s="41" t="s">
        <v>1259</v>
      </c>
    </row>
    <row r="151" spans="1:3" x14ac:dyDescent="0.3">
      <c r="A151" s="41" t="str">
        <f t="shared" si="2"/>
        <v>0259-00</v>
      </c>
      <c r="B151" s="65">
        <v>25900</v>
      </c>
      <c r="C151" s="41" t="s">
        <v>1343</v>
      </c>
    </row>
    <row r="152" spans="1:3" x14ac:dyDescent="0.3">
      <c r="A152" s="41" t="str">
        <f t="shared" si="2"/>
        <v>0260-00</v>
      </c>
      <c r="B152" s="65">
        <v>26000</v>
      </c>
      <c r="C152" s="41" t="s">
        <v>1518</v>
      </c>
    </row>
    <row r="153" spans="1:3" x14ac:dyDescent="0.3">
      <c r="A153" s="41" t="str">
        <f t="shared" si="2"/>
        <v>0261-00</v>
      </c>
      <c r="B153" s="65">
        <v>26100</v>
      </c>
      <c r="C153" s="41" t="s">
        <v>1177</v>
      </c>
    </row>
    <row r="154" spans="1:3" x14ac:dyDescent="0.3">
      <c r="A154" s="41" t="str">
        <f t="shared" si="2"/>
        <v>0262-00</v>
      </c>
      <c r="B154" s="65">
        <v>26200</v>
      </c>
      <c r="C154" s="41" t="s">
        <v>1502</v>
      </c>
    </row>
    <row r="155" spans="1:3" x14ac:dyDescent="0.3">
      <c r="A155" s="41" t="str">
        <f t="shared" si="2"/>
        <v>0276-00</v>
      </c>
      <c r="B155" s="65">
        <v>27600</v>
      </c>
      <c r="C155" s="41" t="s">
        <v>1135</v>
      </c>
    </row>
    <row r="156" spans="1:3" x14ac:dyDescent="0.3">
      <c r="A156" s="41" t="str">
        <f t="shared" si="2"/>
        <v>0277-00</v>
      </c>
      <c r="B156" s="65">
        <v>27700</v>
      </c>
      <c r="C156" s="41" t="s">
        <v>1453</v>
      </c>
    </row>
    <row r="157" spans="1:3" x14ac:dyDescent="0.3">
      <c r="A157" s="41" t="str">
        <f t="shared" si="2"/>
        <v>0279-00</v>
      </c>
      <c r="B157" s="65">
        <v>27900</v>
      </c>
      <c r="C157" s="41" t="s">
        <v>1081</v>
      </c>
    </row>
    <row r="158" spans="1:3" x14ac:dyDescent="0.3">
      <c r="A158" s="41" t="str">
        <f t="shared" si="2"/>
        <v>0280-00</v>
      </c>
      <c r="B158" s="65">
        <v>28000</v>
      </c>
      <c r="C158" s="41" t="s">
        <v>2398</v>
      </c>
    </row>
    <row r="159" spans="1:3" x14ac:dyDescent="0.3">
      <c r="A159" s="41" t="str">
        <f t="shared" si="2"/>
        <v>0281-00</v>
      </c>
      <c r="B159" s="65">
        <v>28100</v>
      </c>
      <c r="C159" s="41" t="s">
        <v>1539</v>
      </c>
    </row>
    <row r="160" spans="1:3" x14ac:dyDescent="0.3">
      <c r="A160" s="41" t="str">
        <f t="shared" si="2"/>
        <v>0282-00</v>
      </c>
      <c r="B160" s="65">
        <v>28200</v>
      </c>
      <c r="C160" s="41" t="s">
        <v>1149</v>
      </c>
    </row>
    <row r="161" spans="1:3" x14ac:dyDescent="0.3">
      <c r="A161" s="41" t="str">
        <f t="shared" si="2"/>
        <v>0283-00</v>
      </c>
      <c r="B161" s="65">
        <v>28300</v>
      </c>
      <c r="C161" s="41" t="s">
        <v>1281</v>
      </c>
    </row>
    <row r="162" spans="1:3" x14ac:dyDescent="0.3">
      <c r="A162" s="41" t="str">
        <f t="shared" si="2"/>
        <v>0287-00</v>
      </c>
      <c r="B162" s="65">
        <v>28700</v>
      </c>
      <c r="C162" s="41" t="s">
        <v>2399</v>
      </c>
    </row>
    <row r="163" spans="1:3" x14ac:dyDescent="0.3">
      <c r="A163" s="41" t="str">
        <f t="shared" si="2"/>
        <v>0300-00</v>
      </c>
      <c r="B163" s="65">
        <v>30000</v>
      </c>
      <c r="C163" s="41" t="s">
        <v>981</v>
      </c>
    </row>
    <row r="164" spans="1:3" x14ac:dyDescent="0.3">
      <c r="A164" s="41" t="str">
        <f t="shared" si="2"/>
        <v>0302-00</v>
      </c>
      <c r="B164" s="65">
        <v>30200</v>
      </c>
      <c r="C164" s="41" t="s">
        <v>1664</v>
      </c>
    </row>
    <row r="165" spans="1:3" x14ac:dyDescent="0.3">
      <c r="A165" s="41" t="str">
        <f t="shared" si="2"/>
        <v>0314-00</v>
      </c>
      <c r="B165" s="65">
        <v>31400</v>
      </c>
      <c r="C165" s="41" t="s">
        <v>1504</v>
      </c>
    </row>
    <row r="166" spans="1:3" x14ac:dyDescent="0.3">
      <c r="A166" s="41" t="str">
        <f t="shared" si="2"/>
        <v>0319-00</v>
      </c>
      <c r="B166" s="65">
        <v>31900</v>
      </c>
      <c r="C166" s="41" t="s">
        <v>1432</v>
      </c>
    </row>
    <row r="167" spans="1:3" x14ac:dyDescent="0.3">
      <c r="A167" s="41" t="str">
        <f t="shared" si="2"/>
        <v>0320-00</v>
      </c>
      <c r="B167" s="65">
        <v>32000</v>
      </c>
      <c r="C167" s="41" t="s">
        <v>1344</v>
      </c>
    </row>
    <row r="168" spans="1:3" x14ac:dyDescent="0.3">
      <c r="A168" s="41" t="str">
        <f t="shared" si="2"/>
        <v>0321-00</v>
      </c>
      <c r="B168" s="65">
        <v>32100</v>
      </c>
      <c r="C168" s="41" t="s">
        <v>1494</v>
      </c>
    </row>
    <row r="169" spans="1:3" x14ac:dyDescent="0.3">
      <c r="A169" s="41" t="str">
        <f t="shared" si="2"/>
        <v>0323-00</v>
      </c>
      <c r="B169" s="65">
        <v>32300</v>
      </c>
      <c r="C169" s="41" t="s">
        <v>1497</v>
      </c>
    </row>
    <row r="170" spans="1:3" x14ac:dyDescent="0.3">
      <c r="A170" s="41" t="str">
        <f t="shared" si="2"/>
        <v>0329-00</v>
      </c>
      <c r="B170" s="65">
        <v>32900</v>
      </c>
      <c r="C170" s="41" t="s">
        <v>2400</v>
      </c>
    </row>
    <row r="171" spans="1:3" x14ac:dyDescent="0.3">
      <c r="A171" s="41" t="str">
        <f t="shared" si="2"/>
        <v>0331-00</v>
      </c>
      <c r="B171" s="65">
        <v>33100</v>
      </c>
      <c r="C171" s="41" t="s">
        <v>3731</v>
      </c>
    </row>
    <row r="172" spans="1:3" x14ac:dyDescent="0.3">
      <c r="A172" s="41" t="str">
        <f t="shared" si="2"/>
        <v>0333-00</v>
      </c>
      <c r="B172" s="65">
        <v>33300</v>
      </c>
      <c r="C172" s="41" t="s">
        <v>3780</v>
      </c>
    </row>
    <row r="173" spans="1:3" x14ac:dyDescent="0.3">
      <c r="A173" s="41" t="str">
        <f t="shared" si="2"/>
        <v>0336-00</v>
      </c>
      <c r="B173" s="65">
        <v>33600</v>
      </c>
      <c r="C173" s="41" t="s">
        <v>1090</v>
      </c>
    </row>
    <row r="174" spans="1:3" x14ac:dyDescent="0.3">
      <c r="A174" s="41" t="str">
        <f t="shared" si="2"/>
        <v>0337-00</v>
      </c>
      <c r="B174" s="65">
        <v>33700</v>
      </c>
      <c r="C174" s="41" t="s">
        <v>1264</v>
      </c>
    </row>
    <row r="175" spans="1:3" x14ac:dyDescent="0.3">
      <c r="A175" s="41" t="str">
        <f t="shared" si="2"/>
        <v>0339-00</v>
      </c>
      <c r="B175" s="65">
        <v>33900</v>
      </c>
      <c r="C175" s="41" t="s">
        <v>1383</v>
      </c>
    </row>
    <row r="176" spans="1:3" x14ac:dyDescent="0.3">
      <c r="A176" s="41" t="str">
        <f t="shared" si="2"/>
        <v>0340-00</v>
      </c>
      <c r="B176" s="65">
        <v>34000</v>
      </c>
      <c r="C176" s="41" t="s">
        <v>961</v>
      </c>
    </row>
    <row r="177" spans="1:3" x14ac:dyDescent="0.3">
      <c r="A177" s="41" t="str">
        <f t="shared" si="2"/>
        <v>0342-00</v>
      </c>
      <c r="B177" s="65">
        <v>34200</v>
      </c>
      <c r="C177" s="41" t="s">
        <v>2401</v>
      </c>
    </row>
    <row r="178" spans="1:3" x14ac:dyDescent="0.3">
      <c r="A178" s="41" t="str">
        <f t="shared" si="2"/>
        <v>0343-00</v>
      </c>
      <c r="B178" s="65">
        <v>34300</v>
      </c>
      <c r="C178" s="41" t="s">
        <v>1675</v>
      </c>
    </row>
    <row r="179" spans="1:3" x14ac:dyDescent="0.3">
      <c r="A179" s="41" t="str">
        <f t="shared" si="2"/>
        <v>0344-00</v>
      </c>
      <c r="B179" s="65">
        <v>34400</v>
      </c>
      <c r="C179" s="41" t="s">
        <v>1505</v>
      </c>
    </row>
    <row r="180" spans="1:3" x14ac:dyDescent="0.3">
      <c r="A180" s="41" t="str">
        <f t="shared" si="2"/>
        <v>0345-00</v>
      </c>
      <c r="B180" s="65">
        <v>34500</v>
      </c>
      <c r="C180" s="41" t="s">
        <v>1180</v>
      </c>
    </row>
    <row r="181" spans="1:3" x14ac:dyDescent="0.3">
      <c r="A181" s="41" t="str">
        <f t="shared" si="2"/>
        <v>0348-00</v>
      </c>
      <c r="B181" s="65">
        <v>34800</v>
      </c>
      <c r="C181" s="41" t="s">
        <v>1091</v>
      </c>
    </row>
    <row r="182" spans="1:3" x14ac:dyDescent="0.3">
      <c r="A182" s="41" t="str">
        <f t="shared" si="2"/>
        <v>0349-00</v>
      </c>
      <c r="B182" s="65">
        <v>34900</v>
      </c>
      <c r="C182" s="41" t="s">
        <v>1167</v>
      </c>
    </row>
    <row r="183" spans="1:3" x14ac:dyDescent="0.3">
      <c r="A183" s="41" t="str">
        <f t="shared" si="2"/>
        <v>0350-00</v>
      </c>
      <c r="B183" s="65">
        <v>35000</v>
      </c>
      <c r="C183" s="41" t="s">
        <v>1315</v>
      </c>
    </row>
    <row r="184" spans="1:3" x14ac:dyDescent="0.3">
      <c r="A184" s="41" t="str">
        <f t="shared" si="2"/>
        <v>0350-01</v>
      </c>
      <c r="B184" s="65">
        <v>35001</v>
      </c>
      <c r="C184" s="41" t="s">
        <v>1316</v>
      </c>
    </row>
    <row r="185" spans="1:3" x14ac:dyDescent="0.3">
      <c r="A185" s="41" t="str">
        <f t="shared" si="2"/>
        <v>0352-00</v>
      </c>
      <c r="B185" s="65">
        <v>35200</v>
      </c>
      <c r="C185" s="41" t="s">
        <v>1240</v>
      </c>
    </row>
    <row r="186" spans="1:3" x14ac:dyDescent="0.3">
      <c r="A186" s="41" t="str">
        <f t="shared" si="2"/>
        <v>0353-00</v>
      </c>
      <c r="B186" s="65">
        <v>35300</v>
      </c>
      <c r="C186" s="41" t="s">
        <v>1076</v>
      </c>
    </row>
    <row r="187" spans="1:3" x14ac:dyDescent="0.3">
      <c r="A187" s="41" t="str">
        <f t="shared" si="2"/>
        <v>0355-00</v>
      </c>
      <c r="B187" s="65">
        <v>35500</v>
      </c>
      <c r="C187" s="41" t="s">
        <v>1171</v>
      </c>
    </row>
    <row r="188" spans="1:3" x14ac:dyDescent="0.3">
      <c r="A188" s="41" t="str">
        <f t="shared" si="2"/>
        <v>0356-00</v>
      </c>
      <c r="B188" s="65">
        <v>35600</v>
      </c>
      <c r="C188" s="41" t="s">
        <v>3756</v>
      </c>
    </row>
    <row r="189" spans="1:3" x14ac:dyDescent="0.3">
      <c r="A189" s="41" t="str">
        <f t="shared" si="2"/>
        <v>0356-01</v>
      </c>
      <c r="B189" s="65">
        <v>35601</v>
      </c>
      <c r="C189" s="41" t="s">
        <v>3756</v>
      </c>
    </row>
    <row r="190" spans="1:3" x14ac:dyDescent="0.3">
      <c r="A190" s="41" t="str">
        <f t="shared" si="2"/>
        <v>0358-00</v>
      </c>
      <c r="B190" s="65">
        <v>35800</v>
      </c>
      <c r="C190" s="41" t="s">
        <v>1470</v>
      </c>
    </row>
    <row r="191" spans="1:3" x14ac:dyDescent="0.3">
      <c r="A191" s="41" t="str">
        <f t="shared" si="2"/>
        <v>0359-00</v>
      </c>
      <c r="B191" s="65">
        <v>35900</v>
      </c>
      <c r="C191" s="41" t="s">
        <v>1499</v>
      </c>
    </row>
    <row r="192" spans="1:3" x14ac:dyDescent="0.3">
      <c r="A192" s="41" t="str">
        <f t="shared" si="2"/>
        <v>0359-01</v>
      </c>
      <c r="B192" s="65">
        <v>35901</v>
      </c>
      <c r="C192" s="41" t="s">
        <v>1501</v>
      </c>
    </row>
    <row r="193" spans="1:3" x14ac:dyDescent="0.3">
      <c r="A193" s="41" t="str">
        <f t="shared" si="2"/>
        <v>0360-01</v>
      </c>
      <c r="B193" s="65">
        <v>36001</v>
      </c>
      <c r="C193" s="41" t="s">
        <v>1690</v>
      </c>
    </row>
    <row r="194" spans="1:3" x14ac:dyDescent="0.3">
      <c r="A194" s="41" t="str">
        <f t="shared" ref="A194:A257" si="3">TEXT(B194,"0000-00")</f>
        <v>0360-02</v>
      </c>
      <c r="B194" s="65">
        <v>36002</v>
      </c>
      <c r="C194" s="41" t="s">
        <v>1691</v>
      </c>
    </row>
    <row r="195" spans="1:3" x14ac:dyDescent="0.3">
      <c r="A195" s="41" t="str">
        <f t="shared" si="3"/>
        <v>0360-04</v>
      </c>
      <c r="B195" s="65">
        <v>36004</v>
      </c>
      <c r="C195" s="41" t="s">
        <v>1692</v>
      </c>
    </row>
    <row r="196" spans="1:3" x14ac:dyDescent="0.3">
      <c r="A196" s="41" t="str">
        <f t="shared" si="3"/>
        <v>0361-00</v>
      </c>
      <c r="B196" s="65">
        <v>36100</v>
      </c>
      <c r="C196" s="41" t="s">
        <v>1306</v>
      </c>
    </row>
    <row r="197" spans="1:3" x14ac:dyDescent="0.3">
      <c r="A197" s="41" t="str">
        <f t="shared" si="3"/>
        <v>0362-00</v>
      </c>
      <c r="B197" s="65">
        <v>36200</v>
      </c>
      <c r="C197" s="41" t="s">
        <v>1025</v>
      </c>
    </row>
    <row r="198" spans="1:3" x14ac:dyDescent="0.3">
      <c r="A198" s="41" t="str">
        <f t="shared" si="3"/>
        <v>0363-00</v>
      </c>
      <c r="B198" s="65">
        <v>36300</v>
      </c>
      <c r="C198" s="41" t="s">
        <v>1027</v>
      </c>
    </row>
    <row r="199" spans="1:3" x14ac:dyDescent="0.3">
      <c r="A199" s="41" t="str">
        <f t="shared" si="3"/>
        <v>0365-00</v>
      </c>
      <c r="B199" s="65">
        <v>36500</v>
      </c>
      <c r="C199" s="41" t="s">
        <v>1045</v>
      </c>
    </row>
    <row r="200" spans="1:3" x14ac:dyDescent="0.3">
      <c r="A200" s="41" t="str">
        <f t="shared" si="3"/>
        <v>0366-00</v>
      </c>
      <c r="B200" s="65">
        <v>36600</v>
      </c>
      <c r="C200" s="41" t="s">
        <v>2403</v>
      </c>
    </row>
    <row r="201" spans="1:3" x14ac:dyDescent="0.3">
      <c r="A201" s="41" t="str">
        <f t="shared" si="3"/>
        <v>0369-00</v>
      </c>
      <c r="B201" s="65">
        <v>36900</v>
      </c>
      <c r="C201" s="41" t="s">
        <v>1082</v>
      </c>
    </row>
    <row r="202" spans="1:3" x14ac:dyDescent="0.3">
      <c r="A202" s="41" t="str">
        <f t="shared" si="3"/>
        <v>0370-00</v>
      </c>
      <c r="B202" s="65">
        <v>37000</v>
      </c>
      <c r="C202" s="41" t="s">
        <v>2404</v>
      </c>
    </row>
    <row r="203" spans="1:3" x14ac:dyDescent="0.3">
      <c r="A203" s="41" t="str">
        <f t="shared" si="3"/>
        <v>0372-00</v>
      </c>
      <c r="B203" s="65">
        <v>37200</v>
      </c>
      <c r="C203" s="41" t="s">
        <v>1695</v>
      </c>
    </row>
    <row r="204" spans="1:3" x14ac:dyDescent="0.3">
      <c r="A204" s="41" t="str">
        <f t="shared" si="3"/>
        <v>0373-00</v>
      </c>
      <c r="B204" s="65">
        <v>37300</v>
      </c>
      <c r="C204" s="41" t="s">
        <v>1109</v>
      </c>
    </row>
    <row r="205" spans="1:3" x14ac:dyDescent="0.3">
      <c r="A205" s="41" t="str">
        <f t="shared" si="3"/>
        <v>0374-00</v>
      </c>
      <c r="B205" s="65">
        <v>37400</v>
      </c>
      <c r="C205" s="41" t="s">
        <v>1121</v>
      </c>
    </row>
    <row r="206" spans="1:3" x14ac:dyDescent="0.3">
      <c r="A206" s="41" t="str">
        <f t="shared" si="3"/>
        <v>0375-00</v>
      </c>
      <c r="B206" s="65">
        <v>37500</v>
      </c>
      <c r="C206" s="41" t="s">
        <v>1144</v>
      </c>
    </row>
    <row r="207" spans="1:3" x14ac:dyDescent="0.3">
      <c r="A207" s="41" t="str">
        <f t="shared" si="3"/>
        <v>0376-00</v>
      </c>
      <c r="B207" s="65">
        <v>37600</v>
      </c>
      <c r="C207" s="41" t="s">
        <v>2405</v>
      </c>
    </row>
    <row r="208" spans="1:3" x14ac:dyDescent="0.3">
      <c r="A208" s="41" t="str">
        <f t="shared" si="3"/>
        <v>0377-00</v>
      </c>
      <c r="B208" s="65">
        <v>37700</v>
      </c>
      <c r="C208" s="41" t="s">
        <v>1700</v>
      </c>
    </row>
    <row r="209" spans="1:3" x14ac:dyDescent="0.3">
      <c r="A209" s="41" t="str">
        <f t="shared" si="3"/>
        <v>0378-00</v>
      </c>
      <c r="B209" s="65">
        <v>37800</v>
      </c>
      <c r="C209" s="41" t="s">
        <v>1161</v>
      </c>
    </row>
    <row r="210" spans="1:3" x14ac:dyDescent="0.3">
      <c r="A210" s="41" t="str">
        <f t="shared" si="3"/>
        <v>0379-00</v>
      </c>
      <c r="B210" s="65">
        <v>37900</v>
      </c>
      <c r="C210" s="41" t="s">
        <v>1164</v>
      </c>
    </row>
    <row r="211" spans="1:3" x14ac:dyDescent="0.3">
      <c r="A211" s="41" t="str">
        <f t="shared" si="3"/>
        <v>0380-00</v>
      </c>
      <c r="B211" s="65">
        <v>38000</v>
      </c>
      <c r="C211" s="41" t="s">
        <v>1174</v>
      </c>
    </row>
    <row r="212" spans="1:3" x14ac:dyDescent="0.3">
      <c r="A212" s="41" t="str">
        <f t="shared" si="3"/>
        <v>0384-00</v>
      </c>
      <c r="B212" s="65">
        <v>38400</v>
      </c>
      <c r="C212" s="41" t="s">
        <v>2406</v>
      </c>
    </row>
    <row r="213" spans="1:3" x14ac:dyDescent="0.3">
      <c r="A213" s="41" t="str">
        <f t="shared" si="3"/>
        <v>0385-00</v>
      </c>
      <c r="B213" s="65">
        <v>38500</v>
      </c>
      <c r="C213" s="41" t="s">
        <v>1186</v>
      </c>
    </row>
    <row r="214" spans="1:3" x14ac:dyDescent="0.3">
      <c r="A214" s="41" t="str">
        <f t="shared" si="3"/>
        <v>0387-00</v>
      </c>
      <c r="B214" s="65">
        <v>38700</v>
      </c>
      <c r="C214" s="41" t="s">
        <v>1191</v>
      </c>
    </row>
    <row r="215" spans="1:3" x14ac:dyDescent="0.3">
      <c r="A215" s="41" t="str">
        <f t="shared" si="3"/>
        <v>0388-00</v>
      </c>
      <c r="B215" s="65">
        <v>38800</v>
      </c>
      <c r="C215" s="41" t="s">
        <v>1212</v>
      </c>
    </row>
    <row r="216" spans="1:3" x14ac:dyDescent="0.3">
      <c r="A216" s="41" t="str">
        <f t="shared" si="3"/>
        <v>0389-00</v>
      </c>
      <c r="B216" s="65">
        <v>38900</v>
      </c>
      <c r="C216" s="41" t="s">
        <v>1215</v>
      </c>
    </row>
    <row r="217" spans="1:3" x14ac:dyDescent="0.3">
      <c r="A217" s="41" t="str">
        <f t="shared" si="3"/>
        <v>0390-00</v>
      </c>
      <c r="B217" s="65">
        <v>39000</v>
      </c>
      <c r="C217" s="41" t="s">
        <v>1219</v>
      </c>
    </row>
    <row r="218" spans="1:3" x14ac:dyDescent="0.3">
      <c r="A218" s="41" t="str">
        <f t="shared" si="3"/>
        <v>0391-00</v>
      </c>
      <c r="B218" s="65">
        <v>39100</v>
      </c>
      <c r="C218" s="41" t="s">
        <v>1224</v>
      </c>
    </row>
    <row r="219" spans="1:3" x14ac:dyDescent="0.3">
      <c r="A219" s="41" t="str">
        <f t="shared" si="3"/>
        <v>0392-00</v>
      </c>
      <c r="B219" s="65">
        <v>39200</v>
      </c>
      <c r="C219" s="41" t="s">
        <v>1225</v>
      </c>
    </row>
    <row r="220" spans="1:3" x14ac:dyDescent="0.3">
      <c r="A220" s="41" t="str">
        <f t="shared" si="3"/>
        <v>0393-00</v>
      </c>
      <c r="B220" s="65">
        <v>39300</v>
      </c>
      <c r="C220" s="41" t="s">
        <v>1229</v>
      </c>
    </row>
    <row r="221" spans="1:3" x14ac:dyDescent="0.3">
      <c r="A221" s="41" t="str">
        <f t="shared" si="3"/>
        <v>0395-00</v>
      </c>
      <c r="B221" s="65">
        <v>39500</v>
      </c>
      <c r="C221" s="41" t="s">
        <v>2407</v>
      </c>
    </row>
    <row r="222" spans="1:3" x14ac:dyDescent="0.3">
      <c r="A222" s="41" t="str">
        <f t="shared" si="3"/>
        <v>0396-00</v>
      </c>
      <c r="B222" s="65">
        <v>39600</v>
      </c>
      <c r="C222" s="41" t="s">
        <v>3757</v>
      </c>
    </row>
    <row r="223" spans="1:3" x14ac:dyDescent="0.3">
      <c r="A223" s="41" t="str">
        <f t="shared" si="3"/>
        <v>0398-00</v>
      </c>
      <c r="B223" s="65">
        <v>39800</v>
      </c>
      <c r="C223" s="41" t="s">
        <v>1251</v>
      </c>
    </row>
    <row r="224" spans="1:3" x14ac:dyDescent="0.3">
      <c r="A224" s="41" t="str">
        <f t="shared" si="3"/>
        <v>0399-00</v>
      </c>
      <c r="B224" s="65">
        <v>39900</v>
      </c>
      <c r="C224" s="41" t="s">
        <v>1260</v>
      </c>
    </row>
    <row r="225" spans="1:3" x14ac:dyDescent="0.3">
      <c r="A225" s="41" t="str">
        <f t="shared" si="3"/>
        <v>0400-00</v>
      </c>
      <c r="B225" s="65">
        <v>40000</v>
      </c>
      <c r="C225" s="41" t="s">
        <v>1265</v>
      </c>
    </row>
    <row r="226" spans="1:3" x14ac:dyDescent="0.3">
      <c r="A226" s="41" t="str">
        <f t="shared" si="3"/>
        <v>0403-00</v>
      </c>
      <c r="B226" s="65">
        <v>40300</v>
      </c>
      <c r="C226" s="41" t="s">
        <v>1278</v>
      </c>
    </row>
    <row r="227" spans="1:3" x14ac:dyDescent="0.3">
      <c r="A227" s="41" t="str">
        <f t="shared" si="3"/>
        <v>0404-00</v>
      </c>
      <c r="B227" s="65">
        <v>40400</v>
      </c>
      <c r="C227" s="41" t="s">
        <v>3781</v>
      </c>
    </row>
    <row r="228" spans="1:3" x14ac:dyDescent="0.3">
      <c r="A228" s="41" t="str">
        <f t="shared" si="3"/>
        <v>0405-00</v>
      </c>
      <c r="B228" s="65">
        <v>40500</v>
      </c>
      <c r="C228" s="41" t="s">
        <v>2408</v>
      </c>
    </row>
    <row r="229" spans="1:3" x14ac:dyDescent="0.3">
      <c r="A229" s="41" t="str">
        <f t="shared" si="3"/>
        <v>0406-00</v>
      </c>
      <c r="B229" s="65">
        <v>40600</v>
      </c>
      <c r="C229" s="41" t="s">
        <v>2409</v>
      </c>
    </row>
    <row r="230" spans="1:3" x14ac:dyDescent="0.3">
      <c r="A230" s="41" t="str">
        <f t="shared" si="3"/>
        <v>0408-00</v>
      </c>
      <c r="B230" s="65">
        <v>40800</v>
      </c>
      <c r="C230" s="41" t="s">
        <v>1328</v>
      </c>
    </row>
    <row r="231" spans="1:3" x14ac:dyDescent="0.3">
      <c r="A231" s="41" t="str">
        <f t="shared" si="3"/>
        <v>0409-00</v>
      </c>
      <c r="B231" s="65">
        <v>40900</v>
      </c>
      <c r="C231" s="41" t="s">
        <v>2410</v>
      </c>
    </row>
    <row r="232" spans="1:3" x14ac:dyDescent="0.3">
      <c r="A232" s="41" t="str">
        <f t="shared" si="3"/>
        <v>0411-00</v>
      </c>
      <c r="B232" s="65">
        <v>41100</v>
      </c>
      <c r="C232" s="41" t="s">
        <v>1351</v>
      </c>
    </row>
    <row r="233" spans="1:3" x14ac:dyDescent="0.3">
      <c r="A233" s="41" t="str">
        <f t="shared" si="3"/>
        <v>0412-00</v>
      </c>
      <c r="B233" s="65">
        <v>41200</v>
      </c>
      <c r="C233" s="67" t="s">
        <v>3758</v>
      </c>
    </row>
    <row r="234" spans="1:3" x14ac:dyDescent="0.3">
      <c r="A234" s="41" t="str">
        <f t="shared" si="3"/>
        <v>0413-00</v>
      </c>
      <c r="B234" s="65">
        <v>41300</v>
      </c>
      <c r="C234" s="41" t="s">
        <v>1496</v>
      </c>
    </row>
    <row r="235" spans="1:3" x14ac:dyDescent="0.3">
      <c r="A235" s="41" t="str">
        <f t="shared" si="3"/>
        <v>0414-00</v>
      </c>
      <c r="B235" s="65">
        <v>41400</v>
      </c>
      <c r="C235" s="41" t="s">
        <v>1363</v>
      </c>
    </row>
    <row r="236" spans="1:3" x14ac:dyDescent="0.3">
      <c r="A236" s="41" t="str">
        <f t="shared" si="3"/>
        <v>0415-00</v>
      </c>
      <c r="B236" s="65">
        <v>41500</v>
      </c>
      <c r="C236" s="41" t="s">
        <v>1372</v>
      </c>
    </row>
    <row r="237" spans="1:3" x14ac:dyDescent="0.3">
      <c r="A237" s="41" t="str">
        <f t="shared" si="3"/>
        <v>0416-00</v>
      </c>
      <c r="B237" s="65">
        <v>41600</v>
      </c>
      <c r="C237" s="41" t="s">
        <v>1373</v>
      </c>
    </row>
    <row r="238" spans="1:3" x14ac:dyDescent="0.3">
      <c r="A238" s="41" t="str">
        <f t="shared" si="3"/>
        <v>0417-00</v>
      </c>
      <c r="B238" s="65">
        <v>41700</v>
      </c>
      <c r="C238" s="41" t="s">
        <v>1388</v>
      </c>
    </row>
    <row r="239" spans="1:3" x14ac:dyDescent="0.3">
      <c r="A239" s="41" t="str">
        <f t="shared" si="3"/>
        <v>0418-00</v>
      </c>
      <c r="B239" s="65">
        <v>41800</v>
      </c>
      <c r="C239" s="41" t="s">
        <v>1394</v>
      </c>
    </row>
    <row r="240" spans="1:3" x14ac:dyDescent="0.3">
      <c r="A240" s="41" t="str">
        <f t="shared" si="3"/>
        <v>0418-01</v>
      </c>
      <c r="B240" s="65">
        <v>41801</v>
      </c>
      <c r="C240" s="41" t="s">
        <v>967</v>
      </c>
    </row>
    <row r="241" spans="1:3" x14ac:dyDescent="0.3">
      <c r="A241" s="41" t="str">
        <f t="shared" si="3"/>
        <v>0419-00</v>
      </c>
      <c r="B241" s="65">
        <v>41900</v>
      </c>
      <c r="C241" s="41" t="s">
        <v>1402</v>
      </c>
    </row>
    <row r="242" spans="1:3" x14ac:dyDescent="0.3">
      <c r="A242" s="41" t="str">
        <f t="shared" si="3"/>
        <v>0420-00</v>
      </c>
      <c r="B242" s="65">
        <v>42000</v>
      </c>
      <c r="C242" s="41" t="s">
        <v>3759</v>
      </c>
    </row>
    <row r="243" spans="1:3" x14ac:dyDescent="0.3">
      <c r="A243" s="41" t="str">
        <f t="shared" si="3"/>
        <v>0421-00</v>
      </c>
      <c r="B243" s="65">
        <v>42100</v>
      </c>
      <c r="C243" s="41" t="s">
        <v>1413</v>
      </c>
    </row>
    <row r="244" spans="1:3" x14ac:dyDescent="0.3">
      <c r="A244" s="41" t="str">
        <f t="shared" si="3"/>
        <v>0422-00</v>
      </c>
      <c r="B244" s="65">
        <v>42200</v>
      </c>
      <c r="C244" s="41" t="s">
        <v>2411</v>
      </c>
    </row>
    <row r="245" spans="1:3" x14ac:dyDescent="0.3">
      <c r="A245" s="41" t="str">
        <f t="shared" si="3"/>
        <v>0423-00</v>
      </c>
      <c r="B245" s="65">
        <v>42300</v>
      </c>
      <c r="C245" s="41" t="s">
        <v>1439</v>
      </c>
    </row>
    <row r="246" spans="1:3" x14ac:dyDescent="0.3">
      <c r="A246" s="41" t="str">
        <f t="shared" si="3"/>
        <v>0424-00</v>
      </c>
      <c r="B246" s="65">
        <v>42400</v>
      </c>
      <c r="C246" s="41" t="s">
        <v>1441</v>
      </c>
    </row>
    <row r="247" spans="1:3" x14ac:dyDescent="0.3">
      <c r="A247" s="41" t="str">
        <f t="shared" si="3"/>
        <v>0428-00</v>
      </c>
      <c r="B247" s="65">
        <v>42800</v>
      </c>
      <c r="C247" s="41" t="s">
        <v>1446</v>
      </c>
    </row>
    <row r="248" spans="1:3" x14ac:dyDescent="0.3">
      <c r="A248" s="41" t="str">
        <f t="shared" si="3"/>
        <v>0430-00</v>
      </c>
      <c r="B248" s="65">
        <v>43000</v>
      </c>
      <c r="C248" s="41" t="s">
        <v>1465</v>
      </c>
    </row>
    <row r="249" spans="1:3" x14ac:dyDescent="0.3">
      <c r="A249" s="41" t="str">
        <f t="shared" si="3"/>
        <v>0431-00</v>
      </c>
      <c r="B249" s="65">
        <v>43100</v>
      </c>
      <c r="C249" s="41" t="s">
        <v>1466</v>
      </c>
    </row>
    <row r="250" spans="1:3" x14ac:dyDescent="0.3">
      <c r="A250" s="41" t="str">
        <f t="shared" si="3"/>
        <v>0432-00</v>
      </c>
      <c r="B250" s="65">
        <v>43200</v>
      </c>
      <c r="C250" s="41" t="s">
        <v>2412</v>
      </c>
    </row>
    <row r="251" spans="1:3" x14ac:dyDescent="0.3">
      <c r="A251" s="41" t="str">
        <f t="shared" si="3"/>
        <v>0433-00</v>
      </c>
      <c r="B251" s="65">
        <v>43300</v>
      </c>
      <c r="C251" s="41" t="s">
        <v>2413</v>
      </c>
    </row>
    <row r="252" spans="1:3" x14ac:dyDescent="0.3">
      <c r="A252" s="41" t="str">
        <f t="shared" si="3"/>
        <v>0434-00</v>
      </c>
      <c r="B252" s="65">
        <v>43400</v>
      </c>
      <c r="C252" s="41" t="s">
        <v>1478</v>
      </c>
    </row>
    <row r="253" spans="1:3" x14ac:dyDescent="0.3">
      <c r="A253" s="41" t="str">
        <f t="shared" si="3"/>
        <v>0435-00</v>
      </c>
      <c r="B253" s="65">
        <v>43500</v>
      </c>
      <c r="C253" s="41" t="s">
        <v>1483</v>
      </c>
    </row>
    <row r="254" spans="1:3" x14ac:dyDescent="0.3">
      <c r="A254" s="41" t="str">
        <f t="shared" si="3"/>
        <v>0437-00</v>
      </c>
      <c r="B254" s="65">
        <v>43700</v>
      </c>
      <c r="C254" s="41" t="s">
        <v>1486</v>
      </c>
    </row>
    <row r="255" spans="1:3" x14ac:dyDescent="0.3">
      <c r="A255" s="41" t="str">
        <f t="shared" si="3"/>
        <v>0441-00</v>
      </c>
      <c r="B255" s="65">
        <v>44100</v>
      </c>
      <c r="C255" s="41" t="s">
        <v>1517</v>
      </c>
    </row>
    <row r="256" spans="1:3" x14ac:dyDescent="0.3">
      <c r="A256" s="41" t="str">
        <f t="shared" si="3"/>
        <v>0443-00</v>
      </c>
      <c r="B256" s="65">
        <v>44300</v>
      </c>
      <c r="C256" s="41" t="s">
        <v>1527</v>
      </c>
    </row>
    <row r="257" spans="1:3" x14ac:dyDescent="0.3">
      <c r="A257" s="41" t="str">
        <f t="shared" si="3"/>
        <v>0444-00</v>
      </c>
      <c r="B257" s="65">
        <v>44400</v>
      </c>
      <c r="C257" s="41" t="s">
        <v>1532</v>
      </c>
    </row>
    <row r="258" spans="1:3" x14ac:dyDescent="0.3">
      <c r="A258" s="41" t="str">
        <f t="shared" ref="A258:A321" si="4">TEXT(B258,"0000-00")</f>
        <v>0445-00</v>
      </c>
      <c r="B258" s="65">
        <v>44500</v>
      </c>
      <c r="C258" s="41" t="s">
        <v>2414</v>
      </c>
    </row>
    <row r="259" spans="1:3" x14ac:dyDescent="0.3">
      <c r="A259" s="41" t="str">
        <f t="shared" si="4"/>
        <v>0446-00</v>
      </c>
      <c r="B259" s="65">
        <v>44600</v>
      </c>
      <c r="C259" s="41" t="s">
        <v>1535</v>
      </c>
    </row>
    <row r="260" spans="1:3" x14ac:dyDescent="0.3">
      <c r="A260" s="41" t="str">
        <f t="shared" si="4"/>
        <v>0447-00</v>
      </c>
      <c r="B260" s="65">
        <v>44700</v>
      </c>
      <c r="C260" s="41" t="s">
        <v>1550</v>
      </c>
    </row>
    <row r="261" spans="1:3" x14ac:dyDescent="0.3">
      <c r="A261" s="41" t="str">
        <f t="shared" si="4"/>
        <v>0449-00</v>
      </c>
      <c r="B261" s="65">
        <v>44900</v>
      </c>
      <c r="C261" s="41" t="s">
        <v>1137</v>
      </c>
    </row>
    <row r="262" spans="1:3" x14ac:dyDescent="0.3">
      <c r="A262" s="41" t="str">
        <f t="shared" si="4"/>
        <v>0450-00</v>
      </c>
      <c r="B262" s="65">
        <v>45000</v>
      </c>
      <c r="C262" s="41" t="s">
        <v>1165</v>
      </c>
    </row>
    <row r="263" spans="1:3" x14ac:dyDescent="0.3">
      <c r="A263" s="41" t="str">
        <f t="shared" si="4"/>
        <v>0451-00</v>
      </c>
      <c r="B263" s="65">
        <v>45100</v>
      </c>
      <c r="C263" s="41" t="s">
        <v>1222</v>
      </c>
    </row>
    <row r="264" spans="1:3" x14ac:dyDescent="0.3">
      <c r="A264" s="41" t="str">
        <f t="shared" si="4"/>
        <v>0452-00</v>
      </c>
      <c r="B264" s="65">
        <v>45200</v>
      </c>
      <c r="C264" s="41" t="s">
        <v>1510</v>
      </c>
    </row>
    <row r="265" spans="1:3" x14ac:dyDescent="0.3">
      <c r="A265" s="41" t="str">
        <f t="shared" si="4"/>
        <v>0453-00</v>
      </c>
      <c r="B265" s="65">
        <v>45300</v>
      </c>
      <c r="C265" s="41" t="s">
        <v>1024</v>
      </c>
    </row>
    <row r="266" spans="1:3" x14ac:dyDescent="0.3">
      <c r="A266" s="41" t="str">
        <f t="shared" si="4"/>
        <v>0457-00</v>
      </c>
      <c r="B266" s="65">
        <v>45700</v>
      </c>
      <c r="C266" s="41" t="s">
        <v>1066</v>
      </c>
    </row>
    <row r="267" spans="1:3" x14ac:dyDescent="0.3">
      <c r="A267" s="41" t="str">
        <f t="shared" si="4"/>
        <v>0458-00</v>
      </c>
      <c r="B267" s="65">
        <v>45800</v>
      </c>
      <c r="C267" s="41" t="s">
        <v>1065</v>
      </c>
    </row>
    <row r="268" spans="1:3" x14ac:dyDescent="0.3">
      <c r="A268" s="41" t="str">
        <f t="shared" si="4"/>
        <v>0459-00</v>
      </c>
      <c r="B268" s="65">
        <v>45900</v>
      </c>
      <c r="C268" s="41" t="s">
        <v>1075</v>
      </c>
    </row>
    <row r="269" spans="1:3" x14ac:dyDescent="0.3">
      <c r="A269" s="41" t="str">
        <f t="shared" si="4"/>
        <v>0460-00</v>
      </c>
      <c r="B269" s="65">
        <v>46000</v>
      </c>
      <c r="C269" s="41" t="s">
        <v>1733</v>
      </c>
    </row>
    <row r="270" spans="1:3" x14ac:dyDescent="0.3">
      <c r="A270" s="41" t="str">
        <f t="shared" si="4"/>
        <v>0462-00</v>
      </c>
      <c r="B270" s="65">
        <v>46200</v>
      </c>
      <c r="C270" s="41" t="s">
        <v>1734</v>
      </c>
    </row>
    <row r="271" spans="1:3" x14ac:dyDescent="0.3">
      <c r="A271" s="41" t="str">
        <f t="shared" si="4"/>
        <v>0463-00</v>
      </c>
      <c r="B271" s="65">
        <v>46300</v>
      </c>
      <c r="C271" s="41" t="s">
        <v>1111</v>
      </c>
    </row>
    <row r="272" spans="1:3" x14ac:dyDescent="0.3">
      <c r="A272" s="41" t="str">
        <f t="shared" si="4"/>
        <v>0464-00</v>
      </c>
      <c r="B272" s="65">
        <v>46400</v>
      </c>
      <c r="C272" s="41" t="s">
        <v>1113</v>
      </c>
    </row>
    <row r="273" spans="1:3" x14ac:dyDescent="0.3">
      <c r="A273" s="41" t="str">
        <f t="shared" si="4"/>
        <v>0465-00</v>
      </c>
      <c r="B273" s="65">
        <v>46500</v>
      </c>
      <c r="C273" s="41" t="s">
        <v>1123</v>
      </c>
    </row>
    <row r="274" spans="1:3" x14ac:dyDescent="0.3">
      <c r="A274" s="41" t="str">
        <f t="shared" si="4"/>
        <v>0466-00</v>
      </c>
      <c r="B274" s="65">
        <v>46600</v>
      </c>
      <c r="C274" s="41" t="s">
        <v>1125</v>
      </c>
    </row>
    <row r="275" spans="1:3" x14ac:dyDescent="0.3">
      <c r="A275" s="41" t="str">
        <f t="shared" si="4"/>
        <v>0467-00</v>
      </c>
      <c r="B275" s="65">
        <v>46700</v>
      </c>
      <c r="C275" s="41" t="s">
        <v>1130</v>
      </c>
    </row>
    <row r="276" spans="1:3" x14ac:dyDescent="0.3">
      <c r="A276" s="41" t="str">
        <f t="shared" si="4"/>
        <v>0468-00</v>
      </c>
      <c r="B276" s="65">
        <v>46800</v>
      </c>
      <c r="C276" s="41" t="s">
        <v>1131</v>
      </c>
    </row>
    <row r="277" spans="1:3" x14ac:dyDescent="0.3">
      <c r="A277" s="41" t="str">
        <f t="shared" si="4"/>
        <v>0469-00</v>
      </c>
      <c r="B277" s="65">
        <v>46900</v>
      </c>
      <c r="C277" s="41" t="s">
        <v>1138</v>
      </c>
    </row>
    <row r="278" spans="1:3" x14ac:dyDescent="0.3">
      <c r="A278" s="41" t="str">
        <f t="shared" si="4"/>
        <v>0470-00</v>
      </c>
      <c r="B278" s="65">
        <v>47000</v>
      </c>
      <c r="C278" s="41" t="s">
        <v>1140</v>
      </c>
    </row>
    <row r="279" spans="1:3" x14ac:dyDescent="0.3">
      <c r="A279" s="41" t="str">
        <f t="shared" si="4"/>
        <v>0471-00</v>
      </c>
      <c r="B279" s="65">
        <v>47100</v>
      </c>
      <c r="C279" s="41" t="s">
        <v>3760</v>
      </c>
    </row>
    <row r="280" spans="1:3" x14ac:dyDescent="0.3">
      <c r="A280" s="41" t="str">
        <f t="shared" si="4"/>
        <v>0473-00</v>
      </c>
      <c r="B280" s="65">
        <v>47300</v>
      </c>
      <c r="C280" s="41" t="s">
        <v>1145</v>
      </c>
    </row>
    <row r="281" spans="1:3" x14ac:dyDescent="0.3">
      <c r="A281" s="41" t="str">
        <f t="shared" si="4"/>
        <v>0474-00</v>
      </c>
      <c r="B281" s="65">
        <v>47400</v>
      </c>
      <c r="C281" s="41" t="s">
        <v>1150</v>
      </c>
    </row>
    <row r="282" spans="1:3" x14ac:dyDescent="0.3">
      <c r="A282" s="41" t="str">
        <f t="shared" si="4"/>
        <v>0475-00</v>
      </c>
      <c r="B282" s="65">
        <v>47500</v>
      </c>
      <c r="C282" s="41" t="s">
        <v>1146</v>
      </c>
    </row>
    <row r="283" spans="1:3" x14ac:dyDescent="0.3">
      <c r="A283" s="41" t="str">
        <f t="shared" si="4"/>
        <v>0476-00</v>
      </c>
      <c r="B283" s="65">
        <v>47600</v>
      </c>
      <c r="C283" s="41" t="s">
        <v>2439</v>
      </c>
    </row>
    <row r="284" spans="1:3" x14ac:dyDescent="0.3">
      <c r="A284" s="41" t="str">
        <f t="shared" si="4"/>
        <v>0477-00</v>
      </c>
      <c r="B284" s="65">
        <v>47700</v>
      </c>
      <c r="C284" s="41" t="s">
        <v>1153</v>
      </c>
    </row>
    <row r="285" spans="1:3" x14ac:dyDescent="0.3">
      <c r="A285" s="41" t="str">
        <f t="shared" si="4"/>
        <v>0478-00</v>
      </c>
      <c r="B285" s="65">
        <v>47800</v>
      </c>
      <c r="C285" s="41" t="s">
        <v>1159</v>
      </c>
    </row>
    <row r="286" spans="1:3" x14ac:dyDescent="0.3">
      <c r="A286" s="41" t="str">
        <f t="shared" si="4"/>
        <v>0480-00</v>
      </c>
      <c r="B286" s="65">
        <v>48000</v>
      </c>
      <c r="C286" s="41" t="s">
        <v>1748</v>
      </c>
    </row>
    <row r="287" spans="1:3" x14ac:dyDescent="0.3">
      <c r="A287" s="41" t="str">
        <f t="shared" si="4"/>
        <v>0482-00</v>
      </c>
      <c r="B287" s="65">
        <v>48200</v>
      </c>
      <c r="C287" s="41" t="s">
        <v>1001</v>
      </c>
    </row>
    <row r="288" spans="1:3" x14ac:dyDescent="0.3">
      <c r="A288" s="41" t="str">
        <f t="shared" si="4"/>
        <v>0483-00</v>
      </c>
      <c r="B288" s="65">
        <v>48300</v>
      </c>
      <c r="C288" s="41" t="s">
        <v>1001</v>
      </c>
    </row>
    <row r="289" spans="1:3" x14ac:dyDescent="0.3">
      <c r="A289" s="41" t="str">
        <f t="shared" si="4"/>
        <v>0486-00</v>
      </c>
      <c r="B289" s="65">
        <v>48600</v>
      </c>
      <c r="C289" s="41" t="s">
        <v>1187</v>
      </c>
    </row>
    <row r="290" spans="1:3" x14ac:dyDescent="0.3">
      <c r="A290" s="41" t="str">
        <f t="shared" si="4"/>
        <v>0487-00</v>
      </c>
      <c r="B290" s="65">
        <v>48700</v>
      </c>
      <c r="C290" s="41" t="s">
        <v>1202</v>
      </c>
    </row>
    <row r="291" spans="1:3" x14ac:dyDescent="0.3">
      <c r="A291" s="41" t="str">
        <f t="shared" si="4"/>
        <v>0488-00</v>
      </c>
      <c r="B291" s="65">
        <v>48800</v>
      </c>
      <c r="C291" s="41" t="s">
        <v>1201</v>
      </c>
    </row>
    <row r="292" spans="1:3" x14ac:dyDescent="0.3">
      <c r="A292" s="41" t="str">
        <f t="shared" si="4"/>
        <v>0491-00</v>
      </c>
      <c r="B292" s="65">
        <v>49100</v>
      </c>
      <c r="C292" s="41" t="s">
        <v>1203</v>
      </c>
    </row>
    <row r="293" spans="1:3" x14ac:dyDescent="0.3">
      <c r="A293" s="41" t="str">
        <f t="shared" si="4"/>
        <v>0492-00</v>
      </c>
      <c r="B293" s="65">
        <v>49200</v>
      </c>
      <c r="C293" s="41" t="s">
        <v>1210</v>
      </c>
    </row>
    <row r="294" spans="1:3" x14ac:dyDescent="0.3">
      <c r="A294" s="41" t="str">
        <f t="shared" si="4"/>
        <v>0494-00</v>
      </c>
      <c r="B294" s="65">
        <v>49400</v>
      </c>
      <c r="C294" s="41" t="s">
        <v>3761</v>
      </c>
    </row>
    <row r="295" spans="1:3" x14ac:dyDescent="0.3">
      <c r="A295" s="41" t="str">
        <f t="shared" si="4"/>
        <v>0496-00</v>
      </c>
      <c r="B295" s="65">
        <v>49600</v>
      </c>
      <c r="C295" s="41" t="s">
        <v>1236</v>
      </c>
    </row>
    <row r="296" spans="1:3" x14ac:dyDescent="0.3">
      <c r="A296" s="41" t="str">
        <f t="shared" si="4"/>
        <v>0497-00</v>
      </c>
      <c r="B296" s="65">
        <v>49700</v>
      </c>
      <c r="C296" s="41" t="s">
        <v>1248</v>
      </c>
    </row>
    <row r="297" spans="1:3" x14ac:dyDescent="0.3">
      <c r="A297" s="41" t="str">
        <f t="shared" si="4"/>
        <v>0498-00</v>
      </c>
      <c r="B297" s="65">
        <v>49800</v>
      </c>
      <c r="C297" s="41" t="s">
        <v>1261</v>
      </c>
    </row>
    <row r="298" spans="1:3" x14ac:dyDescent="0.3">
      <c r="A298" s="41" t="str">
        <f t="shared" si="4"/>
        <v>0499-00</v>
      </c>
      <c r="B298" s="65">
        <v>49900</v>
      </c>
      <c r="C298" s="41" t="s">
        <v>1262</v>
      </c>
    </row>
    <row r="299" spans="1:3" x14ac:dyDescent="0.3">
      <c r="A299" s="41" t="str">
        <f t="shared" si="4"/>
        <v>0501-00</v>
      </c>
      <c r="B299" s="65">
        <v>50100</v>
      </c>
      <c r="C299" s="41" t="s">
        <v>1273</v>
      </c>
    </row>
    <row r="300" spans="1:3" x14ac:dyDescent="0.3">
      <c r="A300" s="41" t="str">
        <f t="shared" si="4"/>
        <v>0502-00</v>
      </c>
      <c r="B300" s="65">
        <v>50200</v>
      </c>
      <c r="C300" s="41" t="s">
        <v>1275</v>
      </c>
    </row>
    <row r="301" spans="1:3" x14ac:dyDescent="0.3">
      <c r="A301" s="41" t="str">
        <f t="shared" si="4"/>
        <v>0503-00</v>
      </c>
      <c r="B301" s="65">
        <v>50300</v>
      </c>
      <c r="C301" s="41" t="s">
        <v>2415</v>
      </c>
    </row>
    <row r="302" spans="1:3" x14ac:dyDescent="0.3">
      <c r="A302" s="41" t="str">
        <f t="shared" si="4"/>
        <v>0505-00</v>
      </c>
      <c r="B302" s="65">
        <v>50500</v>
      </c>
      <c r="C302" s="41" t="s">
        <v>1291</v>
      </c>
    </row>
    <row r="303" spans="1:3" x14ac:dyDescent="0.3">
      <c r="A303" s="41" t="str">
        <f t="shared" si="4"/>
        <v>0506-00</v>
      </c>
      <c r="B303" s="65">
        <v>50600</v>
      </c>
      <c r="C303" s="41" t="s">
        <v>3762</v>
      </c>
    </row>
    <row r="304" spans="1:3" x14ac:dyDescent="0.3">
      <c r="A304" s="41" t="str">
        <f t="shared" si="4"/>
        <v>0508-00</v>
      </c>
      <c r="B304" s="65">
        <v>50800</v>
      </c>
      <c r="C304" s="41" t="s">
        <v>1756</v>
      </c>
    </row>
    <row r="305" spans="1:3" x14ac:dyDescent="0.3">
      <c r="A305" s="41" t="str">
        <f t="shared" si="4"/>
        <v>0510-00</v>
      </c>
      <c r="B305" s="65">
        <v>51000</v>
      </c>
      <c r="C305" s="41" t="s">
        <v>1296</v>
      </c>
    </row>
    <row r="306" spans="1:3" x14ac:dyDescent="0.3">
      <c r="A306" s="41" t="str">
        <f t="shared" si="4"/>
        <v>0512-00</v>
      </c>
      <c r="B306" s="65">
        <v>51200</v>
      </c>
      <c r="C306" s="41" t="s">
        <v>1299</v>
      </c>
    </row>
    <row r="307" spans="1:3" x14ac:dyDescent="0.3">
      <c r="A307" s="41" t="str">
        <f t="shared" si="4"/>
        <v>0513-00</v>
      </c>
      <c r="B307" s="65">
        <v>51300</v>
      </c>
      <c r="C307" s="41" t="s">
        <v>1299</v>
      </c>
    </row>
    <row r="308" spans="1:3" x14ac:dyDescent="0.3">
      <c r="A308" s="41" t="str">
        <f t="shared" si="4"/>
        <v>0516-00</v>
      </c>
      <c r="B308" s="65">
        <v>51600</v>
      </c>
      <c r="C308" s="41" t="s">
        <v>1312</v>
      </c>
    </row>
    <row r="309" spans="1:3" x14ac:dyDescent="0.3">
      <c r="A309" s="41" t="str">
        <f t="shared" si="4"/>
        <v>0517-00</v>
      </c>
      <c r="B309" s="65">
        <v>51700</v>
      </c>
      <c r="C309" s="41" t="s">
        <v>1327</v>
      </c>
    </row>
    <row r="310" spans="1:3" x14ac:dyDescent="0.3">
      <c r="A310" s="41" t="str">
        <f t="shared" si="4"/>
        <v>0518-00</v>
      </c>
      <c r="B310" s="65">
        <v>51800</v>
      </c>
      <c r="C310" s="41" t="s">
        <v>1330</v>
      </c>
    </row>
    <row r="311" spans="1:3" x14ac:dyDescent="0.3">
      <c r="A311" s="41" t="str">
        <f t="shared" si="4"/>
        <v>0520-00</v>
      </c>
      <c r="B311" s="65">
        <v>52000</v>
      </c>
      <c r="C311" s="41" t="s">
        <v>1336</v>
      </c>
    </row>
    <row r="312" spans="1:3" x14ac:dyDescent="0.3">
      <c r="A312" s="41" t="str">
        <f t="shared" si="4"/>
        <v>0521-00</v>
      </c>
      <c r="B312" s="65">
        <v>52100</v>
      </c>
      <c r="C312" s="41" t="s">
        <v>2416</v>
      </c>
    </row>
    <row r="313" spans="1:3" x14ac:dyDescent="0.3">
      <c r="A313" s="41" t="str">
        <f t="shared" si="4"/>
        <v>0522-00</v>
      </c>
      <c r="B313" s="65">
        <v>52200</v>
      </c>
      <c r="C313" s="41" t="s">
        <v>1345</v>
      </c>
    </row>
    <row r="314" spans="1:3" x14ac:dyDescent="0.3">
      <c r="A314" s="41" t="str">
        <f t="shared" si="4"/>
        <v>0523-00</v>
      </c>
      <c r="B314" s="65">
        <v>52300</v>
      </c>
      <c r="C314" s="41" t="s">
        <v>1349</v>
      </c>
    </row>
    <row r="315" spans="1:3" x14ac:dyDescent="0.3">
      <c r="A315" s="41" t="str">
        <f t="shared" si="4"/>
        <v>0524-00</v>
      </c>
      <c r="B315" s="65">
        <v>52400</v>
      </c>
      <c r="C315" s="41" t="s">
        <v>1355</v>
      </c>
    </row>
    <row r="316" spans="1:3" x14ac:dyDescent="0.3">
      <c r="A316" s="41" t="str">
        <f t="shared" si="4"/>
        <v>0525-00</v>
      </c>
      <c r="B316" s="65">
        <v>52500</v>
      </c>
      <c r="C316" s="41" t="s">
        <v>1365</v>
      </c>
    </row>
    <row r="317" spans="1:3" x14ac:dyDescent="0.3">
      <c r="A317" s="41" t="str">
        <f t="shared" si="4"/>
        <v>0526-00</v>
      </c>
      <c r="B317" s="65">
        <v>52600</v>
      </c>
      <c r="C317" s="41" t="s">
        <v>1383</v>
      </c>
    </row>
    <row r="318" spans="1:3" x14ac:dyDescent="0.3">
      <c r="A318" s="41" t="str">
        <f t="shared" si="4"/>
        <v>0528-00</v>
      </c>
      <c r="B318" s="65">
        <v>52800</v>
      </c>
      <c r="C318" s="41" t="s">
        <v>1391</v>
      </c>
    </row>
    <row r="319" spans="1:3" x14ac:dyDescent="0.3">
      <c r="A319" s="41" t="str">
        <f t="shared" si="4"/>
        <v>0530-00</v>
      </c>
      <c r="B319" s="65">
        <v>53000</v>
      </c>
      <c r="C319" s="41" t="s">
        <v>1411</v>
      </c>
    </row>
    <row r="320" spans="1:3" x14ac:dyDescent="0.3">
      <c r="A320" s="41" t="str">
        <f t="shared" si="4"/>
        <v>0532-00</v>
      </c>
      <c r="B320" s="65">
        <v>53200</v>
      </c>
      <c r="C320" s="41" t="s">
        <v>1416</v>
      </c>
    </row>
    <row r="321" spans="1:3" x14ac:dyDescent="0.3">
      <c r="A321" s="41" t="str">
        <f t="shared" si="4"/>
        <v>0533-00</v>
      </c>
      <c r="B321" s="65">
        <v>53300</v>
      </c>
      <c r="C321" s="41" t="s">
        <v>1770</v>
      </c>
    </row>
    <row r="322" spans="1:3" x14ac:dyDescent="0.3">
      <c r="A322" s="41" t="str">
        <f t="shared" ref="A322:A385" si="5">TEXT(B322,"0000-00")</f>
        <v>0537-00</v>
      </c>
      <c r="B322" s="65">
        <v>53700</v>
      </c>
      <c r="C322" s="41" t="s">
        <v>2417</v>
      </c>
    </row>
    <row r="323" spans="1:3" x14ac:dyDescent="0.3">
      <c r="A323" s="41" t="str">
        <f t="shared" si="5"/>
        <v>0538-00</v>
      </c>
      <c r="B323" s="65">
        <v>53800</v>
      </c>
      <c r="C323" s="41" t="s">
        <v>1438</v>
      </c>
    </row>
    <row r="324" spans="1:3" x14ac:dyDescent="0.3">
      <c r="A324" s="41" t="str">
        <f t="shared" si="5"/>
        <v>0539-00</v>
      </c>
      <c r="B324" s="65">
        <v>53900</v>
      </c>
      <c r="C324" s="41" t="s">
        <v>1448</v>
      </c>
    </row>
    <row r="325" spans="1:3" x14ac:dyDescent="0.3">
      <c r="A325" s="41" t="str">
        <f t="shared" si="5"/>
        <v>0541-00</v>
      </c>
      <c r="B325" s="65">
        <v>54100</v>
      </c>
      <c r="C325" s="41" t="s">
        <v>1464</v>
      </c>
    </row>
    <row r="326" spans="1:3" x14ac:dyDescent="0.3">
      <c r="A326" s="41" t="str">
        <f t="shared" si="5"/>
        <v>0543-00</v>
      </c>
      <c r="B326" s="65">
        <v>54300</v>
      </c>
      <c r="C326" s="41" t="s">
        <v>1477</v>
      </c>
    </row>
    <row r="327" spans="1:3" x14ac:dyDescent="0.3">
      <c r="A327" s="41" t="str">
        <f t="shared" si="5"/>
        <v>0544-00</v>
      </c>
      <c r="B327" s="65">
        <v>54400</v>
      </c>
      <c r="C327" s="41" t="s">
        <v>1775</v>
      </c>
    </row>
    <row r="328" spans="1:3" x14ac:dyDescent="0.3">
      <c r="A328" s="41" t="str">
        <f t="shared" si="5"/>
        <v>0545-00</v>
      </c>
      <c r="B328" s="65">
        <v>54500</v>
      </c>
      <c r="C328" s="41" t="s">
        <v>1776</v>
      </c>
    </row>
    <row r="329" spans="1:3" x14ac:dyDescent="0.3">
      <c r="A329" s="41" t="str">
        <f t="shared" si="5"/>
        <v>0546-00</v>
      </c>
      <c r="B329" s="65">
        <v>54600</v>
      </c>
      <c r="C329" s="41" t="s">
        <v>1481</v>
      </c>
    </row>
    <row r="330" spans="1:3" x14ac:dyDescent="0.3">
      <c r="A330" s="41" t="str">
        <f t="shared" si="5"/>
        <v>0548-00</v>
      </c>
      <c r="B330" s="65">
        <v>54800</v>
      </c>
      <c r="C330" s="41" t="s">
        <v>1490</v>
      </c>
    </row>
    <row r="331" spans="1:3" x14ac:dyDescent="0.3">
      <c r="A331" s="41" t="str">
        <f t="shared" si="5"/>
        <v>0549-00</v>
      </c>
      <c r="B331" s="65">
        <v>54900</v>
      </c>
      <c r="C331" s="41" t="s">
        <v>3764</v>
      </c>
    </row>
    <row r="332" spans="1:3" x14ac:dyDescent="0.3">
      <c r="A332" s="41" t="str">
        <f t="shared" si="5"/>
        <v>0551-00</v>
      </c>
      <c r="B332" s="65">
        <v>55100</v>
      </c>
      <c r="C332" s="41" t="s">
        <v>1509</v>
      </c>
    </row>
    <row r="333" spans="1:3" x14ac:dyDescent="0.3">
      <c r="A333" s="41" t="str">
        <f t="shared" si="5"/>
        <v>0552-00</v>
      </c>
      <c r="B333" s="65">
        <v>55200</v>
      </c>
      <c r="C333" s="41" t="s">
        <v>1516</v>
      </c>
    </row>
    <row r="334" spans="1:3" x14ac:dyDescent="0.3">
      <c r="A334" s="41" t="str">
        <f t="shared" si="5"/>
        <v>0555-00</v>
      </c>
      <c r="B334" s="65">
        <v>55500</v>
      </c>
      <c r="C334" s="41" t="s">
        <v>1524</v>
      </c>
    </row>
    <row r="335" spans="1:3" x14ac:dyDescent="0.3">
      <c r="A335" s="41" t="str">
        <f t="shared" si="5"/>
        <v>0557-00</v>
      </c>
      <c r="B335" s="65">
        <v>55700</v>
      </c>
      <c r="C335" s="41" t="s">
        <v>1004</v>
      </c>
    </row>
    <row r="336" spans="1:3" x14ac:dyDescent="0.3">
      <c r="A336" s="41" t="str">
        <f t="shared" si="5"/>
        <v>0558-00</v>
      </c>
      <c r="B336" s="65">
        <v>55800</v>
      </c>
      <c r="C336" s="41" t="s">
        <v>1004</v>
      </c>
    </row>
    <row r="337" spans="1:3" x14ac:dyDescent="0.3">
      <c r="A337" s="41" t="str">
        <f t="shared" si="5"/>
        <v>0559-00</v>
      </c>
      <c r="B337" s="65">
        <v>55900</v>
      </c>
      <c r="C337" s="41" t="s">
        <v>1528</v>
      </c>
    </row>
    <row r="338" spans="1:3" x14ac:dyDescent="0.3">
      <c r="A338" s="41" t="str">
        <f t="shared" si="5"/>
        <v>0560-00</v>
      </c>
      <c r="B338" s="65">
        <v>56000</v>
      </c>
      <c r="C338" s="41" t="s">
        <v>1537</v>
      </c>
    </row>
    <row r="339" spans="1:3" x14ac:dyDescent="0.3">
      <c r="A339" s="41" t="str">
        <f t="shared" si="5"/>
        <v>0562-00</v>
      </c>
      <c r="B339" s="65">
        <v>56200</v>
      </c>
      <c r="C339" s="41" t="s">
        <v>1538</v>
      </c>
    </row>
    <row r="340" spans="1:3" x14ac:dyDescent="0.3">
      <c r="A340" s="41" t="str">
        <f t="shared" si="5"/>
        <v>0563-00</v>
      </c>
      <c r="B340" s="65">
        <v>56300</v>
      </c>
      <c r="C340" s="41" t="s">
        <v>1543</v>
      </c>
    </row>
    <row r="341" spans="1:3" x14ac:dyDescent="0.3">
      <c r="A341" s="41" t="str">
        <f t="shared" si="5"/>
        <v>0563-01</v>
      </c>
      <c r="B341" s="65">
        <v>56301</v>
      </c>
      <c r="C341" s="66" t="s">
        <v>3790</v>
      </c>
    </row>
    <row r="342" spans="1:3" x14ac:dyDescent="0.3">
      <c r="A342" s="41" t="str">
        <f t="shared" si="5"/>
        <v>0565-00</v>
      </c>
      <c r="B342" s="65">
        <v>56500</v>
      </c>
      <c r="C342" s="41" t="s">
        <v>1551</v>
      </c>
    </row>
    <row r="343" spans="1:3" x14ac:dyDescent="0.3">
      <c r="A343" s="41" t="str">
        <f t="shared" si="5"/>
        <v>0566-00</v>
      </c>
      <c r="B343" s="65">
        <v>56600</v>
      </c>
      <c r="C343" s="41" t="s">
        <v>2418</v>
      </c>
    </row>
    <row r="344" spans="1:3" x14ac:dyDescent="0.3">
      <c r="A344" s="41" t="str">
        <f t="shared" si="5"/>
        <v>0567-00</v>
      </c>
      <c r="B344" s="65">
        <v>56700</v>
      </c>
      <c r="C344" s="41" t="s">
        <v>1004</v>
      </c>
    </row>
    <row r="345" spans="1:3" x14ac:dyDescent="0.3">
      <c r="A345" s="41" t="str">
        <f t="shared" si="5"/>
        <v>0835-00</v>
      </c>
      <c r="B345" s="65">
        <v>83500</v>
      </c>
      <c r="C345" s="41" t="s">
        <v>1037</v>
      </c>
    </row>
    <row r="346" spans="1:3" x14ac:dyDescent="0.3">
      <c r="A346" s="41" t="str">
        <f t="shared" si="5"/>
        <v>0835-01</v>
      </c>
      <c r="B346" s="65">
        <v>83501</v>
      </c>
      <c r="C346" s="41" t="s">
        <v>1040</v>
      </c>
    </row>
    <row r="347" spans="1:3" x14ac:dyDescent="0.3">
      <c r="A347" s="41" t="str">
        <f t="shared" si="5"/>
        <v>0835-02</v>
      </c>
      <c r="B347" s="65">
        <v>83502</v>
      </c>
      <c r="C347" s="41" t="s">
        <v>1041</v>
      </c>
    </row>
    <row r="348" spans="1:3" x14ac:dyDescent="0.3">
      <c r="A348" s="41" t="str">
        <f t="shared" si="5"/>
        <v>0836-00</v>
      </c>
      <c r="B348" s="65">
        <v>83600</v>
      </c>
      <c r="C348" s="41" t="s">
        <v>1817</v>
      </c>
    </row>
    <row r="349" spans="1:3" x14ac:dyDescent="0.3">
      <c r="A349" s="41" t="str">
        <f t="shared" si="5"/>
        <v>0837-00</v>
      </c>
      <c r="B349" s="65">
        <v>83700</v>
      </c>
      <c r="C349" s="41" t="s">
        <v>1818</v>
      </c>
    </row>
    <row r="350" spans="1:3" x14ac:dyDescent="0.3">
      <c r="A350" s="41" t="str">
        <f t="shared" si="5"/>
        <v>0838-00</v>
      </c>
      <c r="B350" s="65">
        <v>83800</v>
      </c>
      <c r="C350" s="41" t="s">
        <v>1819</v>
      </c>
    </row>
    <row r="351" spans="1:3" x14ac:dyDescent="0.3">
      <c r="A351" s="41" t="str">
        <f t="shared" si="5"/>
        <v>0839-00</v>
      </c>
      <c r="B351" s="65">
        <v>83900</v>
      </c>
      <c r="C351" s="41" t="s">
        <v>1820</v>
      </c>
    </row>
    <row r="352" spans="1:3" x14ac:dyDescent="0.3">
      <c r="A352" s="41" t="str">
        <f t="shared" si="5"/>
        <v>0840-00</v>
      </c>
      <c r="B352" s="65">
        <v>84000</v>
      </c>
      <c r="C352" s="41" t="s">
        <v>1194</v>
      </c>
    </row>
    <row r="353" spans="1:3" x14ac:dyDescent="0.3">
      <c r="A353" s="41" t="str">
        <f t="shared" si="5"/>
        <v>0841-00</v>
      </c>
      <c r="B353" s="65">
        <v>84100</v>
      </c>
      <c r="C353" s="41" t="s">
        <v>1822</v>
      </c>
    </row>
    <row r="354" spans="1:3" x14ac:dyDescent="0.3">
      <c r="A354" s="41" t="str">
        <f t="shared" si="5"/>
        <v>0842-00</v>
      </c>
      <c r="B354" s="65">
        <v>84200</v>
      </c>
      <c r="C354" s="41" t="s">
        <v>1823</v>
      </c>
    </row>
    <row r="355" spans="1:3" x14ac:dyDescent="0.3">
      <c r="A355" s="41" t="str">
        <f t="shared" si="5"/>
        <v>0843-00</v>
      </c>
      <c r="B355" s="65">
        <v>84300</v>
      </c>
      <c r="C355" s="41" t="s">
        <v>1824</v>
      </c>
    </row>
    <row r="356" spans="1:3" x14ac:dyDescent="0.3">
      <c r="A356" s="41" t="str">
        <f t="shared" si="5"/>
        <v>0844-00</v>
      </c>
      <c r="B356" s="65">
        <v>84400</v>
      </c>
      <c r="C356" s="41" t="s">
        <v>1376</v>
      </c>
    </row>
    <row r="357" spans="1:3" x14ac:dyDescent="0.3">
      <c r="A357" s="41" t="str">
        <f t="shared" si="5"/>
        <v>0844-01</v>
      </c>
      <c r="B357" s="65">
        <v>84401</v>
      </c>
      <c r="C357" s="41" t="s">
        <v>1378</v>
      </c>
    </row>
    <row r="358" spans="1:3" x14ac:dyDescent="0.3">
      <c r="A358" s="41" t="str">
        <f t="shared" si="5"/>
        <v>0844-07</v>
      </c>
      <c r="B358" s="65">
        <v>84407</v>
      </c>
      <c r="C358" s="41" t="s">
        <v>1379</v>
      </c>
    </row>
    <row r="359" spans="1:3" x14ac:dyDescent="0.3">
      <c r="A359" s="41" t="str">
        <f t="shared" si="5"/>
        <v>0846-00</v>
      </c>
      <c r="B359" s="65">
        <v>84600</v>
      </c>
      <c r="C359" s="41" t="s">
        <v>1828</v>
      </c>
    </row>
    <row r="360" spans="1:3" x14ac:dyDescent="0.3">
      <c r="A360" s="41" t="str">
        <f t="shared" si="5"/>
        <v>0848-00</v>
      </c>
      <c r="B360" s="65">
        <v>84800</v>
      </c>
      <c r="C360" s="41" t="s">
        <v>1829</v>
      </c>
    </row>
    <row r="361" spans="1:3" x14ac:dyDescent="0.3">
      <c r="A361" s="41" t="str">
        <f t="shared" si="5"/>
        <v>0849-00</v>
      </c>
      <c r="B361" s="65">
        <v>84900</v>
      </c>
      <c r="C361" s="41" t="s">
        <v>1520</v>
      </c>
    </row>
    <row r="362" spans="1:3" x14ac:dyDescent="0.3">
      <c r="A362" s="41" t="str">
        <f t="shared" si="5"/>
        <v>0850-00</v>
      </c>
      <c r="B362" s="65">
        <v>85000</v>
      </c>
      <c r="C362" s="41" t="s">
        <v>1023</v>
      </c>
    </row>
    <row r="363" spans="1:3" x14ac:dyDescent="0.3">
      <c r="A363" s="41" t="str">
        <f t="shared" si="5"/>
        <v>0851-00</v>
      </c>
      <c r="B363" s="65">
        <v>85100</v>
      </c>
      <c r="C363" s="41" t="s">
        <v>1030</v>
      </c>
    </row>
    <row r="364" spans="1:3" x14ac:dyDescent="0.3">
      <c r="A364" s="41" t="str">
        <f t="shared" si="5"/>
        <v>0852-00</v>
      </c>
      <c r="B364" s="65">
        <v>85200</v>
      </c>
      <c r="C364" s="41" t="s">
        <v>1032</v>
      </c>
    </row>
    <row r="365" spans="1:3" x14ac:dyDescent="0.3">
      <c r="A365" s="41" t="str">
        <f t="shared" si="5"/>
        <v>0852-01</v>
      </c>
      <c r="B365" s="65">
        <v>85201</v>
      </c>
      <c r="C365" s="41" t="s">
        <v>1833</v>
      </c>
    </row>
    <row r="366" spans="1:3" x14ac:dyDescent="0.3">
      <c r="A366" s="41" t="str">
        <f t="shared" si="5"/>
        <v>0852-02</v>
      </c>
      <c r="B366" s="65">
        <v>85202</v>
      </c>
      <c r="C366" s="41" t="s">
        <v>1034</v>
      </c>
    </row>
    <row r="367" spans="1:3" x14ac:dyDescent="0.3">
      <c r="A367" s="41" t="str">
        <f t="shared" si="5"/>
        <v>0853-00</v>
      </c>
      <c r="B367" s="65">
        <v>85300</v>
      </c>
      <c r="C367" s="41" t="s">
        <v>1050</v>
      </c>
    </row>
    <row r="368" spans="1:3" x14ac:dyDescent="0.3">
      <c r="A368" s="41" t="str">
        <f t="shared" si="5"/>
        <v>0854-00</v>
      </c>
      <c r="B368" s="65">
        <v>85400</v>
      </c>
      <c r="C368" s="41" t="s">
        <v>1069</v>
      </c>
    </row>
    <row r="369" spans="1:3" x14ac:dyDescent="0.3">
      <c r="A369" s="41" t="str">
        <f t="shared" si="5"/>
        <v>0855-00</v>
      </c>
      <c r="B369" s="65">
        <v>85500</v>
      </c>
      <c r="C369" s="41" t="s">
        <v>1083</v>
      </c>
    </row>
    <row r="370" spans="1:3" x14ac:dyDescent="0.3">
      <c r="A370" s="41" t="str">
        <f t="shared" si="5"/>
        <v>0856-00</v>
      </c>
      <c r="B370" s="65">
        <v>85600</v>
      </c>
      <c r="C370" s="41" t="s">
        <v>2419</v>
      </c>
    </row>
    <row r="371" spans="1:3" x14ac:dyDescent="0.3">
      <c r="A371" s="41" t="str">
        <f t="shared" si="5"/>
        <v>0857-00</v>
      </c>
      <c r="B371" s="65">
        <v>85700</v>
      </c>
      <c r="C371" s="41" t="s">
        <v>1087</v>
      </c>
    </row>
    <row r="372" spans="1:3" x14ac:dyDescent="0.3">
      <c r="A372" s="41" t="str">
        <f t="shared" si="5"/>
        <v>0858-00</v>
      </c>
      <c r="B372" s="65">
        <v>85800</v>
      </c>
      <c r="C372" s="41" t="s">
        <v>1838</v>
      </c>
    </row>
    <row r="373" spans="1:3" x14ac:dyDescent="0.3">
      <c r="A373" s="41" t="str">
        <f t="shared" si="5"/>
        <v>0859-00</v>
      </c>
      <c r="B373" s="65">
        <v>85900</v>
      </c>
      <c r="C373" s="41" t="s">
        <v>1155</v>
      </c>
    </row>
    <row r="374" spans="1:3" x14ac:dyDescent="0.3">
      <c r="A374" s="41" t="str">
        <f t="shared" si="5"/>
        <v>0860-00</v>
      </c>
      <c r="B374" s="65">
        <v>86000</v>
      </c>
      <c r="C374" s="41" t="s">
        <v>1157</v>
      </c>
    </row>
    <row r="375" spans="1:3" x14ac:dyDescent="0.3">
      <c r="A375" s="41" t="str">
        <f t="shared" si="5"/>
        <v>0860-01</v>
      </c>
      <c r="B375" s="65">
        <v>86001</v>
      </c>
      <c r="C375" s="41" t="s">
        <v>936</v>
      </c>
    </row>
    <row r="376" spans="1:3" x14ac:dyDescent="0.3">
      <c r="A376" s="41" t="str">
        <f t="shared" si="5"/>
        <v>0861-00</v>
      </c>
      <c r="B376" s="65">
        <v>86100</v>
      </c>
      <c r="C376" s="41" t="s">
        <v>1162</v>
      </c>
    </row>
    <row r="377" spans="1:3" x14ac:dyDescent="0.3">
      <c r="A377" s="41" t="str">
        <f t="shared" si="5"/>
        <v>0862-00</v>
      </c>
      <c r="B377" s="65">
        <v>86200</v>
      </c>
      <c r="C377" s="41" t="s">
        <v>2438</v>
      </c>
    </row>
    <row r="378" spans="1:3" x14ac:dyDescent="0.3">
      <c r="A378" s="41" t="str">
        <f t="shared" si="5"/>
        <v>0863-00</v>
      </c>
      <c r="B378" s="65">
        <v>86300</v>
      </c>
      <c r="C378" s="41" t="s">
        <v>3765</v>
      </c>
    </row>
    <row r="379" spans="1:3" x14ac:dyDescent="0.3">
      <c r="A379" s="41" t="str">
        <f t="shared" si="5"/>
        <v>0866-00</v>
      </c>
      <c r="B379" s="65">
        <v>86600</v>
      </c>
      <c r="C379" s="41" t="s">
        <v>1276</v>
      </c>
    </row>
    <row r="380" spans="1:3" x14ac:dyDescent="0.3">
      <c r="A380" s="41" t="str">
        <f t="shared" si="5"/>
        <v>0867-00</v>
      </c>
      <c r="B380" s="65">
        <v>86700</v>
      </c>
      <c r="C380" s="41" t="s">
        <v>1286</v>
      </c>
    </row>
    <row r="381" spans="1:3" x14ac:dyDescent="0.3">
      <c r="A381" s="41" t="str">
        <f t="shared" si="5"/>
        <v>0868-00</v>
      </c>
      <c r="B381" s="65">
        <v>86800</v>
      </c>
      <c r="C381" s="41" t="s">
        <v>1329</v>
      </c>
    </row>
    <row r="382" spans="1:3" x14ac:dyDescent="0.3">
      <c r="A382" s="41" t="str">
        <f t="shared" si="5"/>
        <v>0869-00</v>
      </c>
      <c r="B382" s="65">
        <v>86900</v>
      </c>
      <c r="C382" s="41" t="s">
        <v>1844</v>
      </c>
    </row>
    <row r="383" spans="1:3" x14ac:dyDescent="0.3">
      <c r="A383" s="41" t="str">
        <f t="shared" si="5"/>
        <v>0870-00</v>
      </c>
      <c r="B383" s="65">
        <v>87000</v>
      </c>
      <c r="C383" s="41" t="s">
        <v>1371</v>
      </c>
    </row>
    <row r="384" spans="1:3" x14ac:dyDescent="0.3">
      <c r="A384" s="41" t="str">
        <f t="shared" si="5"/>
        <v>0871-00</v>
      </c>
      <c r="B384" s="65">
        <v>87100</v>
      </c>
      <c r="C384" s="41" t="s">
        <v>1370</v>
      </c>
    </row>
    <row r="385" spans="1:3" x14ac:dyDescent="0.3">
      <c r="A385" s="41" t="str">
        <f t="shared" si="5"/>
        <v>0871-01</v>
      </c>
      <c r="B385" s="65">
        <v>87101</v>
      </c>
      <c r="C385" s="41" t="s">
        <v>1370</v>
      </c>
    </row>
    <row r="386" spans="1:3" x14ac:dyDescent="0.3">
      <c r="A386" s="41" t="str">
        <f t="shared" ref="A386:A449" si="6">TEXT(B386,"0000-00")</f>
        <v>0872-00</v>
      </c>
      <c r="B386" s="65">
        <v>87200</v>
      </c>
      <c r="C386" s="41" t="s">
        <v>1556</v>
      </c>
    </row>
    <row r="387" spans="1:3" x14ac:dyDescent="0.3">
      <c r="A387" s="41" t="str">
        <f t="shared" si="6"/>
        <v>0873-00</v>
      </c>
      <c r="B387" s="65">
        <v>87300</v>
      </c>
      <c r="C387" s="41" t="s">
        <v>1395</v>
      </c>
    </row>
    <row r="388" spans="1:3" x14ac:dyDescent="0.3">
      <c r="A388" s="41" t="str">
        <f t="shared" si="6"/>
        <v>0873-01</v>
      </c>
      <c r="B388" s="65">
        <v>87301</v>
      </c>
      <c r="C388" s="41" t="s">
        <v>1396</v>
      </c>
    </row>
    <row r="389" spans="1:3" x14ac:dyDescent="0.3">
      <c r="A389" s="41" t="str">
        <f t="shared" si="6"/>
        <v>0874-00</v>
      </c>
      <c r="B389" s="65">
        <v>87400</v>
      </c>
      <c r="C389" s="41" t="s">
        <v>1849</v>
      </c>
    </row>
    <row r="390" spans="1:3" x14ac:dyDescent="0.3">
      <c r="A390" s="41" t="str">
        <f t="shared" si="6"/>
        <v>0875-00</v>
      </c>
      <c r="B390" s="65">
        <v>87500</v>
      </c>
      <c r="C390" s="41" t="s">
        <v>2421</v>
      </c>
    </row>
    <row r="391" spans="1:3" x14ac:dyDescent="0.3">
      <c r="A391" s="41" t="str">
        <f t="shared" si="6"/>
        <v>0876-00</v>
      </c>
      <c r="B391" s="65">
        <v>87600</v>
      </c>
      <c r="C391" s="41" t="s">
        <v>1559</v>
      </c>
    </row>
    <row r="392" spans="1:3" x14ac:dyDescent="0.3">
      <c r="A392" s="41" t="str">
        <f t="shared" si="6"/>
        <v>0877-00</v>
      </c>
      <c r="B392" s="65">
        <v>87700</v>
      </c>
      <c r="C392" s="41" t="s">
        <v>1450</v>
      </c>
    </row>
    <row r="393" spans="1:3" x14ac:dyDescent="0.3">
      <c r="A393" s="41" t="str">
        <f t="shared" si="6"/>
        <v>0877-01</v>
      </c>
      <c r="B393" s="65">
        <v>87701</v>
      </c>
      <c r="C393" s="41" t="s">
        <v>1451</v>
      </c>
    </row>
    <row r="394" spans="1:3" x14ac:dyDescent="0.3">
      <c r="A394" s="41" t="str">
        <f t="shared" si="6"/>
        <v>0878-00</v>
      </c>
      <c r="B394" s="65">
        <v>87800</v>
      </c>
      <c r="C394" s="41" t="s">
        <v>1487</v>
      </c>
    </row>
    <row r="395" spans="1:3" x14ac:dyDescent="0.3">
      <c r="A395" s="41" t="str">
        <f t="shared" si="6"/>
        <v>0879-00</v>
      </c>
      <c r="B395" s="65">
        <v>87900</v>
      </c>
      <c r="C395" s="41" t="s">
        <v>1852</v>
      </c>
    </row>
    <row r="396" spans="1:3" x14ac:dyDescent="0.3">
      <c r="A396" s="41" t="str">
        <f t="shared" si="6"/>
        <v>0880-00</v>
      </c>
      <c r="B396" s="65">
        <v>88000</v>
      </c>
      <c r="C396" s="41" t="s">
        <v>1511</v>
      </c>
    </row>
    <row r="397" spans="1:3" x14ac:dyDescent="0.3">
      <c r="A397" s="41" t="str">
        <f t="shared" si="6"/>
        <v>0881-00</v>
      </c>
      <c r="B397" s="65">
        <v>88100</v>
      </c>
      <c r="C397" s="41" t="s">
        <v>1512</v>
      </c>
    </row>
    <row r="398" spans="1:3" x14ac:dyDescent="0.3">
      <c r="A398" s="41" t="str">
        <f t="shared" si="6"/>
        <v>0882-00</v>
      </c>
      <c r="B398" s="65">
        <v>88200</v>
      </c>
      <c r="C398" s="41" t="s">
        <v>1540</v>
      </c>
    </row>
    <row r="399" spans="1:3" x14ac:dyDescent="0.3">
      <c r="A399" s="41" t="str">
        <f t="shared" si="6"/>
        <v>0883-00</v>
      </c>
      <c r="B399" s="65">
        <v>88300</v>
      </c>
      <c r="C399" s="41" t="s">
        <v>1548</v>
      </c>
    </row>
    <row r="400" spans="1:3" x14ac:dyDescent="0.3">
      <c r="A400" s="41" t="str">
        <f t="shared" si="6"/>
        <v>0884-00</v>
      </c>
      <c r="B400" s="65">
        <v>88400</v>
      </c>
      <c r="C400" s="41" t="s">
        <v>2422</v>
      </c>
    </row>
    <row r="401" spans="1:3" x14ac:dyDescent="0.3">
      <c r="A401" s="41" t="str">
        <f t="shared" si="6"/>
        <v>0885-00</v>
      </c>
      <c r="B401" s="65">
        <v>88500</v>
      </c>
      <c r="C401" s="41" t="s">
        <v>1436</v>
      </c>
    </row>
    <row r="402" spans="1:3" x14ac:dyDescent="0.3">
      <c r="A402" s="41" t="str">
        <f t="shared" si="6"/>
        <v>0885-01</v>
      </c>
      <c r="B402" s="65">
        <v>88501</v>
      </c>
      <c r="C402" s="41" t="s">
        <v>1435</v>
      </c>
    </row>
    <row r="403" spans="1:3" x14ac:dyDescent="0.3">
      <c r="A403" s="41" t="str">
        <f t="shared" si="6"/>
        <v>0886-00</v>
      </c>
      <c r="B403" s="65">
        <v>88600</v>
      </c>
      <c r="C403" s="41" t="s">
        <v>1475</v>
      </c>
    </row>
    <row r="404" spans="1:3" x14ac:dyDescent="0.3">
      <c r="A404" s="41" t="str">
        <f t="shared" si="6"/>
        <v>0887-00</v>
      </c>
      <c r="B404" s="65">
        <v>88700</v>
      </c>
      <c r="C404" s="41" t="s">
        <v>3766</v>
      </c>
    </row>
    <row r="405" spans="1:3" x14ac:dyDescent="0.3">
      <c r="A405" s="41" t="str">
        <f t="shared" si="6"/>
        <v>0888-00</v>
      </c>
      <c r="B405" s="65">
        <v>88800</v>
      </c>
      <c r="C405" s="41" t="s">
        <v>1073</v>
      </c>
    </row>
    <row r="406" spans="1:3" x14ac:dyDescent="0.3">
      <c r="A406" s="41" t="str">
        <f t="shared" si="6"/>
        <v>0889-00</v>
      </c>
      <c r="B406" s="65">
        <v>88900</v>
      </c>
      <c r="C406" s="41" t="s">
        <v>2423</v>
      </c>
    </row>
    <row r="407" spans="1:3" x14ac:dyDescent="0.3">
      <c r="A407" s="41" t="str">
        <f t="shared" si="6"/>
        <v>0890-00</v>
      </c>
      <c r="B407" s="65">
        <v>89000</v>
      </c>
      <c r="C407" s="41" t="s">
        <v>1207</v>
      </c>
    </row>
    <row r="408" spans="1:3" x14ac:dyDescent="0.3">
      <c r="A408" s="41" t="str">
        <f t="shared" si="6"/>
        <v>0891-00</v>
      </c>
      <c r="B408" s="65">
        <v>89100</v>
      </c>
      <c r="C408" s="41" t="s">
        <v>1220</v>
      </c>
    </row>
    <row r="409" spans="1:3" x14ac:dyDescent="0.3">
      <c r="A409" s="41" t="str">
        <f t="shared" si="6"/>
        <v>0892-00</v>
      </c>
      <c r="B409" s="65">
        <v>89200</v>
      </c>
      <c r="C409" s="41" t="s">
        <v>1859</v>
      </c>
    </row>
    <row r="410" spans="1:3" x14ac:dyDescent="0.3">
      <c r="A410" s="41" t="str">
        <f t="shared" si="6"/>
        <v>0893-00</v>
      </c>
      <c r="B410" s="65">
        <v>89300</v>
      </c>
      <c r="C410" s="41" t="s">
        <v>1257</v>
      </c>
    </row>
    <row r="411" spans="1:3" x14ac:dyDescent="0.3">
      <c r="A411" s="41" t="str">
        <f t="shared" si="6"/>
        <v>0894-00</v>
      </c>
      <c r="B411" s="65">
        <v>89400</v>
      </c>
      <c r="C411" s="41" t="s">
        <v>1337</v>
      </c>
    </row>
    <row r="412" spans="1:3" x14ac:dyDescent="0.3">
      <c r="A412" s="41" t="str">
        <f t="shared" si="6"/>
        <v>0894-01</v>
      </c>
      <c r="B412" s="65">
        <v>89401</v>
      </c>
      <c r="C412" s="66" t="s">
        <v>3792</v>
      </c>
    </row>
    <row r="413" spans="1:3" x14ac:dyDescent="0.3">
      <c r="A413" s="41" t="str">
        <f t="shared" si="6"/>
        <v>0894-02</v>
      </c>
      <c r="B413" s="65">
        <v>89402</v>
      </c>
      <c r="C413" s="41" t="s">
        <v>534</v>
      </c>
    </row>
    <row r="414" spans="1:3" x14ac:dyDescent="0.3">
      <c r="A414" s="41" t="str">
        <f t="shared" si="6"/>
        <v>0895-00</v>
      </c>
      <c r="B414" s="65">
        <v>89500</v>
      </c>
      <c r="C414" s="41" t="s">
        <v>2424</v>
      </c>
    </row>
    <row r="415" spans="1:3" x14ac:dyDescent="0.3">
      <c r="A415" s="41" t="str">
        <f t="shared" si="6"/>
        <v>0896-00</v>
      </c>
      <c r="B415" s="65">
        <v>89600</v>
      </c>
      <c r="C415" s="41" t="s">
        <v>1374</v>
      </c>
    </row>
    <row r="416" spans="1:3" x14ac:dyDescent="0.3">
      <c r="A416" s="41" t="str">
        <f t="shared" si="6"/>
        <v>0897-00</v>
      </c>
      <c r="B416" s="65">
        <v>89700</v>
      </c>
      <c r="C416" s="41" t="s">
        <v>1409</v>
      </c>
    </row>
    <row r="417" spans="1:3" x14ac:dyDescent="0.3">
      <c r="A417" s="41" t="str">
        <f t="shared" si="6"/>
        <v>0898-00</v>
      </c>
      <c r="B417" s="65">
        <v>89800</v>
      </c>
      <c r="C417" s="41" t="s">
        <v>1462</v>
      </c>
    </row>
    <row r="418" spans="1:3" x14ac:dyDescent="0.3">
      <c r="A418" s="41" t="str">
        <f t="shared" si="6"/>
        <v>0899-00</v>
      </c>
      <c r="B418" s="65">
        <v>89900</v>
      </c>
      <c r="C418" s="41" t="s">
        <v>1864</v>
      </c>
    </row>
    <row r="419" spans="1:3" x14ac:dyDescent="0.3">
      <c r="A419" s="41" t="str">
        <f t="shared" si="6"/>
        <v>0900-00</v>
      </c>
      <c r="B419" s="65">
        <v>90000</v>
      </c>
      <c r="C419" s="41" t="s">
        <v>1865</v>
      </c>
    </row>
    <row r="420" spans="1:3" x14ac:dyDescent="0.3">
      <c r="A420" s="41" t="str">
        <f t="shared" si="6"/>
        <v>0901-00</v>
      </c>
      <c r="B420" s="65">
        <v>90100</v>
      </c>
      <c r="C420" s="41" t="s">
        <v>3767</v>
      </c>
    </row>
    <row r="421" spans="1:3" x14ac:dyDescent="0.3">
      <c r="A421" s="41" t="str">
        <f t="shared" si="6"/>
        <v>0902-00</v>
      </c>
      <c r="B421" s="65">
        <v>90200</v>
      </c>
      <c r="C421" s="41" t="s">
        <v>1866</v>
      </c>
    </row>
    <row r="422" spans="1:3" x14ac:dyDescent="0.3">
      <c r="A422" s="41" t="str">
        <f t="shared" si="6"/>
        <v>0903-00</v>
      </c>
      <c r="B422" s="65">
        <v>90300</v>
      </c>
      <c r="C422" s="41" t="s">
        <v>1026</v>
      </c>
    </row>
    <row r="423" spans="1:3" x14ac:dyDescent="0.3">
      <c r="A423" s="41" t="str">
        <f t="shared" si="6"/>
        <v>0904-00</v>
      </c>
      <c r="B423" s="65">
        <v>90400</v>
      </c>
      <c r="C423" s="41" t="s">
        <v>1047</v>
      </c>
    </row>
    <row r="424" spans="1:3" x14ac:dyDescent="0.3">
      <c r="A424" s="41" t="str">
        <f t="shared" si="6"/>
        <v>0905-00</v>
      </c>
      <c r="B424" s="65">
        <v>90500</v>
      </c>
      <c r="C424" s="41" t="s">
        <v>1055</v>
      </c>
    </row>
    <row r="425" spans="1:3" x14ac:dyDescent="0.3">
      <c r="A425" s="41" t="str">
        <f t="shared" si="6"/>
        <v>0906-00</v>
      </c>
      <c r="B425" s="65">
        <v>90600</v>
      </c>
      <c r="C425" s="41" t="s">
        <v>1059</v>
      </c>
    </row>
    <row r="426" spans="1:3" x14ac:dyDescent="0.3">
      <c r="A426" s="41" t="str">
        <f t="shared" si="6"/>
        <v>0906-01</v>
      </c>
      <c r="B426" s="65">
        <v>90601</v>
      </c>
      <c r="C426" s="41" t="s">
        <v>1060</v>
      </c>
    </row>
    <row r="427" spans="1:3" x14ac:dyDescent="0.3">
      <c r="A427" s="41" t="str">
        <f t="shared" si="6"/>
        <v>0907-00</v>
      </c>
      <c r="B427" s="65">
        <v>90700</v>
      </c>
      <c r="C427" s="41" t="s">
        <v>1072</v>
      </c>
    </row>
    <row r="428" spans="1:3" x14ac:dyDescent="0.3">
      <c r="A428" s="41" t="str">
        <f t="shared" si="6"/>
        <v>0908-00</v>
      </c>
      <c r="B428" s="65">
        <v>90800</v>
      </c>
      <c r="C428" s="41" t="s">
        <v>1080</v>
      </c>
    </row>
    <row r="429" spans="1:3" x14ac:dyDescent="0.3">
      <c r="A429" s="41" t="str">
        <f t="shared" si="6"/>
        <v>0909-00</v>
      </c>
      <c r="B429" s="65">
        <v>90900</v>
      </c>
      <c r="C429" s="41" t="s">
        <v>1873</v>
      </c>
    </row>
    <row r="430" spans="1:3" x14ac:dyDescent="0.3">
      <c r="A430" s="41" t="str">
        <f t="shared" si="6"/>
        <v>0910-00</v>
      </c>
      <c r="B430" s="65">
        <v>91000</v>
      </c>
      <c r="C430" s="41" t="s">
        <v>1088</v>
      </c>
    </row>
    <row r="431" spans="1:3" x14ac:dyDescent="0.3">
      <c r="A431" s="41" t="str">
        <f t="shared" si="6"/>
        <v>0911-00</v>
      </c>
      <c r="B431" s="65">
        <v>91100</v>
      </c>
      <c r="C431" s="41" t="s">
        <v>1089</v>
      </c>
    </row>
    <row r="432" spans="1:3" x14ac:dyDescent="0.3">
      <c r="A432" s="41" t="str">
        <f t="shared" si="6"/>
        <v>0912-00</v>
      </c>
      <c r="B432" s="65">
        <v>91200</v>
      </c>
      <c r="C432" s="41" t="s">
        <v>1103</v>
      </c>
    </row>
    <row r="433" spans="1:3" x14ac:dyDescent="0.3">
      <c r="A433" s="41" t="str">
        <f t="shared" si="6"/>
        <v>0913-00</v>
      </c>
      <c r="B433" s="65">
        <v>91300</v>
      </c>
      <c r="C433" s="41" t="s">
        <v>1106</v>
      </c>
    </row>
    <row r="434" spans="1:3" x14ac:dyDescent="0.3">
      <c r="A434" s="41" t="str">
        <f t="shared" si="6"/>
        <v>0914-00</v>
      </c>
      <c r="B434" s="65">
        <v>91400</v>
      </c>
      <c r="C434" s="41" t="s">
        <v>1118</v>
      </c>
    </row>
    <row r="435" spans="1:3" x14ac:dyDescent="0.3">
      <c r="A435" s="41" t="str">
        <f t="shared" si="6"/>
        <v>0915-00</v>
      </c>
      <c r="B435" s="65">
        <v>91500</v>
      </c>
      <c r="C435" s="41" t="s">
        <v>1122</v>
      </c>
    </row>
    <row r="436" spans="1:3" x14ac:dyDescent="0.3">
      <c r="A436" s="41" t="str">
        <f t="shared" si="6"/>
        <v>0916-00</v>
      </c>
      <c r="B436" s="65">
        <v>91600</v>
      </c>
      <c r="C436" s="41" t="s">
        <v>1129</v>
      </c>
    </row>
    <row r="437" spans="1:3" x14ac:dyDescent="0.3">
      <c r="A437" s="41" t="str">
        <f t="shared" si="6"/>
        <v>0917-00</v>
      </c>
      <c r="B437" s="65">
        <v>91700</v>
      </c>
      <c r="C437" s="41" t="s">
        <v>1143</v>
      </c>
    </row>
    <row r="438" spans="1:3" x14ac:dyDescent="0.3">
      <c r="A438" s="41" t="str">
        <f t="shared" si="6"/>
        <v>0918-00</v>
      </c>
      <c r="B438" s="65">
        <v>91800</v>
      </c>
      <c r="C438" s="41" t="s">
        <v>1160</v>
      </c>
    </row>
    <row r="439" spans="1:3" x14ac:dyDescent="0.3">
      <c r="A439" s="41" t="str">
        <f t="shared" si="6"/>
        <v>0919-00</v>
      </c>
      <c r="B439" s="65">
        <v>91900</v>
      </c>
      <c r="C439" s="41" t="s">
        <v>1151</v>
      </c>
    </row>
    <row r="440" spans="1:3" x14ac:dyDescent="0.3">
      <c r="A440" s="41" t="str">
        <f t="shared" si="6"/>
        <v>0920-00</v>
      </c>
      <c r="B440" s="65">
        <v>92000</v>
      </c>
      <c r="C440" s="41" t="s">
        <v>3768</v>
      </c>
    </row>
    <row r="441" spans="1:3" x14ac:dyDescent="0.3">
      <c r="A441" s="41" t="str">
        <f t="shared" si="6"/>
        <v>0921-00</v>
      </c>
      <c r="B441" s="65">
        <v>92100</v>
      </c>
      <c r="C441" s="41" t="s">
        <v>1169</v>
      </c>
    </row>
    <row r="442" spans="1:3" x14ac:dyDescent="0.3">
      <c r="A442" s="41" t="str">
        <f t="shared" si="6"/>
        <v>0922-00</v>
      </c>
      <c r="B442" s="65">
        <v>92200</v>
      </c>
      <c r="C442" s="41" t="s">
        <v>1175</v>
      </c>
    </row>
    <row r="443" spans="1:3" x14ac:dyDescent="0.3">
      <c r="A443" s="41" t="str">
        <f t="shared" si="6"/>
        <v>0923-00</v>
      </c>
      <c r="B443" s="65">
        <v>92300</v>
      </c>
      <c r="C443" s="41" t="s">
        <v>1176</v>
      </c>
    </row>
    <row r="444" spans="1:3" x14ac:dyDescent="0.3">
      <c r="A444" s="41" t="str">
        <f t="shared" si="6"/>
        <v>0925-00</v>
      </c>
      <c r="B444" s="65">
        <v>92500</v>
      </c>
      <c r="C444" s="41" t="s">
        <v>1887</v>
      </c>
    </row>
    <row r="445" spans="1:3" x14ac:dyDescent="0.3">
      <c r="A445" s="41" t="str">
        <f t="shared" si="6"/>
        <v>0926-00</v>
      </c>
      <c r="B445" s="65">
        <v>92600</v>
      </c>
      <c r="C445" s="41" t="s">
        <v>1183</v>
      </c>
    </row>
    <row r="446" spans="1:3" x14ac:dyDescent="0.3">
      <c r="A446" s="41" t="str">
        <f t="shared" si="6"/>
        <v>0927-00</v>
      </c>
      <c r="B446" s="65">
        <v>92700</v>
      </c>
      <c r="C446" s="41" t="s">
        <v>1189</v>
      </c>
    </row>
    <row r="447" spans="1:3" x14ac:dyDescent="0.3">
      <c r="A447" s="41" t="str">
        <f t="shared" si="6"/>
        <v>0928-00</v>
      </c>
      <c r="B447" s="65">
        <v>92800</v>
      </c>
      <c r="C447" s="41" t="s">
        <v>1190</v>
      </c>
    </row>
    <row r="448" spans="1:3" x14ac:dyDescent="0.3">
      <c r="A448" s="41" t="str">
        <f t="shared" si="6"/>
        <v>0929-00</v>
      </c>
      <c r="B448" s="65">
        <v>92900</v>
      </c>
      <c r="C448" s="41" t="s">
        <v>1192</v>
      </c>
    </row>
    <row r="449" spans="1:3" x14ac:dyDescent="0.3">
      <c r="A449" s="41" t="str">
        <f t="shared" si="6"/>
        <v>0931-00</v>
      </c>
      <c r="B449" s="65">
        <v>93100</v>
      </c>
      <c r="C449" s="41" t="s">
        <v>1223</v>
      </c>
    </row>
    <row r="450" spans="1:3" x14ac:dyDescent="0.3">
      <c r="A450" s="41" t="str">
        <f t="shared" ref="A450:A513" si="7">TEXT(B450,"0000-00")</f>
        <v>0932-00</v>
      </c>
      <c r="B450" s="65">
        <v>93200</v>
      </c>
      <c r="C450" s="41" t="s">
        <v>1233</v>
      </c>
    </row>
    <row r="451" spans="1:3" x14ac:dyDescent="0.3">
      <c r="A451" s="41" t="str">
        <f t="shared" si="7"/>
        <v>0933-00</v>
      </c>
      <c r="B451" s="65">
        <v>93300</v>
      </c>
      <c r="C451" s="41" t="s">
        <v>1256</v>
      </c>
    </row>
    <row r="452" spans="1:3" x14ac:dyDescent="0.3">
      <c r="A452" s="41" t="str">
        <f t="shared" si="7"/>
        <v>0934-00</v>
      </c>
      <c r="B452" s="65">
        <v>93400</v>
      </c>
      <c r="C452" s="41" t="s">
        <v>1258</v>
      </c>
    </row>
    <row r="453" spans="1:3" x14ac:dyDescent="0.3">
      <c r="A453" s="41" t="str">
        <f t="shared" si="7"/>
        <v>0935-00</v>
      </c>
      <c r="B453" s="65">
        <v>93500</v>
      </c>
      <c r="C453" s="41" t="s">
        <v>1271</v>
      </c>
    </row>
    <row r="454" spans="1:3" x14ac:dyDescent="0.3">
      <c r="A454" s="41" t="str">
        <f t="shared" si="7"/>
        <v>0936-00</v>
      </c>
      <c r="B454" s="65">
        <v>93600</v>
      </c>
      <c r="C454" s="41" t="s">
        <v>1274</v>
      </c>
    </row>
    <row r="455" spans="1:3" x14ac:dyDescent="0.3">
      <c r="A455" s="41" t="str">
        <f t="shared" si="7"/>
        <v>0937-00</v>
      </c>
      <c r="B455" s="65">
        <v>93700</v>
      </c>
      <c r="C455" s="41" t="s">
        <v>1284</v>
      </c>
    </row>
    <row r="456" spans="1:3" x14ac:dyDescent="0.3">
      <c r="A456" s="41" t="str">
        <f t="shared" si="7"/>
        <v>0938-00</v>
      </c>
      <c r="B456" s="65">
        <v>93800</v>
      </c>
      <c r="C456" s="41" t="s">
        <v>1295</v>
      </c>
    </row>
    <row r="457" spans="1:3" x14ac:dyDescent="0.3">
      <c r="A457" s="41" t="str">
        <f t="shared" si="7"/>
        <v>0939-00</v>
      </c>
      <c r="B457" s="65">
        <v>93900</v>
      </c>
      <c r="C457" s="41" t="s">
        <v>1297</v>
      </c>
    </row>
    <row r="458" spans="1:3" x14ac:dyDescent="0.3">
      <c r="A458" s="41" t="str">
        <f t="shared" si="7"/>
        <v>0940-00</v>
      </c>
      <c r="B458" s="65">
        <v>94000</v>
      </c>
      <c r="C458" s="41" t="s">
        <v>1300</v>
      </c>
    </row>
    <row r="459" spans="1:3" x14ac:dyDescent="0.3">
      <c r="A459" s="41" t="str">
        <f t="shared" si="7"/>
        <v>0941-00</v>
      </c>
      <c r="B459" s="65">
        <v>94100</v>
      </c>
      <c r="C459" s="41" t="s">
        <v>1303</v>
      </c>
    </row>
    <row r="460" spans="1:3" x14ac:dyDescent="0.3">
      <c r="A460" s="41" t="str">
        <f t="shared" si="7"/>
        <v>0941-02</v>
      </c>
      <c r="B460" s="65">
        <v>94102</v>
      </c>
      <c r="C460" s="41" t="s">
        <v>1302</v>
      </c>
    </row>
    <row r="461" spans="1:3" x14ac:dyDescent="0.3">
      <c r="A461" s="41" t="str">
        <f t="shared" si="7"/>
        <v>0942-00</v>
      </c>
      <c r="B461" s="65">
        <v>94200</v>
      </c>
      <c r="C461" s="41" t="s">
        <v>2425</v>
      </c>
    </row>
    <row r="462" spans="1:3" x14ac:dyDescent="0.3">
      <c r="A462" s="41" t="str">
        <f t="shared" si="7"/>
        <v>0943-00</v>
      </c>
      <c r="B462" s="65">
        <v>94300</v>
      </c>
      <c r="C462" s="41" t="s">
        <v>1320</v>
      </c>
    </row>
    <row r="463" spans="1:3" x14ac:dyDescent="0.3">
      <c r="A463" s="41" t="str">
        <f t="shared" si="7"/>
        <v>0944-00</v>
      </c>
      <c r="B463" s="65">
        <v>94400</v>
      </c>
      <c r="C463" s="41" t="s">
        <v>1331</v>
      </c>
    </row>
    <row r="464" spans="1:3" x14ac:dyDescent="0.3">
      <c r="A464" s="41" t="str">
        <f t="shared" si="7"/>
        <v>0945-00</v>
      </c>
      <c r="B464" s="65">
        <v>94500</v>
      </c>
      <c r="C464" s="41" t="s">
        <v>1340</v>
      </c>
    </row>
    <row r="465" spans="1:3" x14ac:dyDescent="0.3">
      <c r="A465" s="41" t="str">
        <f t="shared" si="7"/>
        <v>0946-00</v>
      </c>
      <c r="B465" s="65">
        <v>94600</v>
      </c>
      <c r="C465" s="41" t="s">
        <v>1347</v>
      </c>
    </row>
    <row r="466" spans="1:3" x14ac:dyDescent="0.3">
      <c r="A466" s="41" t="str">
        <f t="shared" si="7"/>
        <v>0947-00</v>
      </c>
      <c r="B466" s="65">
        <v>94700</v>
      </c>
      <c r="C466" s="41" t="s">
        <v>1348</v>
      </c>
    </row>
    <row r="467" spans="1:3" x14ac:dyDescent="0.3">
      <c r="A467" s="41" t="str">
        <f t="shared" si="7"/>
        <v>0948-00</v>
      </c>
      <c r="B467" s="65">
        <v>94800</v>
      </c>
      <c r="C467" s="41" t="s">
        <v>2426</v>
      </c>
    </row>
    <row r="468" spans="1:3" x14ac:dyDescent="0.3">
      <c r="A468" s="41" t="str">
        <f t="shared" si="7"/>
        <v>0949-00</v>
      </c>
      <c r="B468" s="65">
        <v>94900</v>
      </c>
      <c r="C468" s="41" t="s">
        <v>2427</v>
      </c>
    </row>
    <row r="469" spans="1:3" x14ac:dyDescent="0.3">
      <c r="A469" s="41" t="str">
        <f t="shared" si="7"/>
        <v>0950-00</v>
      </c>
      <c r="B469" s="65">
        <v>95000</v>
      </c>
      <c r="C469" s="41" t="s">
        <v>1360</v>
      </c>
    </row>
    <row r="470" spans="1:3" x14ac:dyDescent="0.3">
      <c r="A470" s="41" t="str">
        <f t="shared" si="7"/>
        <v>0951-00</v>
      </c>
      <c r="B470" s="65">
        <v>95100</v>
      </c>
      <c r="C470" s="41" t="s">
        <v>1369</v>
      </c>
    </row>
    <row r="471" spans="1:3" x14ac:dyDescent="0.3">
      <c r="A471" s="41" t="str">
        <f t="shared" si="7"/>
        <v>0952-00</v>
      </c>
      <c r="B471" s="65">
        <v>95200</v>
      </c>
      <c r="C471" s="41" t="s">
        <v>1382</v>
      </c>
    </row>
    <row r="472" spans="1:3" x14ac:dyDescent="0.3">
      <c r="A472" s="41" t="str">
        <f t="shared" si="7"/>
        <v>0953-00</v>
      </c>
      <c r="B472" s="65">
        <v>95300</v>
      </c>
      <c r="C472" s="41" t="s">
        <v>1389</v>
      </c>
    </row>
    <row r="473" spans="1:3" x14ac:dyDescent="0.3">
      <c r="A473" s="41" t="str">
        <f t="shared" si="7"/>
        <v>0954-00</v>
      </c>
      <c r="B473" s="65">
        <v>95400</v>
      </c>
      <c r="C473" s="41" t="s">
        <v>1392</v>
      </c>
    </row>
    <row r="474" spans="1:3" x14ac:dyDescent="0.3">
      <c r="A474" s="41" t="str">
        <f t="shared" si="7"/>
        <v>0955-00</v>
      </c>
      <c r="B474" s="65">
        <v>95500</v>
      </c>
      <c r="C474" s="41" t="s">
        <v>1557</v>
      </c>
    </row>
    <row r="475" spans="1:3" x14ac:dyDescent="0.3">
      <c r="A475" s="41" t="str">
        <f t="shared" si="7"/>
        <v>0956-00</v>
      </c>
      <c r="B475" s="65">
        <v>95600</v>
      </c>
      <c r="C475" s="41" t="s">
        <v>1419</v>
      </c>
    </row>
    <row r="476" spans="1:3" x14ac:dyDescent="0.3">
      <c r="A476" s="41" t="str">
        <f t="shared" si="7"/>
        <v>0957-00</v>
      </c>
      <c r="B476" s="65">
        <v>95700</v>
      </c>
      <c r="C476" s="41" t="s">
        <v>1418</v>
      </c>
    </row>
    <row r="477" spans="1:3" x14ac:dyDescent="0.3">
      <c r="A477" s="41" t="str">
        <f t="shared" si="7"/>
        <v>0958-00</v>
      </c>
      <c r="B477" s="65">
        <v>95800</v>
      </c>
      <c r="C477" s="41" t="s">
        <v>1420</v>
      </c>
    </row>
    <row r="478" spans="1:3" x14ac:dyDescent="0.3">
      <c r="A478" s="41" t="str">
        <f t="shared" si="7"/>
        <v>0960-00</v>
      </c>
      <c r="B478" s="65">
        <v>96000</v>
      </c>
      <c r="C478" s="41" t="s">
        <v>1430</v>
      </c>
    </row>
    <row r="479" spans="1:3" x14ac:dyDescent="0.3">
      <c r="A479" s="41" t="str">
        <f t="shared" si="7"/>
        <v>0962-00</v>
      </c>
      <c r="B479" s="65">
        <v>96200</v>
      </c>
      <c r="C479" s="41" t="s">
        <v>1434</v>
      </c>
    </row>
    <row r="480" spans="1:3" x14ac:dyDescent="0.3">
      <c r="A480" s="41" t="str">
        <f t="shared" si="7"/>
        <v>0963-00</v>
      </c>
      <c r="B480" s="65">
        <v>96300</v>
      </c>
      <c r="C480" s="41" t="s">
        <v>1437</v>
      </c>
    </row>
    <row r="481" spans="1:3" x14ac:dyDescent="0.3">
      <c r="A481" s="41" t="str">
        <f t="shared" si="7"/>
        <v>0964-00</v>
      </c>
      <c r="B481" s="65">
        <v>96400</v>
      </c>
      <c r="C481" s="41" t="s">
        <v>1443</v>
      </c>
    </row>
    <row r="482" spans="1:3" x14ac:dyDescent="0.3">
      <c r="A482" s="41" t="str">
        <f t="shared" si="7"/>
        <v>0966-00</v>
      </c>
      <c r="B482" s="65">
        <v>96600</v>
      </c>
      <c r="C482" s="41" t="s">
        <v>1447</v>
      </c>
    </row>
    <row r="483" spans="1:3" x14ac:dyDescent="0.3">
      <c r="A483" s="41" t="str">
        <f t="shared" si="7"/>
        <v>0967-00</v>
      </c>
      <c r="B483" s="65">
        <v>96700</v>
      </c>
      <c r="C483" s="41" t="s">
        <v>1449</v>
      </c>
    </row>
    <row r="484" spans="1:3" x14ac:dyDescent="0.3">
      <c r="A484" s="41" t="str">
        <f t="shared" si="7"/>
        <v>0968-00</v>
      </c>
      <c r="B484" s="65">
        <v>96800</v>
      </c>
      <c r="C484" s="41" t="s">
        <v>3769</v>
      </c>
    </row>
    <row r="485" spans="1:3" x14ac:dyDescent="0.3">
      <c r="A485" s="41" t="str">
        <f t="shared" si="7"/>
        <v>0969-00</v>
      </c>
      <c r="B485" s="65">
        <v>96900</v>
      </c>
      <c r="C485" s="41" t="s">
        <v>1457</v>
      </c>
    </row>
    <row r="486" spans="1:3" x14ac:dyDescent="0.3">
      <c r="A486" s="41" t="str">
        <f t="shared" si="7"/>
        <v>0970-00</v>
      </c>
      <c r="B486" s="65">
        <v>97000</v>
      </c>
      <c r="C486" s="41" t="s">
        <v>1459</v>
      </c>
    </row>
    <row r="487" spans="1:3" x14ac:dyDescent="0.3">
      <c r="A487" s="41" t="str">
        <f t="shared" si="7"/>
        <v>0971-00</v>
      </c>
      <c r="B487" s="65">
        <v>97100</v>
      </c>
      <c r="C487" s="41" t="s">
        <v>1460</v>
      </c>
    </row>
    <row r="488" spans="1:3" x14ac:dyDescent="0.3">
      <c r="A488" s="41" t="str">
        <f t="shared" si="7"/>
        <v>0972-00</v>
      </c>
      <c r="B488" s="65">
        <v>97200</v>
      </c>
      <c r="C488" s="41" t="s">
        <v>1469</v>
      </c>
    </row>
    <row r="489" spans="1:3" x14ac:dyDescent="0.3">
      <c r="A489" s="41" t="str">
        <f t="shared" si="7"/>
        <v>0973-00</v>
      </c>
      <c r="B489" s="65">
        <v>97300</v>
      </c>
      <c r="C489" s="41" t="s">
        <v>1479</v>
      </c>
    </row>
    <row r="490" spans="1:3" x14ac:dyDescent="0.3">
      <c r="A490" s="41" t="str">
        <f t="shared" si="7"/>
        <v>0974-00</v>
      </c>
      <c r="B490" s="65">
        <v>97400</v>
      </c>
      <c r="C490" s="41" t="s">
        <v>1480</v>
      </c>
    </row>
    <row r="491" spans="1:3" x14ac:dyDescent="0.3">
      <c r="A491" s="41" t="str">
        <f t="shared" si="7"/>
        <v>0975-00</v>
      </c>
      <c r="B491" s="65">
        <v>97500</v>
      </c>
      <c r="C491" s="41" t="s">
        <v>1492</v>
      </c>
    </row>
    <row r="492" spans="1:3" x14ac:dyDescent="0.3">
      <c r="A492" s="41" t="str">
        <f t="shared" si="7"/>
        <v>0975-01</v>
      </c>
      <c r="B492" s="65">
        <v>97501</v>
      </c>
      <c r="C492" s="66" t="s">
        <v>1493</v>
      </c>
    </row>
    <row r="493" spans="1:3" x14ac:dyDescent="0.3">
      <c r="A493" s="41" t="str">
        <f t="shared" si="7"/>
        <v>0976-00</v>
      </c>
      <c r="B493" s="65">
        <v>97600</v>
      </c>
      <c r="C493" s="41" t="s">
        <v>1525</v>
      </c>
    </row>
    <row r="494" spans="1:3" x14ac:dyDescent="0.3">
      <c r="A494" s="41" t="str">
        <f t="shared" si="7"/>
        <v>0977-00</v>
      </c>
      <c r="B494" s="65">
        <v>97700</v>
      </c>
      <c r="C494" s="41" t="s">
        <v>3770</v>
      </c>
    </row>
    <row r="495" spans="1:3" x14ac:dyDescent="0.3">
      <c r="A495" s="41" t="str">
        <f t="shared" si="7"/>
        <v>0978-00</v>
      </c>
      <c r="B495" s="65">
        <v>97800</v>
      </c>
      <c r="C495" s="41" t="s">
        <v>1923</v>
      </c>
    </row>
    <row r="496" spans="1:3" x14ac:dyDescent="0.3">
      <c r="A496" s="41" t="str">
        <f t="shared" si="7"/>
        <v>0979-00</v>
      </c>
      <c r="B496" s="65">
        <v>97900</v>
      </c>
      <c r="C496" s="41" t="s">
        <v>2428</v>
      </c>
    </row>
    <row r="497" spans="1:3" x14ac:dyDescent="0.3">
      <c r="A497" s="41" t="str">
        <f t="shared" si="7"/>
        <v>0980-00</v>
      </c>
      <c r="B497" s="65">
        <v>98000</v>
      </c>
      <c r="C497" s="41" t="s">
        <v>1542</v>
      </c>
    </row>
    <row r="498" spans="1:3" x14ac:dyDescent="0.3">
      <c r="A498" s="41" t="str">
        <f t="shared" si="7"/>
        <v>0981-00</v>
      </c>
      <c r="B498" s="65">
        <v>98100</v>
      </c>
      <c r="C498" s="41" t="s">
        <v>1552</v>
      </c>
    </row>
    <row r="499" spans="1:3" x14ac:dyDescent="0.3">
      <c r="A499" s="41" t="str">
        <f t="shared" si="7"/>
        <v>0982-00</v>
      </c>
      <c r="B499" s="65">
        <v>98200</v>
      </c>
      <c r="C499" s="41" t="s">
        <v>1545</v>
      </c>
    </row>
    <row r="500" spans="1:3" x14ac:dyDescent="0.3">
      <c r="A500" s="41" t="str">
        <f t="shared" si="7"/>
        <v>0983-00</v>
      </c>
      <c r="B500" s="65">
        <v>98300</v>
      </c>
      <c r="C500" s="41" t="s">
        <v>1232</v>
      </c>
    </row>
    <row r="501" spans="1:3" x14ac:dyDescent="0.3">
      <c r="A501" s="41" t="str">
        <f t="shared" si="7"/>
        <v>0984-00</v>
      </c>
      <c r="B501" s="65">
        <v>98400</v>
      </c>
      <c r="C501" s="41" t="s">
        <v>1393</v>
      </c>
    </row>
    <row r="502" spans="1:3" x14ac:dyDescent="0.3">
      <c r="A502" s="41" t="str">
        <f t="shared" si="7"/>
        <v>0987-00</v>
      </c>
      <c r="B502" s="65">
        <v>98700</v>
      </c>
      <c r="C502" s="41" t="s">
        <v>1115</v>
      </c>
    </row>
    <row r="503" spans="1:3" x14ac:dyDescent="0.3">
      <c r="A503" s="41" t="str">
        <f t="shared" si="7"/>
        <v>0988-00</v>
      </c>
      <c r="B503" s="65">
        <v>98800</v>
      </c>
      <c r="C503" s="41" t="s">
        <v>1126</v>
      </c>
    </row>
    <row r="504" spans="1:3" x14ac:dyDescent="0.3">
      <c r="A504" s="41" t="str">
        <f t="shared" si="7"/>
        <v>0989-00</v>
      </c>
      <c r="B504" s="65">
        <v>98900</v>
      </c>
      <c r="C504" s="41" t="s">
        <v>1139</v>
      </c>
    </row>
    <row r="505" spans="1:3" x14ac:dyDescent="0.3">
      <c r="A505" s="41" t="str">
        <f t="shared" si="7"/>
        <v>0990-00</v>
      </c>
      <c r="B505" s="65">
        <v>99000</v>
      </c>
      <c r="C505" s="41" t="s">
        <v>1173</v>
      </c>
    </row>
    <row r="506" spans="1:3" x14ac:dyDescent="0.3">
      <c r="A506" s="41" t="str">
        <f t="shared" si="7"/>
        <v>0991-00</v>
      </c>
      <c r="B506" s="65">
        <v>99100</v>
      </c>
      <c r="C506" s="41" t="s">
        <v>1932</v>
      </c>
    </row>
    <row r="507" spans="1:3" x14ac:dyDescent="0.3">
      <c r="A507" s="41" t="str">
        <f t="shared" si="7"/>
        <v>0992-00</v>
      </c>
      <c r="B507" s="65">
        <v>99200</v>
      </c>
      <c r="C507" s="41" t="s">
        <v>1007</v>
      </c>
    </row>
    <row r="508" spans="1:3" x14ac:dyDescent="0.3">
      <c r="A508" s="41" t="str">
        <f t="shared" si="7"/>
        <v>0993-00</v>
      </c>
      <c r="B508" s="65">
        <v>99300</v>
      </c>
      <c r="C508" s="41" t="s">
        <v>3771</v>
      </c>
    </row>
    <row r="509" spans="1:3" x14ac:dyDescent="0.3">
      <c r="A509" s="41" t="str">
        <f t="shared" si="7"/>
        <v>0994-00</v>
      </c>
      <c r="B509" s="65">
        <v>99400</v>
      </c>
      <c r="C509" s="41" t="s">
        <v>3732</v>
      </c>
    </row>
    <row r="510" spans="1:3" x14ac:dyDescent="0.3">
      <c r="A510" s="41" t="str">
        <f t="shared" si="7"/>
        <v>0995-00</v>
      </c>
      <c r="B510" s="65">
        <v>99500</v>
      </c>
      <c r="C510" s="41" t="s">
        <v>1245</v>
      </c>
    </row>
    <row r="511" spans="1:3" x14ac:dyDescent="0.3">
      <c r="A511" s="41" t="str">
        <f t="shared" si="7"/>
        <v>0996-00</v>
      </c>
      <c r="B511" s="65">
        <v>99600</v>
      </c>
      <c r="C511" s="41" t="s">
        <v>2429</v>
      </c>
    </row>
    <row r="512" spans="1:3" x14ac:dyDescent="0.3">
      <c r="A512" s="41" t="str">
        <f t="shared" si="7"/>
        <v>0997-00</v>
      </c>
      <c r="B512" s="65">
        <v>99700</v>
      </c>
      <c r="C512" s="41" t="s">
        <v>1002</v>
      </c>
    </row>
    <row r="513" spans="1:3" x14ac:dyDescent="0.3">
      <c r="A513" s="41" t="str">
        <f t="shared" si="7"/>
        <v>0998-00</v>
      </c>
      <c r="B513" s="65">
        <v>99800</v>
      </c>
      <c r="C513" s="41" t="s">
        <v>1283</v>
      </c>
    </row>
    <row r="514" spans="1:3" x14ac:dyDescent="0.3">
      <c r="A514" s="41" t="str">
        <f t="shared" ref="A514:A577" si="8">TEXT(B514,"0000-00")</f>
        <v>0999-00</v>
      </c>
      <c r="B514" s="65">
        <v>99900</v>
      </c>
      <c r="C514" s="41" t="s">
        <v>1285</v>
      </c>
    </row>
    <row r="515" spans="1:3" x14ac:dyDescent="0.3">
      <c r="A515" s="41" t="str">
        <f t="shared" si="8"/>
        <v>1000-00</v>
      </c>
      <c r="B515" s="65">
        <v>100000</v>
      </c>
      <c r="C515" s="41" t="s">
        <v>1305</v>
      </c>
    </row>
    <row r="516" spans="1:3" x14ac:dyDescent="0.3">
      <c r="A516" s="41" t="str">
        <f t="shared" si="8"/>
        <v>1001-00</v>
      </c>
      <c r="B516" s="65">
        <v>100100</v>
      </c>
      <c r="C516" s="41" t="s">
        <v>1326</v>
      </c>
    </row>
    <row r="517" spans="1:3" x14ac:dyDescent="0.3">
      <c r="A517" s="41" t="str">
        <f t="shared" si="8"/>
        <v>1002-00</v>
      </c>
      <c r="B517" s="65">
        <v>100200</v>
      </c>
      <c r="C517" s="41" t="s">
        <v>1341</v>
      </c>
    </row>
    <row r="518" spans="1:3" x14ac:dyDescent="0.3">
      <c r="A518" s="41" t="str">
        <f t="shared" si="8"/>
        <v>1003-00</v>
      </c>
      <c r="B518" s="65">
        <v>100300</v>
      </c>
      <c r="C518" s="41" t="s">
        <v>1352</v>
      </c>
    </row>
    <row r="519" spans="1:3" x14ac:dyDescent="0.3">
      <c r="A519" s="41" t="str">
        <f t="shared" si="8"/>
        <v>1004-00</v>
      </c>
      <c r="B519" s="65">
        <v>100400</v>
      </c>
      <c r="C519" s="41" t="s">
        <v>2430</v>
      </c>
    </row>
    <row r="520" spans="1:3" x14ac:dyDescent="0.3">
      <c r="A520" s="41" t="str">
        <f t="shared" si="8"/>
        <v>1005-00</v>
      </c>
      <c r="B520" s="65">
        <v>100500</v>
      </c>
      <c r="C520" s="41" t="s">
        <v>2431</v>
      </c>
    </row>
    <row r="521" spans="1:3" x14ac:dyDescent="0.3">
      <c r="A521" s="41" t="str">
        <f t="shared" si="8"/>
        <v>1006-00</v>
      </c>
      <c r="B521" s="65">
        <v>100600</v>
      </c>
      <c r="C521" s="41" t="s">
        <v>1289</v>
      </c>
    </row>
    <row r="522" spans="1:3" x14ac:dyDescent="0.3">
      <c r="A522" s="41" t="str">
        <f t="shared" si="8"/>
        <v>1008-00</v>
      </c>
      <c r="B522" s="65">
        <v>100800</v>
      </c>
      <c r="C522" s="41" t="s">
        <v>2432</v>
      </c>
    </row>
    <row r="523" spans="1:3" x14ac:dyDescent="0.3">
      <c r="A523" s="41" t="str">
        <f t="shared" si="8"/>
        <v>1009-00</v>
      </c>
      <c r="B523" s="65">
        <v>100900</v>
      </c>
      <c r="C523" s="41" t="s">
        <v>1442</v>
      </c>
    </row>
    <row r="524" spans="1:3" x14ac:dyDescent="0.3">
      <c r="A524" s="41" t="str">
        <f t="shared" si="8"/>
        <v>1009-01</v>
      </c>
      <c r="B524" s="65">
        <v>100901</v>
      </c>
      <c r="C524" s="66" t="s">
        <v>3795</v>
      </c>
    </row>
    <row r="525" spans="1:3" x14ac:dyDescent="0.3">
      <c r="A525" s="41" t="str">
        <f t="shared" si="8"/>
        <v>1010-00</v>
      </c>
      <c r="B525" s="65">
        <v>101000</v>
      </c>
      <c r="C525" s="41" t="s">
        <v>1444</v>
      </c>
    </row>
    <row r="526" spans="1:3" x14ac:dyDescent="0.3">
      <c r="A526" s="41" t="str">
        <f t="shared" si="8"/>
        <v>1011-00</v>
      </c>
      <c r="B526" s="65">
        <v>101100</v>
      </c>
      <c r="C526" s="41" t="s">
        <v>2433</v>
      </c>
    </row>
    <row r="527" spans="1:3" x14ac:dyDescent="0.3">
      <c r="A527" s="41" t="str">
        <f t="shared" si="8"/>
        <v>1012-00</v>
      </c>
      <c r="B527" s="65">
        <v>101200</v>
      </c>
      <c r="C527" s="41" t="s">
        <v>1481</v>
      </c>
    </row>
    <row r="528" spans="1:3" x14ac:dyDescent="0.3">
      <c r="A528" s="41" t="str">
        <f t="shared" si="8"/>
        <v>1013-00</v>
      </c>
      <c r="B528" s="65">
        <v>101300</v>
      </c>
      <c r="C528" s="41" t="s">
        <v>1491</v>
      </c>
    </row>
    <row r="529" spans="1:3" x14ac:dyDescent="0.3">
      <c r="A529" s="41" t="str">
        <f t="shared" si="8"/>
        <v>1014-00</v>
      </c>
      <c r="B529" s="65">
        <v>101400</v>
      </c>
      <c r="C529" s="41" t="s">
        <v>1506</v>
      </c>
    </row>
    <row r="530" spans="1:3" x14ac:dyDescent="0.3">
      <c r="A530" s="41" t="str">
        <f t="shared" si="8"/>
        <v>1015-00</v>
      </c>
      <c r="B530" s="65">
        <v>101500</v>
      </c>
      <c r="C530" s="41" t="s">
        <v>1004</v>
      </c>
    </row>
    <row r="531" spans="1:3" x14ac:dyDescent="0.3">
      <c r="A531" s="41" t="str">
        <f t="shared" si="8"/>
        <v>1016-00</v>
      </c>
      <c r="B531" s="65">
        <v>101600</v>
      </c>
      <c r="C531" s="41" t="s">
        <v>1529</v>
      </c>
    </row>
    <row r="532" spans="1:3" x14ac:dyDescent="0.3">
      <c r="A532" s="41" t="str">
        <f t="shared" si="8"/>
        <v>1174-00</v>
      </c>
      <c r="B532" s="65">
        <v>117400</v>
      </c>
      <c r="C532" s="41" t="s">
        <v>1205</v>
      </c>
    </row>
    <row r="533" spans="1:3" x14ac:dyDescent="0.3">
      <c r="A533" s="41" t="str">
        <f t="shared" si="8"/>
        <v>1175-00</v>
      </c>
      <c r="B533" s="65">
        <v>117500</v>
      </c>
      <c r="C533" s="41" t="s">
        <v>1206</v>
      </c>
    </row>
    <row r="534" spans="1:3" x14ac:dyDescent="0.3">
      <c r="A534" s="41" t="str">
        <f t="shared" si="8"/>
        <v>1176-00</v>
      </c>
      <c r="B534" s="65">
        <v>117600</v>
      </c>
      <c r="C534" s="41" t="s">
        <v>1246</v>
      </c>
    </row>
    <row r="535" spans="1:3" x14ac:dyDescent="0.3">
      <c r="A535" s="41" t="str">
        <f t="shared" si="8"/>
        <v>1177-00</v>
      </c>
      <c r="B535" s="65">
        <v>117700</v>
      </c>
      <c r="C535" s="41" t="s">
        <v>1342</v>
      </c>
    </row>
    <row r="536" spans="1:3" x14ac:dyDescent="0.3">
      <c r="A536" s="41" t="str">
        <f t="shared" si="8"/>
        <v>1178-00</v>
      </c>
      <c r="B536" s="65">
        <v>117800</v>
      </c>
      <c r="C536" s="41" t="s">
        <v>968</v>
      </c>
    </row>
    <row r="537" spans="1:3" x14ac:dyDescent="0.3">
      <c r="A537" s="41" t="str">
        <f t="shared" si="8"/>
        <v>1179-00</v>
      </c>
      <c r="B537" s="65">
        <v>117900</v>
      </c>
      <c r="C537" s="41" t="s">
        <v>1410</v>
      </c>
    </row>
    <row r="538" spans="1:3" x14ac:dyDescent="0.3">
      <c r="A538" s="41" t="str">
        <f t="shared" si="8"/>
        <v>1180-00</v>
      </c>
      <c r="B538" s="65">
        <v>118000</v>
      </c>
      <c r="C538" s="41" t="s">
        <v>1415</v>
      </c>
    </row>
    <row r="539" spans="1:3" x14ac:dyDescent="0.3">
      <c r="A539" s="41" t="str">
        <f t="shared" si="8"/>
        <v>1181-00</v>
      </c>
      <c r="B539" s="65">
        <v>118100</v>
      </c>
      <c r="C539" s="41" t="s">
        <v>1471</v>
      </c>
    </row>
    <row r="540" spans="1:3" x14ac:dyDescent="0.3">
      <c r="A540" s="41" t="str">
        <f t="shared" si="8"/>
        <v>1182-00</v>
      </c>
      <c r="B540" s="65">
        <v>118200</v>
      </c>
      <c r="C540" s="41" t="s">
        <v>985</v>
      </c>
    </row>
    <row r="541" spans="1:3" x14ac:dyDescent="0.3">
      <c r="A541" s="41" t="str">
        <f t="shared" si="8"/>
        <v>1183-00</v>
      </c>
      <c r="B541" s="65">
        <v>118300</v>
      </c>
      <c r="C541" s="41" t="s">
        <v>1132</v>
      </c>
    </row>
    <row r="542" spans="1:3" x14ac:dyDescent="0.3">
      <c r="A542" s="41" t="str">
        <f t="shared" si="8"/>
        <v>1185-00</v>
      </c>
      <c r="B542" s="65">
        <v>118500</v>
      </c>
      <c r="C542" s="41" t="s">
        <v>1172</v>
      </c>
    </row>
    <row r="543" spans="1:3" x14ac:dyDescent="0.3">
      <c r="A543" s="41" t="str">
        <f t="shared" si="8"/>
        <v>1186-00</v>
      </c>
      <c r="B543" s="65">
        <v>118600</v>
      </c>
      <c r="C543" s="41" t="s">
        <v>1269</v>
      </c>
    </row>
    <row r="544" spans="1:3" x14ac:dyDescent="0.3">
      <c r="A544" s="41" t="str">
        <f t="shared" si="8"/>
        <v>1190-00</v>
      </c>
      <c r="B544" s="65">
        <v>119000</v>
      </c>
      <c r="C544" s="41" t="s">
        <v>1406</v>
      </c>
    </row>
    <row r="545" spans="1:3" x14ac:dyDescent="0.3">
      <c r="A545" s="41" t="str">
        <f t="shared" si="8"/>
        <v>1196-00</v>
      </c>
      <c r="B545" s="65">
        <v>119600</v>
      </c>
      <c r="C545" s="41" t="s">
        <v>1158</v>
      </c>
    </row>
    <row r="546" spans="1:3" x14ac:dyDescent="0.3">
      <c r="A546" s="41" t="str">
        <f t="shared" si="8"/>
        <v>1198-00</v>
      </c>
      <c r="B546" s="65">
        <v>119800</v>
      </c>
      <c r="C546" s="41" t="s">
        <v>955</v>
      </c>
    </row>
    <row r="547" spans="1:3" x14ac:dyDescent="0.3">
      <c r="A547" s="41" t="str">
        <f t="shared" si="8"/>
        <v>1200-00</v>
      </c>
      <c r="B547" s="65">
        <v>120000</v>
      </c>
      <c r="C547" s="41" t="s">
        <v>1400</v>
      </c>
    </row>
    <row r="548" spans="1:3" x14ac:dyDescent="0.3">
      <c r="A548" s="41" t="str">
        <f t="shared" si="8"/>
        <v>1201-00</v>
      </c>
      <c r="B548" s="65">
        <v>120100</v>
      </c>
      <c r="C548" s="41" t="s">
        <v>1031</v>
      </c>
    </row>
    <row r="549" spans="1:3" x14ac:dyDescent="0.3">
      <c r="A549" s="41" t="str">
        <f t="shared" si="8"/>
        <v>1203-00</v>
      </c>
      <c r="B549" s="65">
        <v>120300</v>
      </c>
      <c r="C549" s="41" t="s">
        <v>1221</v>
      </c>
    </row>
    <row r="550" spans="1:3" x14ac:dyDescent="0.3">
      <c r="A550" s="41" t="str">
        <f t="shared" si="8"/>
        <v>1204-00</v>
      </c>
      <c r="B550" s="65">
        <v>120400</v>
      </c>
      <c r="C550" s="41" t="s">
        <v>1234</v>
      </c>
    </row>
    <row r="551" spans="1:3" x14ac:dyDescent="0.3">
      <c r="A551" s="41" t="str">
        <f t="shared" si="8"/>
        <v>1205-00</v>
      </c>
      <c r="B551" s="65">
        <v>120500</v>
      </c>
      <c r="C551" s="41" t="s">
        <v>1253</v>
      </c>
    </row>
    <row r="552" spans="1:3" x14ac:dyDescent="0.3">
      <c r="A552" s="41" t="str">
        <f t="shared" si="8"/>
        <v>1206-00</v>
      </c>
      <c r="B552" s="65">
        <v>120600</v>
      </c>
      <c r="C552" s="41" t="s">
        <v>1287</v>
      </c>
    </row>
    <row r="553" spans="1:3" x14ac:dyDescent="0.3">
      <c r="A553" s="41" t="str">
        <f t="shared" si="8"/>
        <v>1207-00</v>
      </c>
      <c r="B553" s="65">
        <v>120700</v>
      </c>
      <c r="C553" s="41" t="s">
        <v>1357</v>
      </c>
    </row>
    <row r="554" spans="1:3" x14ac:dyDescent="0.3">
      <c r="A554" s="41" t="str">
        <f t="shared" si="8"/>
        <v>1208-00</v>
      </c>
      <c r="B554" s="65">
        <v>120800</v>
      </c>
      <c r="C554" s="41" t="s">
        <v>954</v>
      </c>
    </row>
    <row r="555" spans="1:3" x14ac:dyDescent="0.3">
      <c r="A555" s="41" t="str">
        <f t="shared" si="8"/>
        <v>1209-00</v>
      </c>
      <c r="B555" s="65">
        <v>120900</v>
      </c>
      <c r="C555" s="41" t="s">
        <v>1390</v>
      </c>
    </row>
    <row r="556" spans="1:3" x14ac:dyDescent="0.3">
      <c r="A556" s="41" t="str">
        <f t="shared" si="8"/>
        <v>1210-00</v>
      </c>
      <c r="B556" s="65">
        <v>121000</v>
      </c>
      <c r="C556" s="41" t="s">
        <v>1500</v>
      </c>
    </row>
    <row r="557" spans="1:3" x14ac:dyDescent="0.3">
      <c r="A557" s="41" t="str">
        <f t="shared" si="8"/>
        <v>1212-00</v>
      </c>
      <c r="B557" s="65">
        <v>121200</v>
      </c>
      <c r="C557" s="41" t="s">
        <v>1070</v>
      </c>
    </row>
    <row r="558" spans="1:3" x14ac:dyDescent="0.3">
      <c r="A558" s="41" t="str">
        <f t="shared" si="8"/>
        <v>1214-00</v>
      </c>
      <c r="B558" s="65">
        <v>121400</v>
      </c>
      <c r="C558" s="41" t="s">
        <v>944</v>
      </c>
    </row>
    <row r="559" spans="1:3" x14ac:dyDescent="0.3">
      <c r="A559" s="41" t="str">
        <f t="shared" si="8"/>
        <v>1216-00</v>
      </c>
      <c r="B559" s="65">
        <v>121600</v>
      </c>
      <c r="C559" s="41" t="s">
        <v>1429</v>
      </c>
    </row>
    <row r="560" spans="1:3" x14ac:dyDescent="0.3">
      <c r="A560" s="41" t="str">
        <f t="shared" si="8"/>
        <v>1221-00</v>
      </c>
      <c r="B560" s="65">
        <v>122100</v>
      </c>
      <c r="C560" s="41" t="s">
        <v>1332</v>
      </c>
    </row>
    <row r="561" spans="1:3" x14ac:dyDescent="0.3">
      <c r="A561" s="41" t="str">
        <f t="shared" si="8"/>
        <v>1223-00</v>
      </c>
      <c r="B561" s="65">
        <v>122300</v>
      </c>
      <c r="C561" s="41" t="s">
        <v>1368</v>
      </c>
    </row>
    <row r="562" spans="1:3" x14ac:dyDescent="0.3">
      <c r="A562" s="41" t="str">
        <f t="shared" si="8"/>
        <v>1240-00</v>
      </c>
      <c r="B562" s="65">
        <v>124000</v>
      </c>
      <c r="C562" s="41" t="s">
        <v>966</v>
      </c>
    </row>
    <row r="563" spans="1:3" x14ac:dyDescent="0.3">
      <c r="A563" s="41" t="str">
        <f t="shared" si="8"/>
        <v>1251-00</v>
      </c>
      <c r="B563" s="65">
        <v>125100</v>
      </c>
      <c r="C563" s="41" t="s">
        <v>1166</v>
      </c>
    </row>
    <row r="564" spans="1:3" x14ac:dyDescent="0.3">
      <c r="A564" s="41" t="str">
        <f t="shared" si="8"/>
        <v>1251-01</v>
      </c>
      <c r="B564" s="65">
        <v>125101</v>
      </c>
      <c r="C564" s="41" t="s">
        <v>1166</v>
      </c>
    </row>
    <row r="565" spans="1:3" x14ac:dyDescent="0.3">
      <c r="A565" s="41" t="str">
        <f t="shared" si="8"/>
        <v>1260-00</v>
      </c>
      <c r="B565" s="65">
        <v>126000</v>
      </c>
      <c r="C565" s="41" t="s">
        <v>1254</v>
      </c>
    </row>
    <row r="566" spans="1:3" x14ac:dyDescent="0.3">
      <c r="A566" s="41" t="str">
        <f t="shared" si="8"/>
        <v>1261-00</v>
      </c>
      <c r="B566" s="65">
        <v>126100</v>
      </c>
      <c r="C566" s="41" t="s">
        <v>1288</v>
      </c>
    </row>
    <row r="567" spans="1:3" x14ac:dyDescent="0.3">
      <c r="A567" s="41" t="str">
        <f t="shared" si="8"/>
        <v>1263-00</v>
      </c>
      <c r="B567" s="65">
        <v>126300</v>
      </c>
      <c r="C567" s="41" t="s">
        <v>965</v>
      </c>
    </row>
    <row r="568" spans="1:3" x14ac:dyDescent="0.3">
      <c r="A568" s="41" t="str">
        <f t="shared" si="8"/>
        <v>1264-00</v>
      </c>
      <c r="B568" s="65">
        <v>126400</v>
      </c>
      <c r="C568" s="41" t="s">
        <v>1338</v>
      </c>
    </row>
    <row r="569" spans="1:3" x14ac:dyDescent="0.3">
      <c r="A569" s="41" t="str">
        <f t="shared" si="8"/>
        <v>1265-00</v>
      </c>
      <c r="B569" s="65">
        <v>126500</v>
      </c>
      <c r="C569" s="41" t="s">
        <v>1353</v>
      </c>
    </row>
    <row r="570" spans="1:3" x14ac:dyDescent="0.3">
      <c r="A570" s="41" t="str">
        <f t="shared" si="8"/>
        <v>1266-00</v>
      </c>
      <c r="B570" s="65">
        <v>126600</v>
      </c>
      <c r="C570" s="41" t="s">
        <v>1498</v>
      </c>
    </row>
    <row r="571" spans="1:3" x14ac:dyDescent="0.3">
      <c r="A571" s="41" t="str">
        <f t="shared" si="8"/>
        <v>1303-00</v>
      </c>
      <c r="B571" s="65">
        <v>130300</v>
      </c>
      <c r="C571" s="41" t="s">
        <v>939</v>
      </c>
    </row>
    <row r="572" spans="1:3" x14ac:dyDescent="0.3">
      <c r="A572" s="41" t="str">
        <f t="shared" si="8"/>
        <v>1304-00</v>
      </c>
      <c r="B572" s="65">
        <v>130400</v>
      </c>
      <c r="C572" s="41" t="s">
        <v>939</v>
      </c>
    </row>
    <row r="573" spans="1:3" x14ac:dyDescent="0.3">
      <c r="A573" s="41" t="str">
        <f t="shared" si="8"/>
        <v>1307-00</v>
      </c>
      <c r="B573" s="65">
        <v>130700</v>
      </c>
      <c r="C573" s="41" t="s">
        <v>1339</v>
      </c>
    </row>
    <row r="574" spans="1:3" x14ac:dyDescent="0.3">
      <c r="A574" s="41" t="str">
        <f t="shared" si="8"/>
        <v>1309-00</v>
      </c>
      <c r="B574" s="65">
        <v>130900</v>
      </c>
      <c r="C574" s="41" t="s">
        <v>1405</v>
      </c>
    </row>
    <row r="575" spans="1:3" x14ac:dyDescent="0.3">
      <c r="A575" s="41" t="str">
        <f t="shared" si="8"/>
        <v>1310-00</v>
      </c>
      <c r="B575" s="65">
        <v>131000</v>
      </c>
      <c r="C575" s="41" t="s">
        <v>1154</v>
      </c>
    </row>
    <row r="576" spans="1:3" x14ac:dyDescent="0.3">
      <c r="A576" s="41" t="str">
        <f t="shared" si="8"/>
        <v>1316-00</v>
      </c>
      <c r="B576" s="65">
        <v>131600</v>
      </c>
      <c r="C576" s="41" t="s">
        <v>926</v>
      </c>
    </row>
    <row r="577" spans="1:3" x14ac:dyDescent="0.3">
      <c r="A577" s="41" t="str">
        <f t="shared" si="8"/>
        <v>1326-00</v>
      </c>
      <c r="B577" s="65">
        <v>132600</v>
      </c>
      <c r="C577" s="41" t="s">
        <v>1182</v>
      </c>
    </row>
    <row r="578" spans="1:3" x14ac:dyDescent="0.3">
      <c r="A578" s="41" t="str">
        <f t="shared" ref="A578:A641" si="9">TEXT(B578,"0000-00")</f>
        <v>1335-00</v>
      </c>
      <c r="B578" s="65">
        <v>133500</v>
      </c>
      <c r="C578" s="41" t="s">
        <v>984</v>
      </c>
    </row>
    <row r="579" spans="1:3" x14ac:dyDescent="0.3">
      <c r="A579" s="41" t="str">
        <f t="shared" si="9"/>
        <v>1339-00</v>
      </c>
      <c r="B579" s="65">
        <v>133900</v>
      </c>
      <c r="C579" s="41" t="s">
        <v>1553</v>
      </c>
    </row>
    <row r="580" spans="1:3" x14ac:dyDescent="0.3">
      <c r="A580" s="41" t="str">
        <f t="shared" si="9"/>
        <v>1344-00</v>
      </c>
      <c r="B580" s="65">
        <v>134400</v>
      </c>
      <c r="C580" s="41" t="s">
        <v>1230</v>
      </c>
    </row>
    <row r="581" spans="1:3" x14ac:dyDescent="0.3">
      <c r="A581" s="41" t="str">
        <f t="shared" si="9"/>
        <v>1349-00</v>
      </c>
      <c r="B581" s="65">
        <v>134900</v>
      </c>
      <c r="C581" s="41" t="s">
        <v>976</v>
      </c>
    </row>
    <row r="582" spans="1:3" x14ac:dyDescent="0.3">
      <c r="A582" s="41" t="str">
        <f t="shared" si="9"/>
        <v>1350-00</v>
      </c>
      <c r="B582" s="65">
        <v>135000</v>
      </c>
      <c r="C582" s="41" t="s">
        <v>1433</v>
      </c>
    </row>
    <row r="583" spans="1:3" x14ac:dyDescent="0.3">
      <c r="A583" s="41" t="str">
        <f t="shared" si="9"/>
        <v>1351-00</v>
      </c>
      <c r="B583" s="65">
        <v>135100</v>
      </c>
      <c r="C583" s="41" t="s">
        <v>1147</v>
      </c>
    </row>
    <row r="584" spans="1:3" x14ac:dyDescent="0.3">
      <c r="A584" s="41" t="str">
        <f t="shared" si="9"/>
        <v>1355-00</v>
      </c>
      <c r="B584" s="65">
        <v>135500</v>
      </c>
      <c r="C584" s="41" t="s">
        <v>1228</v>
      </c>
    </row>
    <row r="585" spans="1:3" x14ac:dyDescent="0.3">
      <c r="A585" s="41" t="str">
        <f t="shared" si="9"/>
        <v>1363-00</v>
      </c>
      <c r="B585" s="65">
        <v>136300</v>
      </c>
      <c r="C585" s="41" t="s">
        <v>1084</v>
      </c>
    </row>
    <row r="586" spans="1:3" x14ac:dyDescent="0.3">
      <c r="A586" s="41" t="str">
        <f t="shared" si="9"/>
        <v>1364-00</v>
      </c>
      <c r="B586" s="65">
        <v>136400</v>
      </c>
      <c r="C586" s="67" t="s">
        <v>3869</v>
      </c>
    </row>
    <row r="587" spans="1:3" x14ac:dyDescent="0.3">
      <c r="A587" s="41" t="str">
        <f t="shared" si="9"/>
        <v>1366-00</v>
      </c>
      <c r="B587" s="65">
        <v>136600</v>
      </c>
      <c r="C587" s="41" t="s">
        <v>1136</v>
      </c>
    </row>
    <row r="588" spans="1:3" x14ac:dyDescent="0.3">
      <c r="A588" s="41" t="str">
        <f t="shared" si="9"/>
        <v>1369-00</v>
      </c>
      <c r="B588" s="65">
        <v>136900</v>
      </c>
      <c r="C588" s="41" t="s">
        <v>1217</v>
      </c>
    </row>
    <row r="589" spans="1:3" x14ac:dyDescent="0.3">
      <c r="A589" s="41" t="str">
        <f t="shared" si="9"/>
        <v>1376-00</v>
      </c>
      <c r="B589" s="65">
        <v>137600</v>
      </c>
      <c r="C589" s="41" t="s">
        <v>1424</v>
      </c>
    </row>
    <row r="590" spans="1:3" x14ac:dyDescent="0.3">
      <c r="A590" s="41" t="str">
        <f t="shared" si="9"/>
        <v>1378-00</v>
      </c>
      <c r="B590" s="65">
        <v>137800</v>
      </c>
      <c r="C590" s="41" t="s">
        <v>950</v>
      </c>
    </row>
    <row r="591" spans="1:3" x14ac:dyDescent="0.3">
      <c r="A591" s="41" t="str">
        <f t="shared" si="9"/>
        <v>1381-00</v>
      </c>
      <c r="B591" s="65">
        <v>138100</v>
      </c>
      <c r="C591" s="41" t="s">
        <v>952</v>
      </c>
    </row>
    <row r="592" spans="1:3" x14ac:dyDescent="0.3">
      <c r="A592" s="41" t="str">
        <f t="shared" si="9"/>
        <v>1382-00</v>
      </c>
      <c r="B592" s="65">
        <v>138200</v>
      </c>
      <c r="C592" s="41" t="s">
        <v>1163</v>
      </c>
    </row>
    <row r="593" spans="1:3" x14ac:dyDescent="0.3">
      <c r="A593" s="41" t="str">
        <f t="shared" si="9"/>
        <v>1388-00</v>
      </c>
      <c r="B593" s="65">
        <v>138800</v>
      </c>
      <c r="C593" s="41" t="s">
        <v>1074</v>
      </c>
    </row>
    <row r="594" spans="1:3" x14ac:dyDescent="0.3">
      <c r="A594" s="41" t="str">
        <f t="shared" si="9"/>
        <v>1396-00</v>
      </c>
      <c r="B594" s="65">
        <v>139600</v>
      </c>
      <c r="C594" s="41" t="s">
        <v>939</v>
      </c>
    </row>
    <row r="595" spans="1:3" x14ac:dyDescent="0.3">
      <c r="A595" s="41" t="str">
        <f t="shared" si="9"/>
        <v>1398-00</v>
      </c>
      <c r="B595" s="65">
        <v>139800</v>
      </c>
      <c r="C595" s="41" t="s">
        <v>1142</v>
      </c>
    </row>
    <row r="596" spans="1:3" x14ac:dyDescent="0.3">
      <c r="A596" s="41" t="str">
        <f t="shared" si="9"/>
        <v>1400-00</v>
      </c>
      <c r="B596" s="65">
        <v>140000</v>
      </c>
      <c r="C596" s="41" t="s">
        <v>1104</v>
      </c>
    </row>
    <row r="597" spans="1:3" x14ac:dyDescent="0.3">
      <c r="A597" s="41" t="str">
        <f t="shared" si="9"/>
        <v>1401-00</v>
      </c>
      <c r="B597" s="65">
        <v>140100</v>
      </c>
      <c r="C597" s="41" t="s">
        <v>1266</v>
      </c>
    </row>
    <row r="598" spans="1:3" x14ac:dyDescent="0.3">
      <c r="A598" s="41" t="str">
        <f t="shared" si="9"/>
        <v>1415-00</v>
      </c>
      <c r="B598" s="65">
        <v>141500</v>
      </c>
      <c r="C598" s="41" t="s">
        <v>1452</v>
      </c>
    </row>
    <row r="599" spans="1:3" x14ac:dyDescent="0.3">
      <c r="A599" s="41" t="str">
        <f t="shared" si="9"/>
        <v>1416-00</v>
      </c>
      <c r="B599" s="65">
        <v>141600</v>
      </c>
      <c r="C599" s="41" t="s">
        <v>1317</v>
      </c>
    </row>
    <row r="600" spans="1:3" x14ac:dyDescent="0.3">
      <c r="A600" s="41" t="str">
        <f t="shared" si="9"/>
        <v>1425-00</v>
      </c>
      <c r="B600" s="65">
        <v>142500</v>
      </c>
      <c r="C600" s="41" t="s">
        <v>927</v>
      </c>
    </row>
    <row r="601" spans="1:3" x14ac:dyDescent="0.3">
      <c r="A601" s="41" t="str">
        <f t="shared" si="9"/>
        <v>1432-00</v>
      </c>
      <c r="B601" s="65">
        <v>143200</v>
      </c>
      <c r="C601" s="41" t="s">
        <v>939</v>
      </c>
    </row>
    <row r="602" spans="1:3" x14ac:dyDescent="0.3">
      <c r="A602" s="41" t="str">
        <f t="shared" si="9"/>
        <v>1439-00</v>
      </c>
      <c r="B602" s="65">
        <v>143900</v>
      </c>
      <c r="C602" s="41" t="s">
        <v>1200</v>
      </c>
    </row>
    <row r="603" spans="1:3" x14ac:dyDescent="0.3">
      <c r="A603" s="41" t="str">
        <f t="shared" si="9"/>
        <v>1443-00</v>
      </c>
      <c r="B603" s="65">
        <v>144300</v>
      </c>
      <c r="C603" s="41" t="s">
        <v>982</v>
      </c>
    </row>
    <row r="604" spans="1:3" x14ac:dyDescent="0.3">
      <c r="A604" s="41" t="str">
        <f t="shared" si="9"/>
        <v>1450-00</v>
      </c>
      <c r="B604" s="65">
        <v>145000</v>
      </c>
      <c r="C604" s="41" t="s">
        <v>1255</v>
      </c>
    </row>
    <row r="605" spans="1:3" x14ac:dyDescent="0.3">
      <c r="A605" s="41" t="str">
        <f t="shared" si="9"/>
        <v>1451-00</v>
      </c>
      <c r="B605" s="65">
        <v>145100</v>
      </c>
      <c r="C605" s="41" t="s">
        <v>1421</v>
      </c>
    </row>
    <row r="606" spans="1:3" x14ac:dyDescent="0.3">
      <c r="A606" s="41" t="str">
        <f t="shared" si="9"/>
        <v>1457-00</v>
      </c>
      <c r="B606" s="65">
        <v>145700</v>
      </c>
      <c r="C606" s="41" t="s">
        <v>942</v>
      </c>
    </row>
    <row r="607" spans="1:3" x14ac:dyDescent="0.3">
      <c r="A607" s="41" t="str">
        <f t="shared" si="9"/>
        <v>1460-00</v>
      </c>
      <c r="B607" s="65">
        <v>146000</v>
      </c>
      <c r="C607" s="41" t="s">
        <v>1513</v>
      </c>
    </row>
    <row r="608" spans="1:3" x14ac:dyDescent="0.3">
      <c r="A608" s="41" t="str">
        <f t="shared" si="9"/>
        <v>1463-00</v>
      </c>
      <c r="B608" s="65">
        <v>146300</v>
      </c>
      <c r="C608" s="41" t="s">
        <v>1099</v>
      </c>
    </row>
    <row r="609" spans="1:3" x14ac:dyDescent="0.3">
      <c r="A609" s="41" t="str">
        <f t="shared" si="9"/>
        <v>1466-00</v>
      </c>
      <c r="B609" s="65">
        <v>146600</v>
      </c>
      <c r="C609" s="41" t="s">
        <v>1208</v>
      </c>
    </row>
    <row r="610" spans="1:3" x14ac:dyDescent="0.3">
      <c r="A610" s="41" t="str">
        <f t="shared" si="9"/>
        <v>1467-00</v>
      </c>
      <c r="B610" s="65">
        <v>146700</v>
      </c>
      <c r="C610" s="41" t="s">
        <v>1063</v>
      </c>
    </row>
    <row r="611" spans="1:3" x14ac:dyDescent="0.3">
      <c r="A611" s="41" t="str">
        <f t="shared" si="9"/>
        <v>1469-00</v>
      </c>
      <c r="B611" s="65">
        <v>146900</v>
      </c>
      <c r="C611" s="41" t="s">
        <v>1547</v>
      </c>
    </row>
    <row r="612" spans="1:3" x14ac:dyDescent="0.3">
      <c r="A612" s="41" t="str">
        <f t="shared" si="9"/>
        <v>1470-00</v>
      </c>
      <c r="B612" s="65">
        <v>147000</v>
      </c>
      <c r="C612" s="41" t="s">
        <v>1209</v>
      </c>
    </row>
    <row r="613" spans="1:3" x14ac:dyDescent="0.3">
      <c r="A613" s="41" t="str">
        <f t="shared" si="9"/>
        <v>1476-00</v>
      </c>
      <c r="B613" s="65">
        <v>147600</v>
      </c>
      <c r="C613" s="41" t="s">
        <v>1386</v>
      </c>
    </row>
    <row r="614" spans="1:3" x14ac:dyDescent="0.3">
      <c r="A614" s="41" t="str">
        <f t="shared" si="9"/>
        <v>1479-00</v>
      </c>
      <c r="B614" s="65">
        <v>147900</v>
      </c>
      <c r="C614" s="41" t="s">
        <v>1039</v>
      </c>
    </row>
    <row r="615" spans="1:3" x14ac:dyDescent="0.3">
      <c r="A615" s="41" t="str">
        <f t="shared" si="9"/>
        <v>1488-00</v>
      </c>
      <c r="B615" s="65">
        <v>148800</v>
      </c>
      <c r="C615" s="41" t="s">
        <v>1387</v>
      </c>
    </row>
    <row r="616" spans="1:3" x14ac:dyDescent="0.3">
      <c r="A616" s="41" t="str">
        <f t="shared" si="9"/>
        <v>1489-00</v>
      </c>
      <c r="B616" s="65">
        <v>148900</v>
      </c>
      <c r="C616" s="41" t="s">
        <v>581</v>
      </c>
    </row>
    <row r="617" spans="1:3" x14ac:dyDescent="0.3">
      <c r="A617" s="41" t="str">
        <f t="shared" si="9"/>
        <v>1494-00</v>
      </c>
      <c r="B617" s="65">
        <v>149400</v>
      </c>
      <c r="C617" s="41" t="s">
        <v>1323</v>
      </c>
    </row>
    <row r="618" spans="1:3" x14ac:dyDescent="0.3">
      <c r="A618" s="41" t="str">
        <f t="shared" si="9"/>
        <v>1500-00</v>
      </c>
      <c r="B618" s="65">
        <v>150000</v>
      </c>
      <c r="C618" s="41" t="s">
        <v>1170</v>
      </c>
    </row>
    <row r="619" spans="1:3" x14ac:dyDescent="0.3">
      <c r="A619" s="41" t="str">
        <f t="shared" si="9"/>
        <v>1501-00</v>
      </c>
      <c r="B619" s="65">
        <v>150100</v>
      </c>
      <c r="C619" s="41" t="s">
        <v>1213</v>
      </c>
    </row>
    <row r="620" spans="1:3" x14ac:dyDescent="0.3">
      <c r="A620" s="41" t="str">
        <f t="shared" si="9"/>
        <v>1502-00</v>
      </c>
      <c r="B620" s="65">
        <v>150200</v>
      </c>
      <c r="C620" s="41" t="s">
        <v>959</v>
      </c>
    </row>
    <row r="621" spans="1:3" x14ac:dyDescent="0.3">
      <c r="A621" s="41" t="str">
        <f t="shared" si="9"/>
        <v>1503-00</v>
      </c>
      <c r="B621" s="65">
        <v>150300</v>
      </c>
      <c r="C621" s="41" t="s">
        <v>928</v>
      </c>
    </row>
    <row r="622" spans="1:3" x14ac:dyDescent="0.3">
      <c r="A622" s="41" t="str">
        <f t="shared" si="9"/>
        <v>1504-00</v>
      </c>
      <c r="B622" s="65">
        <v>150400</v>
      </c>
      <c r="C622" s="41" t="s">
        <v>957</v>
      </c>
    </row>
    <row r="623" spans="1:3" x14ac:dyDescent="0.3">
      <c r="A623" s="41" t="str">
        <f t="shared" si="9"/>
        <v>1505-00</v>
      </c>
      <c r="B623" s="65">
        <v>150500</v>
      </c>
      <c r="C623" s="41" t="s">
        <v>1277</v>
      </c>
    </row>
    <row r="624" spans="1:3" x14ac:dyDescent="0.3">
      <c r="A624" s="41" t="str">
        <f t="shared" si="9"/>
        <v>1513-00</v>
      </c>
      <c r="B624" s="65">
        <v>151300</v>
      </c>
      <c r="C624" s="41" t="s">
        <v>934</v>
      </c>
    </row>
    <row r="625" spans="1:3" x14ac:dyDescent="0.3">
      <c r="A625" s="41" t="str">
        <f t="shared" si="9"/>
        <v>1516-00</v>
      </c>
      <c r="B625" s="65">
        <v>151600</v>
      </c>
      <c r="C625" s="41" t="s">
        <v>576</v>
      </c>
    </row>
    <row r="626" spans="1:3" x14ac:dyDescent="0.3">
      <c r="A626" s="41" t="str">
        <f t="shared" si="9"/>
        <v>1525-00</v>
      </c>
      <c r="B626" s="65">
        <v>152500</v>
      </c>
      <c r="C626" s="41" t="s">
        <v>1503</v>
      </c>
    </row>
    <row r="627" spans="1:3" x14ac:dyDescent="0.3">
      <c r="A627" s="41" t="str">
        <f t="shared" si="9"/>
        <v>1526-00</v>
      </c>
      <c r="B627" s="65">
        <v>152600</v>
      </c>
      <c r="C627" s="41" t="s">
        <v>1197</v>
      </c>
    </row>
    <row r="628" spans="1:3" x14ac:dyDescent="0.3">
      <c r="A628" s="41" t="str">
        <f t="shared" si="9"/>
        <v>1527-00</v>
      </c>
      <c r="B628" s="65">
        <v>152700</v>
      </c>
      <c r="C628" s="41" t="s">
        <v>948</v>
      </c>
    </row>
    <row r="629" spans="1:3" x14ac:dyDescent="0.3">
      <c r="A629" s="41" t="str">
        <f t="shared" si="9"/>
        <v>1530-00</v>
      </c>
      <c r="B629" s="65">
        <v>153000</v>
      </c>
      <c r="C629" s="41" t="s">
        <v>1473</v>
      </c>
    </row>
    <row r="630" spans="1:3" x14ac:dyDescent="0.3">
      <c r="A630" s="41" t="str">
        <f t="shared" si="9"/>
        <v>1534-00</v>
      </c>
      <c r="B630" s="65">
        <v>153400</v>
      </c>
      <c r="C630" s="41" t="s">
        <v>939</v>
      </c>
    </row>
    <row r="631" spans="1:3" x14ac:dyDescent="0.3">
      <c r="A631" s="41" t="str">
        <f t="shared" si="9"/>
        <v>1535-00</v>
      </c>
      <c r="B631" s="65">
        <v>153500</v>
      </c>
      <c r="C631" s="41" t="s">
        <v>3796</v>
      </c>
    </row>
    <row r="632" spans="1:3" x14ac:dyDescent="0.3">
      <c r="A632" s="41" t="str">
        <f t="shared" si="9"/>
        <v>1540-00</v>
      </c>
      <c r="B632" s="65">
        <v>154000</v>
      </c>
      <c r="C632" s="41" t="s">
        <v>1086</v>
      </c>
    </row>
    <row r="633" spans="1:3" x14ac:dyDescent="0.3">
      <c r="A633" s="41" t="str">
        <f t="shared" si="9"/>
        <v>1542-00</v>
      </c>
      <c r="B633" s="65">
        <v>154200</v>
      </c>
      <c r="C633" s="41" t="s">
        <v>1053</v>
      </c>
    </row>
    <row r="634" spans="1:3" x14ac:dyDescent="0.3">
      <c r="A634" s="41" t="str">
        <f t="shared" si="9"/>
        <v>1545-00</v>
      </c>
      <c r="B634" s="65">
        <v>154500</v>
      </c>
      <c r="C634" s="41" t="s">
        <v>1319</v>
      </c>
    </row>
    <row r="635" spans="1:3" x14ac:dyDescent="0.3">
      <c r="A635" s="41" t="str">
        <f t="shared" si="9"/>
        <v>1553-00</v>
      </c>
      <c r="B635" s="65">
        <v>155300</v>
      </c>
      <c r="C635" s="41" t="s">
        <v>1152</v>
      </c>
    </row>
    <row r="636" spans="1:3" x14ac:dyDescent="0.3">
      <c r="A636" s="41" t="str">
        <f t="shared" si="9"/>
        <v>1556-00</v>
      </c>
      <c r="B636" s="65">
        <v>155600</v>
      </c>
      <c r="C636" s="41" t="s">
        <v>939</v>
      </c>
    </row>
    <row r="637" spans="1:3" x14ac:dyDescent="0.3">
      <c r="A637" s="41" t="str">
        <f t="shared" si="9"/>
        <v>1560-00</v>
      </c>
      <c r="B637" s="65">
        <v>156000</v>
      </c>
      <c r="C637" s="41" t="s">
        <v>1541</v>
      </c>
    </row>
    <row r="638" spans="1:3" x14ac:dyDescent="0.3">
      <c r="A638" s="41" t="str">
        <f t="shared" si="9"/>
        <v>1561-00</v>
      </c>
      <c r="B638" s="65">
        <v>156100</v>
      </c>
      <c r="C638" s="41" t="s">
        <v>1184</v>
      </c>
    </row>
    <row r="639" spans="1:3" x14ac:dyDescent="0.3">
      <c r="A639" s="41" t="str">
        <f t="shared" si="9"/>
        <v>1562-00</v>
      </c>
      <c r="B639" s="65">
        <v>156200</v>
      </c>
      <c r="C639" s="41" t="s">
        <v>1547</v>
      </c>
    </row>
    <row r="640" spans="1:3" x14ac:dyDescent="0.3">
      <c r="A640" s="41" t="str">
        <f t="shared" si="9"/>
        <v>1565-00</v>
      </c>
      <c r="B640" s="65">
        <v>156500</v>
      </c>
      <c r="C640" s="41" t="s">
        <v>1038</v>
      </c>
    </row>
    <row r="641" spans="1:3" x14ac:dyDescent="0.3">
      <c r="A641" s="41" t="str">
        <f t="shared" si="9"/>
        <v>1565-01</v>
      </c>
      <c r="B641" s="65">
        <v>156501</v>
      </c>
      <c r="C641" s="41" t="s">
        <v>1035</v>
      </c>
    </row>
    <row r="642" spans="1:3" x14ac:dyDescent="0.3">
      <c r="A642" s="41" t="str">
        <f t="shared" ref="A642:A705" si="10">TEXT(B642,"0000-00")</f>
        <v>1565-02</v>
      </c>
      <c r="B642" s="65">
        <v>156502</v>
      </c>
      <c r="C642" s="41" t="s">
        <v>1036</v>
      </c>
    </row>
    <row r="643" spans="1:3" x14ac:dyDescent="0.3">
      <c r="A643" s="41" t="str">
        <f t="shared" si="10"/>
        <v>1566-00</v>
      </c>
      <c r="B643" s="65">
        <v>156600</v>
      </c>
      <c r="C643" s="41" t="s">
        <v>1057</v>
      </c>
    </row>
    <row r="644" spans="1:3" x14ac:dyDescent="0.3">
      <c r="A644" s="41" t="str">
        <f t="shared" si="10"/>
        <v>1567-00</v>
      </c>
      <c r="B644" s="65">
        <v>156700</v>
      </c>
      <c r="C644" s="41" t="s">
        <v>932</v>
      </c>
    </row>
    <row r="645" spans="1:3" x14ac:dyDescent="0.3">
      <c r="A645" s="41" t="str">
        <f t="shared" si="10"/>
        <v>1571-00</v>
      </c>
      <c r="B645" s="65">
        <v>157100</v>
      </c>
      <c r="C645" s="41" t="s">
        <v>1195</v>
      </c>
    </row>
    <row r="646" spans="1:3" x14ac:dyDescent="0.3">
      <c r="A646" s="41" t="str">
        <f t="shared" si="10"/>
        <v>1573-00</v>
      </c>
      <c r="B646" s="65">
        <v>157300</v>
      </c>
      <c r="C646" s="41" t="s">
        <v>947</v>
      </c>
    </row>
    <row r="647" spans="1:3" x14ac:dyDescent="0.3">
      <c r="A647" s="41" t="str">
        <f t="shared" si="10"/>
        <v>1577-00</v>
      </c>
      <c r="B647" s="65">
        <v>157700</v>
      </c>
      <c r="C647" s="41" t="s">
        <v>1377</v>
      </c>
    </row>
    <row r="648" spans="1:3" x14ac:dyDescent="0.3">
      <c r="A648" s="41" t="str">
        <f t="shared" si="10"/>
        <v>1579-00</v>
      </c>
      <c r="B648" s="65">
        <v>157900</v>
      </c>
      <c r="C648" s="41" t="s">
        <v>974</v>
      </c>
    </row>
    <row r="649" spans="1:3" x14ac:dyDescent="0.3">
      <c r="A649" s="41" t="str">
        <f t="shared" si="10"/>
        <v>1580-00</v>
      </c>
      <c r="B649" s="65">
        <v>158000</v>
      </c>
      <c r="C649" s="41" t="s">
        <v>1468</v>
      </c>
    </row>
    <row r="650" spans="1:3" x14ac:dyDescent="0.3">
      <c r="A650" s="41" t="str">
        <f t="shared" si="10"/>
        <v>1582-00</v>
      </c>
      <c r="B650" s="65">
        <v>158200</v>
      </c>
      <c r="C650" s="41" t="s">
        <v>2133</v>
      </c>
    </row>
    <row r="651" spans="1:3" x14ac:dyDescent="0.3">
      <c r="A651" s="41" t="str">
        <f t="shared" si="10"/>
        <v>1585-00</v>
      </c>
      <c r="B651" s="65">
        <v>158500</v>
      </c>
      <c r="C651" s="41" t="s">
        <v>977</v>
      </c>
    </row>
    <row r="652" spans="1:3" x14ac:dyDescent="0.3">
      <c r="A652" s="41" t="str">
        <f t="shared" si="10"/>
        <v>1589-00</v>
      </c>
      <c r="B652" s="65">
        <v>158900</v>
      </c>
      <c r="C652" s="41" t="s">
        <v>1293</v>
      </c>
    </row>
    <row r="653" spans="1:3" x14ac:dyDescent="0.3">
      <c r="A653" s="41" t="str">
        <f t="shared" si="10"/>
        <v>1591-00</v>
      </c>
      <c r="B653" s="65">
        <v>159100</v>
      </c>
      <c r="C653" s="41" t="s">
        <v>1242</v>
      </c>
    </row>
    <row r="654" spans="1:3" x14ac:dyDescent="0.3">
      <c r="A654" s="41" t="str">
        <f t="shared" si="10"/>
        <v>1595-00</v>
      </c>
      <c r="B654" s="65">
        <v>159500</v>
      </c>
      <c r="C654" s="41" t="s">
        <v>971</v>
      </c>
    </row>
    <row r="655" spans="1:3" x14ac:dyDescent="0.3">
      <c r="A655" s="41" t="str">
        <f t="shared" si="10"/>
        <v>1597-00</v>
      </c>
      <c r="B655" s="65">
        <v>159700</v>
      </c>
      <c r="C655" s="41" t="s">
        <v>1381</v>
      </c>
    </row>
    <row r="656" spans="1:3" x14ac:dyDescent="0.3">
      <c r="A656" s="41" t="str">
        <f t="shared" si="10"/>
        <v>1598-00</v>
      </c>
      <c r="B656" s="65">
        <v>159800</v>
      </c>
      <c r="C656" s="41" t="s">
        <v>1308</v>
      </c>
    </row>
    <row r="657" spans="1:3" x14ac:dyDescent="0.3">
      <c r="A657" s="41" t="str">
        <f t="shared" si="10"/>
        <v>1599-00</v>
      </c>
      <c r="B657" s="65">
        <v>159900</v>
      </c>
      <c r="C657" s="41" t="s">
        <v>1356</v>
      </c>
    </row>
    <row r="658" spans="1:3" x14ac:dyDescent="0.3">
      <c r="A658" s="41" t="str">
        <f t="shared" si="10"/>
        <v>1599-01</v>
      </c>
      <c r="B658" s="65">
        <v>159901</v>
      </c>
      <c r="C658" s="41" t="s">
        <v>1359</v>
      </c>
    </row>
    <row r="659" spans="1:3" x14ac:dyDescent="0.3">
      <c r="A659" s="41" t="str">
        <f t="shared" si="10"/>
        <v>1601-00</v>
      </c>
      <c r="B659" s="65">
        <v>160100</v>
      </c>
      <c r="C659" s="41" t="s">
        <v>1445</v>
      </c>
    </row>
    <row r="660" spans="1:3" x14ac:dyDescent="0.3">
      <c r="A660" s="41" t="str">
        <f t="shared" si="10"/>
        <v>1608-00</v>
      </c>
      <c r="B660" s="65">
        <v>160800</v>
      </c>
      <c r="C660" s="41" t="s">
        <v>949</v>
      </c>
    </row>
    <row r="661" spans="1:3" x14ac:dyDescent="0.3">
      <c r="A661" s="41" t="str">
        <f t="shared" si="10"/>
        <v>1616-00</v>
      </c>
      <c r="B661" s="65">
        <v>161600</v>
      </c>
      <c r="C661" s="41" t="s">
        <v>958</v>
      </c>
    </row>
    <row r="662" spans="1:3" x14ac:dyDescent="0.3">
      <c r="A662" s="41" t="str">
        <f t="shared" si="10"/>
        <v>1619-00</v>
      </c>
      <c r="B662" s="65">
        <v>161900</v>
      </c>
      <c r="C662" s="41" t="s">
        <v>1322</v>
      </c>
    </row>
    <row r="663" spans="1:3" x14ac:dyDescent="0.3">
      <c r="A663" s="41" t="str">
        <f t="shared" si="10"/>
        <v>1621-00</v>
      </c>
      <c r="B663" s="65">
        <v>162100</v>
      </c>
      <c r="C663" s="41" t="s">
        <v>983</v>
      </c>
    </row>
    <row r="664" spans="1:3" x14ac:dyDescent="0.3">
      <c r="A664" s="41" t="str">
        <f t="shared" si="10"/>
        <v>1625-00</v>
      </c>
      <c r="B664" s="65">
        <v>162500</v>
      </c>
      <c r="C664" s="41" t="s">
        <v>1530</v>
      </c>
    </row>
    <row r="665" spans="1:3" x14ac:dyDescent="0.3">
      <c r="A665" s="41" t="str">
        <f t="shared" si="10"/>
        <v>1627-00</v>
      </c>
      <c r="B665" s="65">
        <v>162700</v>
      </c>
      <c r="C665" s="41" t="s">
        <v>945</v>
      </c>
    </row>
    <row r="666" spans="1:3" x14ac:dyDescent="0.3">
      <c r="A666" s="41" t="str">
        <f t="shared" si="10"/>
        <v>1628-00</v>
      </c>
      <c r="B666" s="65">
        <v>162800</v>
      </c>
      <c r="C666" s="41" t="s">
        <v>953</v>
      </c>
    </row>
    <row r="667" spans="1:3" x14ac:dyDescent="0.3">
      <c r="A667" s="41" t="str">
        <f t="shared" si="10"/>
        <v>1629-00</v>
      </c>
      <c r="B667" s="65">
        <v>162900</v>
      </c>
      <c r="C667" s="41" t="s">
        <v>1403</v>
      </c>
    </row>
    <row r="668" spans="1:3" x14ac:dyDescent="0.3">
      <c r="A668" s="41" t="str">
        <f t="shared" si="10"/>
        <v>1630-00</v>
      </c>
      <c r="B668" s="65">
        <v>163000</v>
      </c>
      <c r="C668" s="41" t="s">
        <v>1249</v>
      </c>
    </row>
    <row r="669" spans="1:3" x14ac:dyDescent="0.3">
      <c r="A669" s="41" t="str">
        <f t="shared" si="10"/>
        <v>1631-00</v>
      </c>
      <c r="B669" s="65">
        <v>163100</v>
      </c>
      <c r="C669" s="41" t="s">
        <v>1096</v>
      </c>
    </row>
    <row r="670" spans="1:3" x14ac:dyDescent="0.3">
      <c r="A670" s="41" t="str">
        <f t="shared" si="10"/>
        <v>1632-00</v>
      </c>
      <c r="B670" s="65">
        <v>163200</v>
      </c>
      <c r="C670" s="41" t="s">
        <v>3870</v>
      </c>
    </row>
    <row r="671" spans="1:3" x14ac:dyDescent="0.3">
      <c r="A671" s="41" t="str">
        <f t="shared" si="10"/>
        <v>1633-00</v>
      </c>
      <c r="B671" s="65">
        <v>163300</v>
      </c>
      <c r="C671" s="41" t="s">
        <v>940</v>
      </c>
    </row>
    <row r="672" spans="1:3" x14ac:dyDescent="0.3">
      <c r="A672" s="41" t="str">
        <f t="shared" si="10"/>
        <v>1635-00</v>
      </c>
      <c r="B672" s="65">
        <v>163500</v>
      </c>
      <c r="C672" s="41" t="s">
        <v>1536</v>
      </c>
    </row>
    <row r="673" spans="1:3" x14ac:dyDescent="0.3">
      <c r="A673" s="41" t="str">
        <f t="shared" si="10"/>
        <v>1636-00</v>
      </c>
      <c r="B673" s="65">
        <v>163600</v>
      </c>
      <c r="C673" s="41" t="s">
        <v>1042</v>
      </c>
    </row>
    <row r="674" spans="1:3" x14ac:dyDescent="0.3">
      <c r="A674" s="41" t="str">
        <f t="shared" si="10"/>
        <v>1644-00</v>
      </c>
      <c r="B674" s="65">
        <v>164400</v>
      </c>
      <c r="C674" s="41" t="s">
        <v>956</v>
      </c>
    </row>
    <row r="675" spans="1:3" x14ac:dyDescent="0.3">
      <c r="A675" s="41" t="str">
        <f t="shared" si="10"/>
        <v>1645-00</v>
      </c>
      <c r="B675" s="65">
        <v>164500</v>
      </c>
      <c r="C675" s="41" t="s">
        <v>1263</v>
      </c>
    </row>
    <row r="676" spans="1:3" x14ac:dyDescent="0.3">
      <c r="A676" s="41" t="str">
        <f t="shared" si="10"/>
        <v>1648-00</v>
      </c>
      <c r="B676" s="65">
        <v>164800</v>
      </c>
      <c r="C676" s="41" t="s">
        <v>935</v>
      </c>
    </row>
    <row r="677" spans="1:3" x14ac:dyDescent="0.3">
      <c r="A677" s="41" t="str">
        <f t="shared" si="10"/>
        <v>1649-00</v>
      </c>
      <c r="B677" s="65">
        <v>164900</v>
      </c>
      <c r="C677" s="41" t="s">
        <v>1168</v>
      </c>
    </row>
    <row r="678" spans="1:3" x14ac:dyDescent="0.3">
      <c r="A678" s="41" t="str">
        <f t="shared" si="10"/>
        <v>1652-00</v>
      </c>
      <c r="B678" s="65">
        <v>165200</v>
      </c>
      <c r="C678" s="41" t="s">
        <v>1101</v>
      </c>
    </row>
    <row r="679" spans="1:3" x14ac:dyDescent="0.3">
      <c r="A679" s="41" t="str">
        <f t="shared" si="10"/>
        <v>1653-00</v>
      </c>
      <c r="B679" s="65">
        <v>165300</v>
      </c>
      <c r="C679" s="41" t="s">
        <v>1358</v>
      </c>
    </row>
    <row r="680" spans="1:3" x14ac:dyDescent="0.3">
      <c r="A680" s="41" t="str">
        <f t="shared" si="10"/>
        <v>1655-00</v>
      </c>
      <c r="B680" s="65">
        <v>165500</v>
      </c>
      <c r="C680" s="41" t="s">
        <v>1267</v>
      </c>
    </row>
    <row r="681" spans="1:3" x14ac:dyDescent="0.3">
      <c r="A681" s="41" t="str">
        <f t="shared" si="10"/>
        <v>1658-00</v>
      </c>
      <c r="B681" s="65">
        <v>165800</v>
      </c>
      <c r="C681" s="41" t="s">
        <v>1380</v>
      </c>
    </row>
    <row r="682" spans="1:3" x14ac:dyDescent="0.3">
      <c r="A682" s="41" t="str">
        <f t="shared" si="10"/>
        <v>1659-00</v>
      </c>
      <c r="B682" s="65">
        <v>165900</v>
      </c>
      <c r="C682" s="41" t="s">
        <v>1128</v>
      </c>
    </row>
    <row r="683" spans="1:3" x14ac:dyDescent="0.3">
      <c r="A683" s="41" t="str">
        <f t="shared" si="10"/>
        <v>1660-00</v>
      </c>
      <c r="B683" s="65">
        <v>166000</v>
      </c>
      <c r="C683" s="41" t="s">
        <v>1185</v>
      </c>
    </row>
    <row r="684" spans="1:3" x14ac:dyDescent="0.3">
      <c r="A684" s="41" t="str">
        <f t="shared" si="10"/>
        <v>1661-00</v>
      </c>
      <c r="B684" s="65">
        <v>166100</v>
      </c>
      <c r="C684" s="41" t="s">
        <v>1523</v>
      </c>
    </row>
    <row r="685" spans="1:3" x14ac:dyDescent="0.3">
      <c r="A685" s="41" t="str">
        <f t="shared" si="10"/>
        <v>1663-00</v>
      </c>
      <c r="B685" s="65">
        <v>166300</v>
      </c>
      <c r="C685" s="41" t="s">
        <v>1198</v>
      </c>
    </row>
    <row r="686" spans="1:3" x14ac:dyDescent="0.3">
      <c r="A686" s="41" t="str">
        <f t="shared" si="10"/>
        <v>1670-00</v>
      </c>
      <c r="B686" s="65">
        <v>167000</v>
      </c>
      <c r="C686" s="41" t="s">
        <v>933</v>
      </c>
    </row>
    <row r="687" spans="1:3" x14ac:dyDescent="0.3">
      <c r="A687" s="41" t="str">
        <f t="shared" si="10"/>
        <v>1671-00</v>
      </c>
      <c r="B687" s="65">
        <v>167100</v>
      </c>
      <c r="C687" s="41" t="s">
        <v>941</v>
      </c>
    </row>
    <row r="688" spans="1:3" x14ac:dyDescent="0.3">
      <c r="A688" s="41" t="str">
        <f t="shared" si="10"/>
        <v>1673-00</v>
      </c>
      <c r="B688" s="65">
        <v>167300</v>
      </c>
      <c r="C688" s="41" t="s">
        <v>1110</v>
      </c>
    </row>
    <row r="689" spans="1:3" x14ac:dyDescent="0.3">
      <c r="A689" s="41" t="str">
        <f t="shared" si="10"/>
        <v>1674-00</v>
      </c>
      <c r="B689" s="65">
        <v>167400</v>
      </c>
      <c r="C689" s="41" t="s">
        <v>1102</v>
      </c>
    </row>
    <row r="690" spans="1:3" x14ac:dyDescent="0.3">
      <c r="A690" s="41" t="str">
        <f t="shared" si="10"/>
        <v>1676-00</v>
      </c>
      <c r="B690" s="65">
        <v>167600</v>
      </c>
      <c r="C690" s="41" t="s">
        <v>1526</v>
      </c>
    </row>
    <row r="691" spans="1:3" x14ac:dyDescent="0.3">
      <c r="A691" s="41" t="str">
        <f t="shared" si="10"/>
        <v>1680-00</v>
      </c>
      <c r="B691" s="65">
        <v>168000</v>
      </c>
      <c r="C691" s="41" t="s">
        <v>1318</v>
      </c>
    </row>
    <row r="692" spans="1:3" x14ac:dyDescent="0.3">
      <c r="A692" s="41" t="str">
        <f t="shared" si="10"/>
        <v>1682-00</v>
      </c>
      <c r="B692" s="65">
        <v>168200</v>
      </c>
      <c r="C692" s="41" t="s">
        <v>1199</v>
      </c>
    </row>
    <row r="693" spans="1:3" x14ac:dyDescent="0.3">
      <c r="A693" s="41" t="str">
        <f t="shared" si="10"/>
        <v>1686-00</v>
      </c>
      <c r="B693" s="65">
        <v>168600</v>
      </c>
      <c r="C693" s="41" t="s">
        <v>1196</v>
      </c>
    </row>
    <row r="694" spans="1:3" x14ac:dyDescent="0.3">
      <c r="A694" s="41" t="str">
        <f t="shared" si="10"/>
        <v>1687-00</v>
      </c>
      <c r="B694" s="65">
        <v>168700</v>
      </c>
      <c r="C694" s="41" t="s">
        <v>979</v>
      </c>
    </row>
    <row r="695" spans="1:3" x14ac:dyDescent="0.3">
      <c r="A695" s="41" t="str">
        <f t="shared" si="10"/>
        <v>1694-00</v>
      </c>
      <c r="B695" s="65">
        <v>169400</v>
      </c>
      <c r="C695" s="41" t="s">
        <v>972</v>
      </c>
    </row>
    <row r="696" spans="1:3" x14ac:dyDescent="0.3">
      <c r="A696" s="41" t="str">
        <f t="shared" si="10"/>
        <v>1701-00</v>
      </c>
      <c r="B696" s="65">
        <v>170100</v>
      </c>
      <c r="C696" s="41" t="s">
        <v>1022</v>
      </c>
    </row>
    <row r="697" spans="1:3" x14ac:dyDescent="0.3">
      <c r="A697" s="41" t="str">
        <f t="shared" si="10"/>
        <v>1702-00</v>
      </c>
      <c r="B697" s="65">
        <v>170200</v>
      </c>
      <c r="C697" s="41" t="s">
        <v>1108</v>
      </c>
    </row>
    <row r="698" spans="1:3" x14ac:dyDescent="0.3">
      <c r="A698" s="41" t="str">
        <f t="shared" si="10"/>
        <v>1709-00</v>
      </c>
      <c r="B698" s="65">
        <v>170900</v>
      </c>
      <c r="C698" s="41" t="s">
        <v>930</v>
      </c>
    </row>
    <row r="699" spans="1:3" x14ac:dyDescent="0.3">
      <c r="A699" s="41" t="str">
        <f t="shared" si="10"/>
        <v>1715-00</v>
      </c>
      <c r="B699" s="65">
        <v>171500</v>
      </c>
      <c r="C699" s="41" t="s">
        <v>1198</v>
      </c>
    </row>
    <row r="700" spans="1:3" x14ac:dyDescent="0.3">
      <c r="A700" s="41" t="str">
        <f t="shared" si="10"/>
        <v>1717-00</v>
      </c>
      <c r="B700" s="65">
        <v>171700</v>
      </c>
      <c r="C700" s="41" t="s">
        <v>1078</v>
      </c>
    </row>
    <row r="701" spans="1:3" x14ac:dyDescent="0.3">
      <c r="A701" s="41" t="str">
        <f t="shared" si="10"/>
        <v>1718-00</v>
      </c>
      <c r="B701" s="65">
        <v>171800</v>
      </c>
      <c r="C701" s="41" t="s">
        <v>1092</v>
      </c>
    </row>
    <row r="702" spans="1:3" x14ac:dyDescent="0.3">
      <c r="A702" s="41" t="str">
        <f t="shared" si="10"/>
        <v>1719-00</v>
      </c>
      <c r="B702" s="65">
        <v>171900</v>
      </c>
      <c r="C702" s="41" t="s">
        <v>980</v>
      </c>
    </row>
    <row r="703" spans="1:3" x14ac:dyDescent="0.3">
      <c r="A703" s="41" t="str">
        <f t="shared" si="10"/>
        <v>1727-00</v>
      </c>
      <c r="B703" s="65">
        <v>172700</v>
      </c>
      <c r="C703" s="41" t="s">
        <v>1294</v>
      </c>
    </row>
    <row r="704" spans="1:3" x14ac:dyDescent="0.3">
      <c r="A704" s="41" t="str">
        <f t="shared" si="10"/>
        <v>1728-00</v>
      </c>
      <c r="B704" s="65">
        <v>172800</v>
      </c>
      <c r="C704" s="41" t="s">
        <v>1414</v>
      </c>
    </row>
    <row r="705" spans="1:3" x14ac:dyDescent="0.3">
      <c r="A705" s="41" t="str">
        <f t="shared" si="10"/>
        <v>1729-00</v>
      </c>
      <c r="B705" s="65">
        <v>172900</v>
      </c>
      <c r="C705" s="41" t="s">
        <v>1521</v>
      </c>
    </row>
    <row r="706" spans="1:3" x14ac:dyDescent="0.3">
      <c r="A706" s="41" t="str">
        <f t="shared" ref="A706:A769" si="11">TEXT(B706,"0000-00")</f>
        <v>1730-00</v>
      </c>
      <c r="B706" s="65">
        <v>173000</v>
      </c>
      <c r="C706" s="41" t="s">
        <v>1033</v>
      </c>
    </row>
    <row r="707" spans="1:3" x14ac:dyDescent="0.3">
      <c r="A707" s="41" t="str">
        <f t="shared" si="11"/>
        <v>1733-00</v>
      </c>
      <c r="B707" s="65">
        <v>173300</v>
      </c>
      <c r="C707" s="41" t="s">
        <v>2190</v>
      </c>
    </row>
    <row r="708" spans="1:3" x14ac:dyDescent="0.3">
      <c r="A708" s="41" t="str">
        <f t="shared" si="11"/>
        <v>1734-00</v>
      </c>
      <c r="B708" s="65">
        <v>173400</v>
      </c>
      <c r="C708" s="41" t="s">
        <v>1218</v>
      </c>
    </row>
    <row r="709" spans="1:3" x14ac:dyDescent="0.3">
      <c r="A709" s="41" t="str">
        <f t="shared" si="11"/>
        <v>1737-00</v>
      </c>
      <c r="B709" s="65">
        <v>173700</v>
      </c>
      <c r="C709" s="41" t="s">
        <v>1301</v>
      </c>
    </row>
    <row r="710" spans="1:3" x14ac:dyDescent="0.3">
      <c r="A710" s="41" t="str">
        <f t="shared" si="11"/>
        <v>1739-00</v>
      </c>
      <c r="B710" s="65">
        <v>173900</v>
      </c>
      <c r="C710" s="41" t="s">
        <v>978</v>
      </c>
    </row>
    <row r="711" spans="1:3" x14ac:dyDescent="0.3">
      <c r="A711" s="41" t="str">
        <f t="shared" si="11"/>
        <v>1740-00</v>
      </c>
      <c r="B711" s="65">
        <v>174000</v>
      </c>
      <c r="C711" s="41" t="s">
        <v>1514</v>
      </c>
    </row>
    <row r="712" spans="1:3" x14ac:dyDescent="0.3">
      <c r="A712" s="41" t="str">
        <f t="shared" si="11"/>
        <v>1740-01</v>
      </c>
      <c r="B712" s="65">
        <v>174001</v>
      </c>
      <c r="C712" s="41" t="s">
        <v>1515</v>
      </c>
    </row>
    <row r="713" spans="1:3" x14ac:dyDescent="0.3">
      <c r="A713" s="41" t="str">
        <f t="shared" si="11"/>
        <v>1741-00</v>
      </c>
      <c r="B713" s="65">
        <v>174100</v>
      </c>
      <c r="C713" s="41" t="s">
        <v>1097</v>
      </c>
    </row>
    <row r="714" spans="1:3" x14ac:dyDescent="0.3">
      <c r="A714" s="41" t="str">
        <f t="shared" si="11"/>
        <v>1743-00</v>
      </c>
      <c r="B714" s="65">
        <v>174300</v>
      </c>
      <c r="C714" s="41" t="s">
        <v>1519</v>
      </c>
    </row>
    <row r="715" spans="1:3" x14ac:dyDescent="0.3">
      <c r="A715" s="41" t="str">
        <f t="shared" si="11"/>
        <v>1744-00</v>
      </c>
      <c r="B715" s="65">
        <v>174400</v>
      </c>
      <c r="C715" s="41" t="s">
        <v>1141</v>
      </c>
    </row>
    <row r="716" spans="1:3" x14ac:dyDescent="0.3">
      <c r="A716" s="41" t="str">
        <f t="shared" si="11"/>
        <v>1752-00</v>
      </c>
      <c r="B716" s="65">
        <v>175200</v>
      </c>
      <c r="C716" s="67" t="s">
        <v>3871</v>
      </c>
    </row>
    <row r="717" spans="1:3" x14ac:dyDescent="0.3">
      <c r="A717" s="41" t="str">
        <f t="shared" si="11"/>
        <v>1755-00</v>
      </c>
      <c r="B717" s="65">
        <v>175500</v>
      </c>
      <c r="C717" s="41" t="s">
        <v>964</v>
      </c>
    </row>
    <row r="718" spans="1:3" x14ac:dyDescent="0.3">
      <c r="A718" s="41" t="str">
        <f t="shared" si="11"/>
        <v>1756-00</v>
      </c>
      <c r="B718" s="65">
        <v>175600</v>
      </c>
      <c r="C718" s="41" t="s">
        <v>1250</v>
      </c>
    </row>
    <row r="719" spans="1:3" x14ac:dyDescent="0.3">
      <c r="A719" s="41" t="str">
        <f t="shared" si="11"/>
        <v>1757-00</v>
      </c>
      <c r="B719" s="65">
        <v>175700</v>
      </c>
      <c r="C719" s="41" t="s">
        <v>3772</v>
      </c>
    </row>
    <row r="720" spans="1:3" x14ac:dyDescent="0.3">
      <c r="A720" s="41" t="str">
        <f t="shared" si="11"/>
        <v>1759-00</v>
      </c>
      <c r="B720" s="65">
        <v>175900</v>
      </c>
      <c r="C720" s="41" t="s">
        <v>1243</v>
      </c>
    </row>
    <row r="721" spans="1:3" x14ac:dyDescent="0.3">
      <c r="A721" s="41" t="str">
        <f t="shared" si="11"/>
        <v>1775-00</v>
      </c>
      <c r="B721" s="65">
        <v>177500</v>
      </c>
      <c r="C721" s="41" t="s">
        <v>1385</v>
      </c>
    </row>
    <row r="722" spans="1:3" x14ac:dyDescent="0.3">
      <c r="A722" s="41" t="str">
        <f t="shared" si="11"/>
        <v>1777-00</v>
      </c>
      <c r="B722" s="65">
        <v>177700</v>
      </c>
      <c r="C722" s="41" t="s">
        <v>592</v>
      </c>
    </row>
    <row r="723" spans="1:3" x14ac:dyDescent="0.3">
      <c r="A723" s="41" t="str">
        <f t="shared" si="11"/>
        <v>1778-00</v>
      </c>
      <c r="B723" s="65">
        <v>177800</v>
      </c>
      <c r="C723" s="41" t="s">
        <v>1094</v>
      </c>
    </row>
    <row r="724" spans="1:3" x14ac:dyDescent="0.3">
      <c r="A724" s="41" t="str">
        <f t="shared" si="11"/>
        <v>1779-00</v>
      </c>
      <c r="B724" s="65">
        <v>177900</v>
      </c>
      <c r="C724" s="41" t="s">
        <v>1114</v>
      </c>
    </row>
    <row r="725" spans="1:3" x14ac:dyDescent="0.3">
      <c r="A725" s="41" t="str">
        <f t="shared" si="11"/>
        <v>1781-00</v>
      </c>
      <c r="B725" s="65">
        <v>178100</v>
      </c>
      <c r="C725" s="41" t="s">
        <v>1454</v>
      </c>
    </row>
    <row r="726" spans="1:3" x14ac:dyDescent="0.3">
      <c r="A726" s="41" t="str">
        <f t="shared" si="11"/>
        <v>1787-00</v>
      </c>
      <c r="B726" s="65">
        <v>178700</v>
      </c>
      <c r="C726" s="41" t="s">
        <v>1077</v>
      </c>
    </row>
    <row r="727" spans="1:3" x14ac:dyDescent="0.3">
      <c r="A727" s="41" t="str">
        <f t="shared" si="11"/>
        <v>1793-00</v>
      </c>
      <c r="B727" s="65">
        <v>179300</v>
      </c>
      <c r="C727" s="41" t="s">
        <v>929</v>
      </c>
    </row>
    <row r="728" spans="1:3" x14ac:dyDescent="0.3">
      <c r="A728" s="41" t="str">
        <f t="shared" si="11"/>
        <v>1794-00</v>
      </c>
      <c r="B728" s="65">
        <v>179400</v>
      </c>
      <c r="C728" s="41" t="s">
        <v>1241</v>
      </c>
    </row>
    <row r="729" spans="1:3" x14ac:dyDescent="0.3">
      <c r="A729" s="41" t="str">
        <f t="shared" si="11"/>
        <v>1795-00</v>
      </c>
      <c r="B729" s="65">
        <v>179500</v>
      </c>
      <c r="C729" s="41" t="s">
        <v>1078</v>
      </c>
    </row>
    <row r="730" spans="1:3" x14ac:dyDescent="0.3">
      <c r="A730" s="41" t="str">
        <f t="shared" si="11"/>
        <v>1800-00</v>
      </c>
      <c r="B730" s="65">
        <v>180000</v>
      </c>
      <c r="C730" s="41" t="s">
        <v>1387</v>
      </c>
    </row>
    <row r="731" spans="1:3" x14ac:dyDescent="0.3">
      <c r="A731" s="41" t="str">
        <f t="shared" si="11"/>
        <v>1801-00</v>
      </c>
      <c r="B731" s="65">
        <v>180100</v>
      </c>
      <c r="C731" s="41" t="s">
        <v>1321</v>
      </c>
    </row>
    <row r="732" spans="1:3" x14ac:dyDescent="0.3">
      <c r="A732" s="41" t="str">
        <f t="shared" si="11"/>
        <v>1804-00</v>
      </c>
      <c r="B732" s="65">
        <v>180400</v>
      </c>
      <c r="C732" s="41" t="s">
        <v>1335</v>
      </c>
    </row>
    <row r="733" spans="1:3" x14ac:dyDescent="0.3">
      <c r="A733" s="41" t="str">
        <f t="shared" si="11"/>
        <v>1807-00</v>
      </c>
      <c r="B733" s="65">
        <v>180700</v>
      </c>
      <c r="C733" s="41" t="s">
        <v>3782</v>
      </c>
    </row>
    <row r="734" spans="1:3" x14ac:dyDescent="0.3">
      <c r="A734" s="41" t="str">
        <f t="shared" si="11"/>
        <v>1809-00</v>
      </c>
      <c r="B734" s="65">
        <v>180900</v>
      </c>
      <c r="C734" s="41" t="s">
        <v>1522</v>
      </c>
    </row>
    <row r="735" spans="1:3" x14ac:dyDescent="0.3">
      <c r="A735" s="41" t="str">
        <f t="shared" si="11"/>
        <v>1814-00</v>
      </c>
      <c r="B735" s="65">
        <v>181400</v>
      </c>
      <c r="C735" s="41" t="s">
        <v>1384</v>
      </c>
    </row>
    <row r="736" spans="1:3" x14ac:dyDescent="0.3">
      <c r="A736" s="41" t="str">
        <f t="shared" si="11"/>
        <v>1815-00</v>
      </c>
      <c r="B736" s="65">
        <v>181500</v>
      </c>
      <c r="C736" s="41" t="s">
        <v>939</v>
      </c>
    </row>
    <row r="737" spans="1:3" x14ac:dyDescent="0.3">
      <c r="A737" s="41" t="str">
        <f t="shared" si="11"/>
        <v>1817-00</v>
      </c>
      <c r="B737" s="65">
        <v>181700</v>
      </c>
      <c r="C737" s="41" t="s">
        <v>1093</v>
      </c>
    </row>
    <row r="738" spans="1:3" x14ac:dyDescent="0.3">
      <c r="A738" s="41" t="str">
        <f t="shared" si="11"/>
        <v>1818-00</v>
      </c>
      <c r="B738" s="65">
        <v>181800</v>
      </c>
      <c r="C738" s="41" t="s">
        <v>1239</v>
      </c>
    </row>
    <row r="739" spans="1:3" x14ac:dyDescent="0.3">
      <c r="A739" s="41" t="str">
        <f t="shared" si="11"/>
        <v>1834-00</v>
      </c>
      <c r="B739" s="65">
        <v>183400</v>
      </c>
      <c r="C739" s="41" t="s">
        <v>1198</v>
      </c>
    </row>
    <row r="740" spans="1:3" x14ac:dyDescent="0.3">
      <c r="A740" s="41" t="str">
        <f t="shared" si="11"/>
        <v>1835-00</v>
      </c>
      <c r="B740" s="65">
        <v>183500</v>
      </c>
      <c r="C740" s="41" t="s">
        <v>1095</v>
      </c>
    </row>
    <row r="741" spans="1:3" x14ac:dyDescent="0.3">
      <c r="A741" s="41" t="str">
        <f t="shared" si="11"/>
        <v>1837-00</v>
      </c>
      <c r="B741" s="65">
        <v>183700</v>
      </c>
      <c r="C741" s="41" t="s">
        <v>2437</v>
      </c>
    </row>
    <row r="742" spans="1:3" x14ac:dyDescent="0.3">
      <c r="A742" s="41" t="str">
        <f t="shared" si="11"/>
        <v>1838-00</v>
      </c>
      <c r="B742" s="65">
        <v>183800</v>
      </c>
      <c r="C742" s="41" t="s">
        <v>1334</v>
      </c>
    </row>
    <row r="743" spans="1:3" x14ac:dyDescent="0.3">
      <c r="A743" s="41" t="str">
        <f t="shared" si="11"/>
        <v>1842-00</v>
      </c>
      <c r="B743" s="65">
        <v>184200</v>
      </c>
      <c r="C743" s="41" t="s">
        <v>1367</v>
      </c>
    </row>
    <row r="744" spans="1:3" x14ac:dyDescent="0.3">
      <c r="A744" s="41" t="str">
        <f t="shared" si="11"/>
        <v>1843-00</v>
      </c>
      <c r="B744" s="65">
        <v>184300</v>
      </c>
      <c r="C744" s="67" t="s">
        <v>3872</v>
      </c>
    </row>
    <row r="745" spans="1:3" x14ac:dyDescent="0.3">
      <c r="A745" s="41" t="str">
        <f t="shared" si="11"/>
        <v>1847-00</v>
      </c>
      <c r="B745" s="65">
        <v>184700</v>
      </c>
      <c r="C745" s="41" t="s">
        <v>1062</v>
      </c>
    </row>
    <row r="746" spans="1:3" x14ac:dyDescent="0.3">
      <c r="A746" s="41" t="str">
        <f t="shared" si="11"/>
        <v>1853-00</v>
      </c>
      <c r="B746" s="65">
        <v>185300</v>
      </c>
      <c r="C746" s="41" t="s">
        <v>1417</v>
      </c>
    </row>
    <row r="747" spans="1:3" x14ac:dyDescent="0.3">
      <c r="A747" s="41" t="str">
        <f t="shared" si="11"/>
        <v>1865-00</v>
      </c>
      <c r="B747" s="65">
        <v>186500</v>
      </c>
      <c r="C747" s="41" t="s">
        <v>969</v>
      </c>
    </row>
    <row r="748" spans="1:3" x14ac:dyDescent="0.3">
      <c r="A748" s="41" t="str">
        <f t="shared" si="11"/>
        <v>1868-00</v>
      </c>
      <c r="B748" s="65">
        <v>186800</v>
      </c>
      <c r="C748" s="66" t="s">
        <v>3797</v>
      </c>
    </row>
    <row r="749" spans="1:3" x14ac:dyDescent="0.3">
      <c r="A749" s="41" t="str">
        <f t="shared" si="11"/>
        <v>1872-00</v>
      </c>
      <c r="B749" s="65">
        <v>187200</v>
      </c>
      <c r="C749" s="67" t="s">
        <v>1237</v>
      </c>
    </row>
    <row r="750" spans="1:3" x14ac:dyDescent="0.3">
      <c r="A750" s="41" t="str">
        <f t="shared" si="11"/>
        <v>1875-00</v>
      </c>
      <c r="B750" s="65">
        <v>187500</v>
      </c>
      <c r="C750" s="41" t="s">
        <v>960</v>
      </c>
    </row>
    <row r="751" spans="1:3" x14ac:dyDescent="0.3">
      <c r="A751" s="41" t="str">
        <f t="shared" si="11"/>
        <v>1900-00</v>
      </c>
      <c r="B751" s="65">
        <v>190000</v>
      </c>
      <c r="C751" s="41" t="s">
        <v>1058</v>
      </c>
    </row>
    <row r="752" spans="1:3" x14ac:dyDescent="0.3">
      <c r="A752" s="41" t="str">
        <f t="shared" si="11"/>
        <v>1906-00</v>
      </c>
      <c r="B752" s="65">
        <v>190600</v>
      </c>
      <c r="C752" s="41" t="s">
        <v>1366</v>
      </c>
    </row>
    <row r="753" spans="1:3" x14ac:dyDescent="0.3">
      <c r="A753" s="41" t="str">
        <f t="shared" si="11"/>
        <v>1919-00</v>
      </c>
      <c r="B753" s="65">
        <v>191900</v>
      </c>
      <c r="C753" s="41" t="s">
        <v>1052</v>
      </c>
    </row>
    <row r="754" spans="1:3" x14ac:dyDescent="0.3">
      <c r="A754" s="41" t="str">
        <f t="shared" si="11"/>
        <v>8001-00</v>
      </c>
      <c r="B754" s="65">
        <v>800100</v>
      </c>
      <c r="C754" s="41" t="s">
        <v>1124</v>
      </c>
    </row>
    <row r="755" spans="1:3" x14ac:dyDescent="0.3">
      <c r="A755" s="41" t="str">
        <f t="shared" si="11"/>
        <v>8006-00</v>
      </c>
      <c r="B755" s="65">
        <v>800600</v>
      </c>
      <c r="C755" s="41" t="s">
        <v>1133</v>
      </c>
    </row>
    <row r="756" spans="1:3" x14ac:dyDescent="0.3">
      <c r="A756" s="41" t="str">
        <f t="shared" si="11"/>
        <v>8012-00</v>
      </c>
      <c r="B756" s="65">
        <v>801200</v>
      </c>
      <c r="C756" s="41" t="s">
        <v>962</v>
      </c>
    </row>
    <row r="757" spans="1:3" x14ac:dyDescent="0.3">
      <c r="A757" s="41" t="str">
        <f t="shared" si="11"/>
        <v>8016-00</v>
      </c>
      <c r="B757" s="65">
        <v>801600</v>
      </c>
      <c r="C757" s="41" t="s">
        <v>943</v>
      </c>
    </row>
    <row r="758" spans="1:3" x14ac:dyDescent="0.3">
      <c r="A758" s="41" t="str">
        <f t="shared" si="11"/>
        <v>8018-00</v>
      </c>
      <c r="B758" s="65">
        <v>801800</v>
      </c>
      <c r="C758" s="41" t="s">
        <v>951</v>
      </c>
    </row>
    <row r="759" spans="1:3" x14ac:dyDescent="0.3">
      <c r="A759" s="41" t="str">
        <f t="shared" si="11"/>
        <v>8023-00</v>
      </c>
      <c r="B759" s="65">
        <v>802300</v>
      </c>
      <c r="C759" s="41" t="s">
        <v>986</v>
      </c>
    </row>
    <row r="760" spans="1:3" x14ac:dyDescent="0.3">
      <c r="A760" s="41" t="str">
        <f t="shared" si="11"/>
        <v>8064-00</v>
      </c>
      <c r="B760" s="65">
        <v>806400</v>
      </c>
      <c r="C760" s="41" t="s">
        <v>3783</v>
      </c>
    </row>
    <row r="761" spans="1:3" x14ac:dyDescent="0.3">
      <c r="A761" s="41" t="str">
        <f t="shared" si="11"/>
        <v>8072-00</v>
      </c>
      <c r="B761" s="65">
        <v>807200</v>
      </c>
      <c r="C761" s="41" t="s">
        <v>1463</v>
      </c>
    </row>
    <row r="762" spans="1:3" x14ac:dyDescent="0.3">
      <c r="A762" s="41" t="str">
        <f t="shared" si="11"/>
        <v>8073-00</v>
      </c>
      <c r="B762" s="65">
        <v>807300</v>
      </c>
      <c r="C762" s="41" t="s">
        <v>1474</v>
      </c>
    </row>
    <row r="763" spans="1:3" x14ac:dyDescent="0.3">
      <c r="A763" s="41" t="str">
        <f t="shared" si="11"/>
        <v>8073-60</v>
      </c>
      <c r="B763" s="65">
        <v>807360</v>
      </c>
      <c r="C763" s="67" t="s">
        <v>1474</v>
      </c>
    </row>
    <row r="764" spans="1:3" x14ac:dyDescent="0.3">
      <c r="A764" s="41" t="str">
        <f t="shared" si="11"/>
        <v>8078-00</v>
      </c>
      <c r="B764" s="65">
        <v>807800</v>
      </c>
      <c r="C764" s="41" t="s">
        <v>2300</v>
      </c>
    </row>
    <row r="765" spans="1:3" x14ac:dyDescent="0.3">
      <c r="A765" s="41" t="str">
        <f t="shared" si="11"/>
        <v>8079-00</v>
      </c>
      <c r="B765" s="65">
        <v>807900</v>
      </c>
      <c r="C765" s="67" t="s">
        <v>3873</v>
      </c>
    </row>
    <row r="766" spans="1:3" x14ac:dyDescent="0.3">
      <c r="A766" s="41" t="str">
        <f t="shared" si="11"/>
        <v>8082-00</v>
      </c>
      <c r="B766" s="65">
        <v>808200</v>
      </c>
      <c r="C766" s="41" t="s">
        <v>1279</v>
      </c>
    </row>
    <row r="767" spans="1:3" x14ac:dyDescent="0.3">
      <c r="A767" s="41" t="str">
        <f t="shared" si="11"/>
        <v>8090-00</v>
      </c>
      <c r="B767" s="65">
        <v>809000</v>
      </c>
      <c r="C767" s="66" t="s">
        <v>2309</v>
      </c>
    </row>
    <row r="768" spans="1:3" x14ac:dyDescent="0.3">
      <c r="A768" s="41" t="str">
        <f t="shared" si="11"/>
        <v>8099-00</v>
      </c>
      <c r="B768" s="65">
        <v>809900</v>
      </c>
      <c r="C768" s="41" t="s">
        <v>1461</v>
      </c>
    </row>
    <row r="769" spans="1:3" x14ac:dyDescent="0.3">
      <c r="A769" s="41" t="str">
        <f t="shared" si="11"/>
        <v>8140-00</v>
      </c>
      <c r="B769" s="65">
        <v>814000</v>
      </c>
      <c r="C769" s="41" t="s">
        <v>1422</v>
      </c>
    </row>
    <row r="770" spans="1:3" x14ac:dyDescent="0.3">
      <c r="A770" s="41" t="str">
        <f>TEXT(B770,"0000-00")</f>
        <v>8140-01</v>
      </c>
      <c r="B770" s="65">
        <v>814001</v>
      </c>
      <c r="C770" s="41" t="s">
        <v>1425</v>
      </c>
    </row>
    <row r="771" spans="1:3" x14ac:dyDescent="0.3">
      <c r="A771" s="41" t="str">
        <f>TEXT(B771,"0000-00")</f>
        <v>9975-00</v>
      </c>
      <c r="B771" s="65">
        <v>997500</v>
      </c>
      <c r="C771" s="41" t="s">
        <v>1407</v>
      </c>
    </row>
    <row r="772" spans="1:3" x14ac:dyDescent="0.3">
      <c r="A772" s="41" t="str">
        <f>TEXT(B772,"0000-00")</f>
        <v>0002-00</v>
      </c>
      <c r="B772" s="65">
        <v>200</v>
      </c>
      <c r="C772" s="41" t="s">
        <v>1051</v>
      </c>
    </row>
    <row r="773" spans="1:3" x14ac:dyDescent="0.3">
      <c r="A773" s="41" t="str">
        <f>TEXT(B773,"0000-00")</f>
        <v>0004-00</v>
      </c>
      <c r="B773" s="65">
        <v>400</v>
      </c>
      <c r="C773" s="41" t="s">
        <v>1071</v>
      </c>
    </row>
    <row r="774" spans="1:3" x14ac:dyDescent="0.3">
      <c r="B774" s="45"/>
      <c r="C774" s="41"/>
    </row>
    <row r="775" spans="1:3" x14ac:dyDescent="0.3">
      <c r="B775" s="45"/>
      <c r="C775" s="58"/>
    </row>
    <row r="776" spans="1:3" x14ac:dyDescent="0.3">
      <c r="B776" s="45"/>
      <c r="C776" s="41"/>
    </row>
    <row r="777" spans="1:3" x14ac:dyDescent="0.3">
      <c r="B777" s="45"/>
      <c r="C777" s="41"/>
    </row>
    <row r="778" spans="1:3" x14ac:dyDescent="0.3">
      <c r="B778" s="45"/>
      <c r="C778" s="41"/>
    </row>
    <row r="779" spans="1:3" x14ac:dyDescent="0.3">
      <c r="B779" s="45"/>
      <c r="C779" s="4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73"/>
  <sheetViews>
    <sheetView topLeftCell="A739" workbookViewId="0">
      <selection activeCell="A773" sqref="A773"/>
    </sheetView>
  </sheetViews>
  <sheetFormatPr defaultRowHeight="14.4" x14ac:dyDescent="0.3"/>
  <cols>
    <col min="3" max="3" width="37.33203125" bestFit="1" customWidth="1"/>
  </cols>
  <sheetData>
    <row r="1" spans="1:13" x14ac:dyDescent="0.3">
      <c r="A1" s="3" t="str">
        <f>TEXT(B1,"0000-00")</f>
        <v>0002-00</v>
      </c>
      <c r="B1" s="45">
        <v>200</v>
      </c>
      <c r="C1" s="3" t="s">
        <v>1051</v>
      </c>
      <c r="E1" t="str">
        <f>VLOOKUP(B1,'Current ER'!B:C,2,FALSE)</f>
        <v>BAYONNE CITY HOUSING AUTH</v>
      </c>
      <c r="G1" s="5"/>
      <c r="H1" s="5" t="s">
        <v>3881</v>
      </c>
      <c r="I1" t="b">
        <f>E1=J1</f>
        <v>1</v>
      </c>
      <c r="J1" s="41" t="s">
        <v>1051</v>
      </c>
      <c r="M1" t="s">
        <v>3884</v>
      </c>
    </row>
    <row r="2" spans="1:13" x14ac:dyDescent="0.3">
      <c r="A2" s="3" t="str">
        <f t="shared" ref="A2:A65" si="0">TEXT(B2,"0000-00")</f>
        <v>0004-00</v>
      </c>
      <c r="B2" s="45">
        <v>400</v>
      </c>
      <c r="C2" s="3" t="s">
        <v>1071</v>
      </c>
      <c r="D2" s="41"/>
      <c r="E2" s="41" t="str">
        <f>VLOOKUP(B2,'Current ER'!B:C,2,FALSE)</f>
        <v>BLAIRSTOWN TOWNSHIP</v>
      </c>
      <c r="I2" s="41" t="b">
        <f t="shared" ref="I2:I65" si="1">E2=J2</f>
        <v>1</v>
      </c>
      <c r="J2" s="41" t="s">
        <v>1071</v>
      </c>
    </row>
    <row r="3" spans="1:13" x14ac:dyDescent="0.3">
      <c r="A3" s="41" t="str">
        <f t="shared" si="0"/>
        <v>0006-00</v>
      </c>
      <c r="B3" s="65">
        <v>600</v>
      </c>
      <c r="C3" s="41" t="s">
        <v>931</v>
      </c>
      <c r="D3" s="41"/>
      <c r="E3" s="41" t="str">
        <f>VLOOKUP(B3,'Current ER'!B:C,2,FALSE)</f>
        <v>BURLINGTON CITY HOUSING AUTHOR</v>
      </c>
      <c r="I3" s="41" t="b">
        <f t="shared" si="1"/>
        <v>1</v>
      </c>
      <c r="J3" s="41" t="s">
        <v>931</v>
      </c>
    </row>
    <row r="4" spans="1:13" x14ac:dyDescent="0.3">
      <c r="A4" s="41" t="str">
        <f t="shared" si="0"/>
        <v>0007-00</v>
      </c>
      <c r="B4" s="65">
        <v>700</v>
      </c>
      <c r="C4" s="41" t="s">
        <v>3784</v>
      </c>
      <c r="D4" s="41"/>
      <c r="E4" s="41" t="str">
        <f>VLOOKUP(B4,'Current ER'!B:C,2,FALSE)</f>
        <v>BYRAM TOWNSHIP</v>
      </c>
      <c r="I4" s="41" t="b">
        <f t="shared" si="1"/>
        <v>1</v>
      </c>
      <c r="J4" s="41" t="s">
        <v>3784</v>
      </c>
    </row>
    <row r="5" spans="1:13" x14ac:dyDescent="0.3">
      <c r="A5" s="41" t="str">
        <f t="shared" si="0"/>
        <v>0008-00</v>
      </c>
      <c r="B5" s="65">
        <v>800</v>
      </c>
      <c r="C5" s="41" t="s">
        <v>1107</v>
      </c>
      <c r="D5" s="41"/>
      <c r="E5" s="41" t="str">
        <f>VLOOKUP(B5,'Current ER'!B:C,2,FALSE)</f>
        <v>CHATHAM TOWNSHIP</v>
      </c>
      <c r="I5" s="41" t="b">
        <f t="shared" si="1"/>
        <v>1</v>
      </c>
      <c r="J5" s="41" t="s">
        <v>1107</v>
      </c>
    </row>
    <row r="6" spans="1:13" x14ac:dyDescent="0.3">
      <c r="A6" s="41" t="str">
        <f t="shared" si="0"/>
        <v>0009-00</v>
      </c>
      <c r="B6" s="65">
        <v>900</v>
      </c>
      <c r="C6" s="41" t="s">
        <v>1112</v>
      </c>
      <c r="D6" s="41"/>
      <c r="E6" s="41" t="str">
        <f>VLOOKUP(B6,'Current ER'!B:C,2,FALSE)</f>
        <v>CHESTERFIELD TOWNSHIP</v>
      </c>
      <c r="I6" s="41" t="b">
        <f t="shared" si="1"/>
        <v>1</v>
      </c>
      <c r="J6" s="41" t="s">
        <v>1112</v>
      </c>
    </row>
    <row r="7" spans="1:13" x14ac:dyDescent="0.3">
      <c r="A7" s="41" t="str">
        <f t="shared" si="0"/>
        <v>0011-00</v>
      </c>
      <c r="B7" s="65">
        <v>1100</v>
      </c>
      <c r="C7" s="41" t="s">
        <v>937</v>
      </c>
      <c r="D7" s="41"/>
      <c r="E7" s="41" t="str">
        <f>VLOOKUP(B7,'Current ER'!B:C,2,FALSE)</f>
        <v>ELIZABETH CITY HOUSING AUTHORI</v>
      </c>
      <c r="I7" s="41" t="b">
        <f t="shared" si="1"/>
        <v>1</v>
      </c>
      <c r="J7" s="41" t="s">
        <v>937</v>
      </c>
    </row>
    <row r="8" spans="1:13" x14ac:dyDescent="0.3">
      <c r="A8" s="41" t="str">
        <f t="shared" si="0"/>
        <v>0012-00</v>
      </c>
      <c r="B8" s="65">
        <v>1200</v>
      </c>
      <c r="C8" s="41" t="s">
        <v>1204</v>
      </c>
      <c r="D8" s="41"/>
      <c r="E8" s="41" t="str">
        <f>VLOOKUP(B8,'Current ER'!B:C,2,FALSE)</f>
        <v>GUTTENBERG TOWN</v>
      </c>
      <c r="I8" s="41" t="b">
        <f t="shared" si="1"/>
        <v>1</v>
      </c>
      <c r="J8" s="41" t="s">
        <v>1204</v>
      </c>
    </row>
    <row r="9" spans="1:13" x14ac:dyDescent="0.3">
      <c r="A9" s="41" t="str">
        <f t="shared" si="0"/>
        <v>0013-00</v>
      </c>
      <c r="B9" s="65">
        <v>1300</v>
      </c>
      <c r="C9" s="41" t="s">
        <v>1007</v>
      </c>
      <c r="D9" s="41"/>
      <c r="E9" s="41" t="str">
        <f>VLOOKUP(B9,'Current ER'!B:C,2,FALSE)</f>
        <v>HAMILTON TOWNSHIP</v>
      </c>
      <c r="I9" s="41" t="b">
        <f t="shared" si="1"/>
        <v>1</v>
      </c>
      <c r="J9" s="41" t="s">
        <v>1007</v>
      </c>
    </row>
    <row r="10" spans="1:13" x14ac:dyDescent="0.3">
      <c r="A10" s="41" t="str">
        <f t="shared" si="0"/>
        <v>0015-00</v>
      </c>
      <c r="B10" s="65">
        <v>1500</v>
      </c>
      <c r="C10" s="41" t="s">
        <v>3749</v>
      </c>
      <c r="D10" s="41"/>
      <c r="E10" s="41" t="str">
        <f>VLOOKUP(B10,'Current ER'!B:C,2,FALSE)</f>
        <v>HANOVER TOWNSHIP</v>
      </c>
      <c r="I10" s="41" t="b">
        <f t="shared" si="1"/>
        <v>1</v>
      </c>
      <c r="J10" s="41" t="s">
        <v>3749</v>
      </c>
    </row>
    <row r="11" spans="1:13" x14ac:dyDescent="0.3">
      <c r="A11" s="41" t="str">
        <f t="shared" si="0"/>
        <v>0016-00</v>
      </c>
      <c r="B11" s="65">
        <v>1600</v>
      </c>
      <c r="C11" s="41" t="s">
        <v>1231</v>
      </c>
      <c r="D11" s="41"/>
      <c r="E11" s="41" t="str">
        <f>VLOOKUP(B11,'Current ER'!B:C,2,FALSE)</f>
        <v>HILLSBOROUGH TOWNSHIP</v>
      </c>
      <c r="I11" s="41" t="b">
        <f t="shared" si="1"/>
        <v>1</v>
      </c>
      <c r="J11" s="41" t="s">
        <v>1231</v>
      </c>
    </row>
    <row r="12" spans="1:13" x14ac:dyDescent="0.3">
      <c r="A12" s="41" t="str">
        <f t="shared" si="0"/>
        <v>0017-00</v>
      </c>
      <c r="B12" s="65">
        <v>1700</v>
      </c>
      <c r="C12" s="41" t="s">
        <v>1235</v>
      </c>
      <c r="D12" s="41"/>
      <c r="E12" s="41" t="str">
        <f>VLOOKUP(B12,'Current ER'!B:C,2,FALSE)</f>
        <v>HOLLAND TOWNSHIP</v>
      </c>
      <c r="I12" s="41" t="b">
        <f t="shared" si="1"/>
        <v>1</v>
      </c>
      <c r="J12" s="41" t="s">
        <v>1235</v>
      </c>
    </row>
    <row r="13" spans="1:13" x14ac:dyDescent="0.3">
      <c r="A13" s="41" t="str">
        <f t="shared" si="0"/>
        <v>0018-00</v>
      </c>
      <c r="B13" s="65">
        <v>1800</v>
      </c>
      <c r="C13" s="41" t="s">
        <v>1236</v>
      </c>
      <c r="D13" s="41"/>
      <c r="E13" s="41" t="str">
        <f>VLOOKUP(B13,'Current ER'!B:C,2,FALSE)</f>
        <v>HOPEWELL TOWNSHIP</v>
      </c>
      <c r="I13" s="41" t="b">
        <f t="shared" si="1"/>
        <v>1</v>
      </c>
      <c r="J13" s="41" t="s">
        <v>1236</v>
      </c>
    </row>
    <row r="14" spans="1:13" x14ac:dyDescent="0.3">
      <c r="A14" s="41" t="str">
        <f t="shared" si="0"/>
        <v>0019-00</v>
      </c>
      <c r="B14" s="65">
        <v>1900</v>
      </c>
      <c r="C14" s="41" t="s">
        <v>1252</v>
      </c>
      <c r="D14" s="41"/>
      <c r="E14" s="41" t="str">
        <f>VLOOKUP(B14,'Current ER'!B:C,2,FALSE)</f>
        <v>JEFFERSON TOWNSHIP</v>
      </c>
      <c r="I14" s="41" t="b">
        <f t="shared" si="1"/>
        <v>1</v>
      </c>
      <c r="J14" s="41" t="s">
        <v>1252</v>
      </c>
    </row>
    <row r="15" spans="1:13" x14ac:dyDescent="0.3">
      <c r="A15" s="41" t="str">
        <f t="shared" si="0"/>
        <v>0020-00</v>
      </c>
      <c r="B15" s="65">
        <v>2000</v>
      </c>
      <c r="C15" s="41" t="s">
        <v>1298</v>
      </c>
      <c r="D15" s="41"/>
      <c r="E15" s="41" t="str">
        <f>VLOOKUP(B15,'Current ER'!B:C,2,FALSE)</f>
        <v>MANCHESTER TOWNSHIP</v>
      </c>
      <c r="I15" s="41" t="b">
        <f t="shared" si="1"/>
        <v>1</v>
      </c>
      <c r="J15" s="41" t="s">
        <v>1298</v>
      </c>
    </row>
    <row r="16" spans="1:13" x14ac:dyDescent="0.3">
      <c r="A16" s="41" t="str">
        <f t="shared" si="0"/>
        <v>0021-00</v>
      </c>
      <c r="B16" s="65">
        <v>2100</v>
      </c>
      <c r="C16" s="41" t="s">
        <v>1310</v>
      </c>
      <c r="D16" s="41"/>
      <c r="E16" s="41" t="str">
        <f>VLOOKUP(B16,'Current ER'!B:C,2,FALSE)</f>
        <v>MAURICE RIVER TOWNSHIP</v>
      </c>
      <c r="I16" s="41" t="b">
        <f t="shared" si="1"/>
        <v>1</v>
      </c>
      <c r="J16" s="41" t="s">
        <v>1310</v>
      </c>
    </row>
    <row r="17" spans="1:10" x14ac:dyDescent="0.3">
      <c r="A17" s="41" t="str">
        <f t="shared" si="0"/>
        <v>0022-00</v>
      </c>
      <c r="B17" s="65">
        <v>2200</v>
      </c>
      <c r="C17" s="66" t="s">
        <v>3785</v>
      </c>
      <c r="D17" s="41"/>
      <c r="E17" s="41" t="str">
        <f>VLOOKUP(B17,'Current ER'!B:C,2,FALSE)</f>
        <v>MIDDLE TOWNSHIP</v>
      </c>
      <c r="I17" s="41" t="b">
        <f t="shared" si="1"/>
        <v>1</v>
      </c>
      <c r="J17" s="66" t="s">
        <v>3785</v>
      </c>
    </row>
    <row r="18" spans="1:10" x14ac:dyDescent="0.3">
      <c r="A18" s="41" t="str">
        <f t="shared" si="0"/>
        <v>0024-00</v>
      </c>
      <c r="B18" s="65">
        <v>2400</v>
      </c>
      <c r="C18" s="41" t="s">
        <v>1333</v>
      </c>
      <c r="D18" s="41"/>
      <c r="E18" s="41" t="str">
        <f>VLOOKUP(B18,'Current ER'!B:C,2,FALSE)</f>
        <v>MONROE TOWNSHIP</v>
      </c>
      <c r="I18" s="41" t="b">
        <f t="shared" si="1"/>
        <v>1</v>
      </c>
      <c r="J18" s="41" t="s">
        <v>1333</v>
      </c>
    </row>
    <row r="19" spans="1:10" x14ac:dyDescent="0.3">
      <c r="A19" s="41" t="str">
        <f t="shared" si="0"/>
        <v>0025-00</v>
      </c>
      <c r="B19" s="65">
        <v>2500</v>
      </c>
      <c r="C19" s="41" t="s">
        <v>1567</v>
      </c>
      <c r="D19" s="41"/>
      <c r="E19" s="41" t="str">
        <f>VLOOKUP(B19,'Current ER'!B:C,2,FALSE)</f>
        <v>MOORESTOWN TOWNSHIP</v>
      </c>
      <c r="I19" s="41" t="b">
        <f t="shared" si="1"/>
        <v>1</v>
      </c>
      <c r="J19" s="41" t="s">
        <v>1567</v>
      </c>
    </row>
    <row r="20" spans="1:10" x14ac:dyDescent="0.3">
      <c r="A20" s="41" t="str">
        <f t="shared" si="0"/>
        <v>0026-00</v>
      </c>
      <c r="B20" s="65">
        <v>2600</v>
      </c>
      <c r="C20" s="41" t="s">
        <v>963</v>
      </c>
      <c r="D20" s="41"/>
      <c r="E20" s="41" t="str">
        <f>VLOOKUP(B20,'Current ER'!B:C,2,FALSE)</f>
        <v>NEW JERSEY ST LEAGUE OF MUNICI</v>
      </c>
      <c r="I20" s="41" t="b">
        <f t="shared" si="1"/>
        <v>1</v>
      </c>
      <c r="J20" s="41" t="s">
        <v>963</v>
      </c>
    </row>
    <row r="21" spans="1:10" x14ac:dyDescent="0.3">
      <c r="A21" s="41" t="str">
        <f t="shared" si="0"/>
        <v>0027-00</v>
      </c>
      <c r="B21" s="65">
        <v>2700</v>
      </c>
      <c r="C21" s="41" t="s">
        <v>1397</v>
      </c>
      <c r="D21" s="41"/>
      <c r="E21" s="41" t="str">
        <f>VLOOKUP(B21,'Current ER'!B:C,2,FALSE)</f>
        <v>PASSAIC VALLEY SEWERAGE COMM</v>
      </c>
      <c r="I21" s="41" t="b">
        <f t="shared" si="1"/>
        <v>1</v>
      </c>
      <c r="J21" s="41" t="s">
        <v>1397</v>
      </c>
    </row>
    <row r="22" spans="1:10" x14ac:dyDescent="0.3">
      <c r="A22" s="41" t="str">
        <f t="shared" si="0"/>
        <v>0028-00</v>
      </c>
      <c r="B22" s="65">
        <v>2800</v>
      </c>
      <c r="C22" s="41" t="s">
        <v>1568</v>
      </c>
      <c r="D22" s="41"/>
      <c r="E22" s="41" t="str">
        <f>VLOOKUP(B22,'Current ER'!B:C,2,FALSE)</f>
        <v>PEMBERTON TOWNSHIP</v>
      </c>
      <c r="I22" s="41" t="b">
        <f t="shared" si="1"/>
        <v>1</v>
      </c>
      <c r="J22" s="41" t="s">
        <v>1568</v>
      </c>
    </row>
    <row r="23" spans="1:10" x14ac:dyDescent="0.3">
      <c r="A23" s="41" t="str">
        <f t="shared" si="0"/>
        <v>0029-00</v>
      </c>
      <c r="B23" s="65">
        <v>2900</v>
      </c>
      <c r="C23" s="41" t="s">
        <v>1408</v>
      </c>
      <c r="D23" s="41"/>
      <c r="E23" s="41" t="str">
        <f>VLOOKUP(B23,'Current ER'!B:C,2,FALSE)</f>
        <v>PERTH AMBOY CITY HOUS AUTH</v>
      </c>
      <c r="I23" s="41" t="b">
        <f t="shared" si="1"/>
        <v>1</v>
      </c>
      <c r="J23" s="41" t="s">
        <v>1408</v>
      </c>
    </row>
    <row r="24" spans="1:10" x14ac:dyDescent="0.3">
      <c r="A24" s="41" t="str">
        <f t="shared" si="0"/>
        <v>0031-00</v>
      </c>
      <c r="B24" s="65">
        <v>3100</v>
      </c>
      <c r="C24" s="41" t="s">
        <v>1423</v>
      </c>
      <c r="D24" s="41"/>
      <c r="E24" s="41" t="str">
        <f>VLOOKUP(B24,'Current ER'!B:C,2,FALSE)</f>
        <v>PRINCETON HOUSING AUTHORITY</v>
      </c>
      <c r="I24" s="41" t="b">
        <f t="shared" si="1"/>
        <v>1</v>
      </c>
      <c r="J24" s="41" t="s">
        <v>1423</v>
      </c>
    </row>
    <row r="25" spans="1:10" x14ac:dyDescent="0.3">
      <c r="A25" s="41" t="str">
        <f t="shared" si="0"/>
        <v>0033-00</v>
      </c>
      <c r="B25" s="65">
        <v>3300</v>
      </c>
      <c r="C25" s="41" t="s">
        <v>1440</v>
      </c>
      <c r="D25" s="41"/>
      <c r="E25" s="41" t="str">
        <f>VLOOKUP(B25,'Current ER'!B:C,2,FALSE)</f>
        <v>RIVERSIDE TOWNSHIP</v>
      </c>
      <c r="I25" s="41" t="b">
        <f t="shared" si="1"/>
        <v>1</v>
      </c>
      <c r="J25" s="41" t="s">
        <v>1440</v>
      </c>
    </row>
    <row r="26" spans="1:10" x14ac:dyDescent="0.3">
      <c r="A26" s="41" t="str">
        <f t="shared" si="0"/>
        <v>0035-00</v>
      </c>
      <c r="B26" s="65">
        <v>3500</v>
      </c>
      <c r="C26" s="41" t="s">
        <v>1534</v>
      </c>
      <c r="D26" s="41"/>
      <c r="E26" s="41" t="str">
        <f>VLOOKUP(B26,'Current ER'!B:C,2,FALSE)</f>
        <v>WEST NEW YORK HOUSING AUTHORIT</v>
      </c>
      <c r="I26" s="41" t="b">
        <f t="shared" si="1"/>
        <v>1</v>
      </c>
      <c r="J26" s="41" t="s">
        <v>1534</v>
      </c>
    </row>
    <row r="27" spans="1:10" x14ac:dyDescent="0.3">
      <c r="A27" s="41" t="str">
        <f t="shared" si="0"/>
        <v>0036-00</v>
      </c>
      <c r="B27" s="65">
        <v>3600</v>
      </c>
      <c r="C27" s="41" t="s">
        <v>1554</v>
      </c>
      <c r="D27" s="41"/>
      <c r="E27" s="41" t="str">
        <f>VLOOKUP(B27,'Current ER'!B:C,2,FALSE)</f>
        <v>WYCKOFF TOWNSHIP</v>
      </c>
      <c r="I27" s="41" t="b">
        <f t="shared" si="1"/>
        <v>1</v>
      </c>
      <c r="J27" s="41" t="s">
        <v>1554</v>
      </c>
    </row>
    <row r="28" spans="1:10" x14ac:dyDescent="0.3">
      <c r="A28" s="41" t="str">
        <f t="shared" si="0"/>
        <v>0036-01</v>
      </c>
      <c r="B28" s="65">
        <v>3601</v>
      </c>
      <c r="C28" s="41" t="s">
        <v>987</v>
      </c>
      <c r="D28" s="41"/>
      <c r="E28" s="41" t="str">
        <f>VLOOKUP(B28,'Current ER'!B:C,2,FALSE)</f>
        <v>WYCKOFF TOWNSHIP FREE PUBLIC L</v>
      </c>
      <c r="I28" s="41" t="b">
        <f t="shared" si="1"/>
        <v>1</v>
      </c>
      <c r="J28" s="41" t="s">
        <v>987</v>
      </c>
    </row>
    <row r="29" spans="1:10" x14ac:dyDescent="0.3">
      <c r="A29" s="41" t="str">
        <f t="shared" si="0"/>
        <v>0037-00</v>
      </c>
      <c r="B29" s="65">
        <v>3700</v>
      </c>
      <c r="C29" s="41" t="s">
        <v>2378</v>
      </c>
      <c r="D29" s="41"/>
      <c r="E29" s="41" t="str">
        <f>VLOOKUP(B29,'Current ER'!B:C,2,FALSE)</f>
        <v>COLTS NECK TOWNSHIP</v>
      </c>
      <c r="I29" s="41" t="b">
        <f t="shared" si="1"/>
        <v>1</v>
      </c>
      <c r="J29" s="41" t="s">
        <v>2378</v>
      </c>
    </row>
    <row r="30" spans="1:10" x14ac:dyDescent="0.3">
      <c r="A30" s="41" t="str">
        <f t="shared" si="0"/>
        <v>0038-00</v>
      </c>
      <c r="B30" s="65">
        <v>3800</v>
      </c>
      <c r="C30" s="41" t="s">
        <v>1046</v>
      </c>
      <c r="D30" s="41"/>
      <c r="E30" s="41" t="str">
        <f>VLOOKUP(B30,'Current ER'!B:C,2,FALSE)</f>
        <v>AVALON BOROUGH</v>
      </c>
      <c r="I30" s="41" t="b">
        <f t="shared" si="1"/>
        <v>1</v>
      </c>
      <c r="J30" s="41" t="s">
        <v>1046</v>
      </c>
    </row>
    <row r="31" spans="1:10" x14ac:dyDescent="0.3">
      <c r="A31" s="41" t="str">
        <f t="shared" si="0"/>
        <v>0040-00</v>
      </c>
      <c r="B31" s="65">
        <v>4000</v>
      </c>
      <c r="C31" s="41" t="s">
        <v>1098</v>
      </c>
      <c r="D31" s="41"/>
      <c r="E31" s="41" t="str">
        <f>VLOOKUP(B31,'Current ER'!B:C,2,FALSE)</f>
        <v>CAPE MAY CITY</v>
      </c>
      <c r="I31" s="41" t="b">
        <f t="shared" si="1"/>
        <v>1</v>
      </c>
      <c r="J31" s="41" t="s">
        <v>1098</v>
      </c>
    </row>
    <row r="32" spans="1:10" x14ac:dyDescent="0.3">
      <c r="A32" s="41" t="str">
        <f t="shared" si="0"/>
        <v>0041-00</v>
      </c>
      <c r="B32" s="65">
        <v>4100</v>
      </c>
      <c r="C32" s="41" t="s">
        <v>1105</v>
      </c>
      <c r="D32" s="41"/>
      <c r="E32" s="41" t="str">
        <f>VLOOKUP(B32,'Current ER'!B:C,2,FALSE)</f>
        <v>CEDAR GROVE TOWNSHIP</v>
      </c>
      <c r="I32" s="41" t="b">
        <f t="shared" si="1"/>
        <v>1</v>
      </c>
      <c r="J32" s="41" t="s">
        <v>1105</v>
      </c>
    </row>
    <row r="33" spans="1:10" x14ac:dyDescent="0.3">
      <c r="A33" s="41" t="str">
        <f t="shared" si="0"/>
        <v>0042-00</v>
      </c>
      <c r="B33" s="65">
        <v>4200</v>
      </c>
      <c r="C33" s="41" t="s">
        <v>2379</v>
      </c>
      <c r="D33" s="41"/>
      <c r="E33" s="41" t="str">
        <f>VLOOKUP(B33,'Current ER'!B:C,2,FALSE)</f>
        <v>FLORENCE TOWNSHIP</v>
      </c>
      <c r="I33" s="41" t="b">
        <f t="shared" si="1"/>
        <v>1</v>
      </c>
      <c r="J33" s="41" t="s">
        <v>2379</v>
      </c>
    </row>
    <row r="34" spans="1:10" x14ac:dyDescent="0.3">
      <c r="A34" s="41" t="str">
        <f t="shared" si="0"/>
        <v>0045-00</v>
      </c>
      <c r="B34" s="65">
        <v>4500</v>
      </c>
      <c r="C34" s="41" t="s">
        <v>1214</v>
      </c>
      <c r="D34" s="41"/>
      <c r="E34" s="41" t="str">
        <f>VLOOKUP(B34,'Current ER'!B:C,2,FALSE)</f>
        <v>HAMMONTON TOWN</v>
      </c>
      <c r="I34" s="41" t="b">
        <f t="shared" si="1"/>
        <v>1</v>
      </c>
      <c r="J34" s="41" t="s">
        <v>1214</v>
      </c>
    </row>
    <row r="35" spans="1:10" x14ac:dyDescent="0.3">
      <c r="A35" s="41" t="str">
        <f t="shared" si="0"/>
        <v>0045-01</v>
      </c>
      <c r="B35" s="65">
        <v>4501</v>
      </c>
      <c r="C35" s="41" t="s">
        <v>1214</v>
      </c>
      <c r="D35" s="41"/>
      <c r="E35" s="41" t="str">
        <f>VLOOKUP(B35,'Current ER'!B:C,2,FALSE)</f>
        <v>HAMMONTON TOWN</v>
      </c>
      <c r="I35" s="41" t="b">
        <f t="shared" si="1"/>
        <v>1</v>
      </c>
      <c r="J35" s="41" t="s">
        <v>1214</v>
      </c>
    </row>
    <row r="36" spans="1:10" x14ac:dyDescent="0.3">
      <c r="A36" s="41" t="str">
        <f t="shared" si="0"/>
        <v>0046-00</v>
      </c>
      <c r="B36" s="65">
        <v>4600</v>
      </c>
      <c r="C36" s="41" t="s">
        <v>1226</v>
      </c>
      <c r="D36" s="41"/>
      <c r="E36" s="41" t="str">
        <f>VLOOKUP(B36,'Current ER'!B:C,2,FALSE)</f>
        <v>HIGH BRIDGE BOROUGH</v>
      </c>
      <c r="I36" s="41" t="b">
        <f t="shared" si="1"/>
        <v>1</v>
      </c>
      <c r="J36" s="41" t="s">
        <v>1226</v>
      </c>
    </row>
    <row r="37" spans="1:10" x14ac:dyDescent="0.3">
      <c r="A37" s="41" t="str">
        <f t="shared" si="0"/>
        <v>0047-00</v>
      </c>
      <c r="B37" s="65">
        <v>4700</v>
      </c>
      <c r="C37" s="41" t="s">
        <v>1244</v>
      </c>
      <c r="D37" s="41"/>
      <c r="E37" s="41" t="str">
        <f>VLOOKUP(B37,'Current ER'!B:C,2,FALSE)</f>
        <v>HUNTERDON COUNTY</v>
      </c>
      <c r="I37" s="41" t="b">
        <f t="shared" si="1"/>
        <v>1</v>
      </c>
      <c r="J37" s="41" t="s">
        <v>1244</v>
      </c>
    </row>
    <row r="38" spans="1:10" x14ac:dyDescent="0.3">
      <c r="A38" s="41" t="str">
        <f t="shared" si="0"/>
        <v>0048-00</v>
      </c>
      <c r="B38" s="65">
        <v>4800</v>
      </c>
      <c r="C38" s="41" t="s">
        <v>3779</v>
      </c>
      <c r="D38" s="41"/>
      <c r="E38" s="41" t="str">
        <f>VLOOKUP(B38,'Current ER'!B:C,2,FALSE)</f>
        <v>JERSEY CITY REDEVELOPMENT AGENCY</v>
      </c>
      <c r="I38" s="41" t="b">
        <f t="shared" si="1"/>
        <v>1</v>
      </c>
      <c r="J38" s="41" t="s">
        <v>3779</v>
      </c>
    </row>
    <row r="39" spans="1:10" x14ac:dyDescent="0.3">
      <c r="A39" s="41" t="str">
        <f t="shared" si="0"/>
        <v>0049-00</v>
      </c>
      <c r="B39" s="65">
        <v>4900</v>
      </c>
      <c r="C39" s="41" t="s">
        <v>2380</v>
      </c>
      <c r="D39" s="41"/>
      <c r="E39" s="41" t="str">
        <f>VLOOKUP(B39,'Current ER'!B:C,2,FALSE)</f>
        <v>MONTGOMERY TOWNSHIP</v>
      </c>
      <c r="I39" s="41" t="b">
        <f t="shared" si="1"/>
        <v>1</v>
      </c>
      <c r="J39" s="41" t="s">
        <v>2380</v>
      </c>
    </row>
    <row r="40" spans="1:10" x14ac:dyDescent="0.3">
      <c r="A40" s="41" t="str">
        <f t="shared" si="0"/>
        <v>0050-00</v>
      </c>
      <c r="B40" s="65">
        <v>5000</v>
      </c>
      <c r="C40" s="41" t="s">
        <v>3750</v>
      </c>
      <c r="D40" s="41"/>
      <c r="E40" s="41" t="str">
        <f>VLOOKUP(B40,'Current ER'!B:C,2,FALSE)</f>
        <v>MOUNT EPHRAIM BOROUGH</v>
      </c>
      <c r="I40" s="41" t="b">
        <f t="shared" si="1"/>
        <v>1</v>
      </c>
      <c r="J40" s="41" t="s">
        <v>3750</v>
      </c>
    </row>
    <row r="41" spans="1:10" x14ac:dyDescent="0.3">
      <c r="A41" s="41" t="str">
        <f t="shared" si="0"/>
        <v>0054-00</v>
      </c>
      <c r="B41" s="65">
        <v>5400</v>
      </c>
      <c r="C41" s="41" t="s">
        <v>1531</v>
      </c>
      <c r="D41" s="41"/>
      <c r="E41" s="41" t="str">
        <f>VLOOKUP(B41,'Current ER'!B:C,2,FALSE)</f>
        <v>WEST AMWELL TOWNSHIP</v>
      </c>
      <c r="I41" s="41" t="b">
        <f t="shared" si="1"/>
        <v>1</v>
      </c>
      <c r="J41" s="41" t="s">
        <v>1531</v>
      </c>
    </row>
    <row r="42" spans="1:10" x14ac:dyDescent="0.3">
      <c r="A42" s="41" t="str">
        <f t="shared" si="0"/>
        <v>0055-00</v>
      </c>
      <c r="B42" s="65">
        <v>5500</v>
      </c>
      <c r="C42" s="41" t="s">
        <v>2381</v>
      </c>
      <c r="D42" s="41"/>
      <c r="E42" s="41" t="str">
        <f>VLOOKUP(B42,'Current ER'!B:C,2,FALSE)</f>
        <v>WESTVILLE BOROUGH</v>
      </c>
      <c r="I42" s="41" t="b">
        <f t="shared" si="1"/>
        <v>1</v>
      </c>
      <c r="J42" s="41" t="s">
        <v>2381</v>
      </c>
    </row>
    <row r="43" spans="1:10" x14ac:dyDescent="0.3">
      <c r="A43" s="41" t="str">
        <f t="shared" si="0"/>
        <v>0056-00</v>
      </c>
      <c r="B43" s="65">
        <v>5600</v>
      </c>
      <c r="C43" s="41" t="s">
        <v>1100</v>
      </c>
      <c r="D43" s="41"/>
      <c r="E43" s="41" t="str">
        <f>VLOOKUP(B43,'Current ER'!B:C,2,FALSE)</f>
        <v>CAPE MAY COUNTY BRIDGE COMM</v>
      </c>
      <c r="I43" s="41" t="b">
        <f t="shared" si="1"/>
        <v>1</v>
      </c>
      <c r="J43" s="41" t="s">
        <v>1100</v>
      </c>
    </row>
    <row r="44" spans="1:10" x14ac:dyDescent="0.3">
      <c r="A44" s="41" t="str">
        <f t="shared" si="0"/>
        <v>0057-00</v>
      </c>
      <c r="B44" s="65">
        <v>5700</v>
      </c>
      <c r="C44" s="41" t="s">
        <v>1119</v>
      </c>
      <c r="D44" s="41"/>
      <c r="E44" s="41" t="str">
        <f>VLOOKUP(B44,'Current ER'!B:C,2,FALSE)</f>
        <v>CLINTON TOWN</v>
      </c>
      <c r="I44" s="41" t="b">
        <f t="shared" si="1"/>
        <v>1</v>
      </c>
      <c r="J44" s="41" t="s">
        <v>1119</v>
      </c>
    </row>
    <row r="45" spans="1:10" x14ac:dyDescent="0.3">
      <c r="A45" s="41" t="str">
        <f t="shared" si="0"/>
        <v>0059-00</v>
      </c>
      <c r="B45" s="65">
        <v>5900</v>
      </c>
      <c r="C45" s="41" t="s">
        <v>1575</v>
      </c>
      <c r="D45" s="41"/>
      <c r="E45" s="41" t="str">
        <f>VLOOKUP(B45,'Current ER'!B:C,2,FALSE)</f>
        <v>LYNDHURST TOWNSHIP</v>
      </c>
      <c r="I45" s="41" t="b">
        <f t="shared" si="1"/>
        <v>1</v>
      </c>
      <c r="J45" s="41" t="s">
        <v>1575</v>
      </c>
    </row>
    <row r="46" spans="1:10" x14ac:dyDescent="0.3">
      <c r="A46" s="41" t="str">
        <f t="shared" si="0"/>
        <v>0060-00</v>
      </c>
      <c r="B46" s="65">
        <v>6000</v>
      </c>
      <c r="C46" s="41" t="s">
        <v>1427</v>
      </c>
      <c r="D46" s="41"/>
      <c r="E46" s="41" t="str">
        <f>VLOOKUP(B46,'Current ER'!B:C,2,FALSE)</f>
        <v>RAHWAY CITY HOUSING AUTHORITY</v>
      </c>
      <c r="I46" s="41" t="b">
        <f t="shared" si="1"/>
        <v>1</v>
      </c>
      <c r="J46" s="41" t="s">
        <v>1427</v>
      </c>
    </row>
    <row r="47" spans="1:10" x14ac:dyDescent="0.3">
      <c r="A47" s="41" t="str">
        <f t="shared" si="0"/>
        <v>0061-00</v>
      </c>
      <c r="B47" s="65">
        <v>6100</v>
      </c>
      <c r="C47" s="41" t="s">
        <v>1029</v>
      </c>
      <c r="D47" s="41"/>
      <c r="E47" s="41" t="str">
        <f>VLOOKUP(B47,'Current ER'!B:C,2,FALSE)</f>
        <v>ANDOVER TOWNSHIP</v>
      </c>
      <c r="I47" s="41" t="b">
        <f t="shared" si="1"/>
        <v>1</v>
      </c>
      <c r="J47" s="41" t="s">
        <v>1029</v>
      </c>
    </row>
    <row r="48" spans="1:10" x14ac:dyDescent="0.3">
      <c r="A48" s="41" t="str">
        <f t="shared" si="0"/>
        <v>0063-00</v>
      </c>
      <c r="B48" s="65">
        <v>6300</v>
      </c>
      <c r="C48" s="41" t="s">
        <v>1578</v>
      </c>
      <c r="D48" s="41"/>
      <c r="E48" s="41" t="str">
        <f>VLOOKUP(B48,'Current ER'!B:C,2,FALSE)</f>
        <v>BEDMINSTER TOWNSHIP</v>
      </c>
      <c r="I48" s="41" t="b">
        <f t="shared" si="1"/>
        <v>1</v>
      </c>
      <c r="J48" s="41" t="s">
        <v>1578</v>
      </c>
    </row>
    <row r="49" spans="1:10" x14ac:dyDescent="0.3">
      <c r="A49" s="41" t="str">
        <f t="shared" si="0"/>
        <v>0064-00</v>
      </c>
      <c r="B49" s="65">
        <v>6400</v>
      </c>
      <c r="C49" s="41" t="s">
        <v>1068</v>
      </c>
      <c r="D49" s="41"/>
      <c r="E49" s="41" t="str">
        <f>VLOOKUP(B49,'Current ER'!B:C,2,FALSE)</f>
        <v>BETHLEHEM TOWNSHIP</v>
      </c>
      <c r="I49" s="41" t="b">
        <f t="shared" si="1"/>
        <v>1</v>
      </c>
      <c r="J49" s="41" t="s">
        <v>1068</v>
      </c>
    </row>
    <row r="50" spans="1:10" x14ac:dyDescent="0.3">
      <c r="A50" s="41" t="str">
        <f t="shared" si="0"/>
        <v>0065-00</v>
      </c>
      <c r="B50" s="65">
        <v>6500</v>
      </c>
      <c r="C50" s="41" t="s">
        <v>1079</v>
      </c>
      <c r="D50" s="41"/>
      <c r="E50" s="41" t="str">
        <f>VLOOKUP(B50,'Current ER'!B:C,2,FALSE)</f>
        <v>BOUND BROOK BOROUGH</v>
      </c>
      <c r="I50" s="41" t="b">
        <f t="shared" si="1"/>
        <v>1</v>
      </c>
      <c r="J50" s="41" t="s">
        <v>1079</v>
      </c>
    </row>
    <row r="51" spans="1:10" x14ac:dyDescent="0.3">
      <c r="A51" s="41" t="str">
        <f t="shared" si="0"/>
        <v>0066-00</v>
      </c>
      <c r="B51" s="65">
        <v>6600</v>
      </c>
      <c r="C51" s="41" t="s">
        <v>1085</v>
      </c>
      <c r="D51" s="41"/>
      <c r="E51" s="41" t="str">
        <f>VLOOKUP(B51,'Current ER'!B:C,2,FALSE)</f>
        <v>BUENA BOROUGH</v>
      </c>
      <c r="I51" s="41" t="b">
        <f t="shared" si="1"/>
        <v>1</v>
      </c>
      <c r="J51" s="41" t="s">
        <v>1085</v>
      </c>
    </row>
    <row r="52" spans="1:10" x14ac:dyDescent="0.3">
      <c r="A52" s="41" t="str">
        <f t="shared" si="0"/>
        <v>0068-00</v>
      </c>
      <c r="B52" s="65">
        <v>6800</v>
      </c>
      <c r="C52" s="41" t="s">
        <v>1179</v>
      </c>
      <c r="D52" s="41"/>
      <c r="E52" s="41" t="str">
        <f>VLOOKUP(B52,'Current ER'!B:C,2,FALSE)</f>
        <v>FLEMINGTON BOROUGH</v>
      </c>
      <c r="I52" s="41" t="b">
        <f t="shared" si="1"/>
        <v>1</v>
      </c>
      <c r="J52" s="41" t="s">
        <v>1179</v>
      </c>
    </row>
    <row r="53" spans="1:10" x14ac:dyDescent="0.3">
      <c r="A53" s="41" t="str">
        <f t="shared" si="0"/>
        <v>0070-00</v>
      </c>
      <c r="B53" s="65">
        <v>7000</v>
      </c>
      <c r="C53" s="41" t="s">
        <v>1188</v>
      </c>
      <c r="D53" s="41"/>
      <c r="E53" s="41" t="str">
        <f>VLOOKUP(B53,'Current ER'!B:C,2,FALSE)</f>
        <v>GARFIELD CITY HOUSING AUTH</v>
      </c>
      <c r="I53" s="41" t="b">
        <f t="shared" si="1"/>
        <v>1</v>
      </c>
      <c r="J53" s="41" t="s">
        <v>1188</v>
      </c>
    </row>
    <row r="54" spans="1:10" x14ac:dyDescent="0.3">
      <c r="A54" s="41" t="str">
        <f t="shared" si="0"/>
        <v>0071-00</v>
      </c>
      <c r="B54" s="65">
        <v>7100</v>
      </c>
      <c r="C54" s="41" t="s">
        <v>3752</v>
      </c>
      <c r="D54" s="41"/>
      <c r="E54" s="41" t="str">
        <f>VLOOKUP(B54,'Current ER'!B:C,2,FALSE)</f>
        <v>HAWTHORNE BOROUGH</v>
      </c>
      <c r="I54" s="41" t="b">
        <f t="shared" si="1"/>
        <v>1</v>
      </c>
      <c r="J54" s="41" t="s">
        <v>3752</v>
      </c>
    </row>
    <row r="55" spans="1:10" x14ac:dyDescent="0.3">
      <c r="A55" s="41" t="str">
        <f t="shared" si="0"/>
        <v>0072-00</v>
      </c>
      <c r="B55" s="65">
        <v>7200</v>
      </c>
      <c r="C55" s="41" t="s">
        <v>1325</v>
      </c>
      <c r="D55" s="41"/>
      <c r="E55" s="41" t="str">
        <f>VLOOKUP(B55,'Current ER'!B:C,2,FALSE)</f>
        <v>MILFORD BOROUGH</v>
      </c>
      <c r="I55" s="41" t="b">
        <f t="shared" si="1"/>
        <v>1</v>
      </c>
      <c r="J55" s="41" t="s">
        <v>1325</v>
      </c>
    </row>
    <row r="56" spans="1:10" x14ac:dyDescent="0.3">
      <c r="A56" s="41" t="str">
        <f t="shared" si="0"/>
        <v>0073-00</v>
      </c>
      <c r="B56" s="65">
        <v>7300</v>
      </c>
      <c r="C56" s="41" t="s">
        <v>1350</v>
      </c>
      <c r="D56" s="41"/>
      <c r="E56" s="41" t="str">
        <f>VLOOKUP(B56,'Current ER'!B:C,2,FALSE)</f>
        <v>NATIONAL PARK BOROUGH</v>
      </c>
      <c r="I56" s="41" t="b">
        <f t="shared" si="1"/>
        <v>1</v>
      </c>
      <c r="J56" s="41" t="s">
        <v>1350</v>
      </c>
    </row>
    <row r="57" spans="1:10" x14ac:dyDescent="0.3">
      <c r="A57" s="41" t="str">
        <f t="shared" si="0"/>
        <v>0074-00</v>
      </c>
      <c r="B57" s="65">
        <v>7400</v>
      </c>
      <c r="C57" s="41" t="s">
        <v>1399</v>
      </c>
      <c r="D57" s="41"/>
      <c r="E57" s="41" t="str">
        <f>VLOOKUP(B57,'Current ER'!B:C,2,FALSE)</f>
        <v>PATERSON CITY HOUSING AUTHORIT</v>
      </c>
      <c r="I57" s="41" t="b">
        <f t="shared" si="1"/>
        <v>1</v>
      </c>
      <c r="J57" s="41" t="s">
        <v>1399</v>
      </c>
    </row>
    <row r="58" spans="1:10" x14ac:dyDescent="0.3">
      <c r="A58" s="41" t="str">
        <f t="shared" si="0"/>
        <v>0075-00</v>
      </c>
      <c r="B58" s="65">
        <v>7500</v>
      </c>
      <c r="C58" s="41" t="s">
        <v>1586</v>
      </c>
      <c r="D58" s="41"/>
      <c r="E58" s="41" t="str">
        <f>VLOOKUP(B58,'Current ER'!B:C,2,FALSE)</f>
        <v>PENNSAUKEN TOWNSHIP</v>
      </c>
      <c r="I58" s="41" t="b">
        <f t="shared" si="1"/>
        <v>1</v>
      </c>
      <c r="J58" s="41" t="s">
        <v>1586</v>
      </c>
    </row>
    <row r="59" spans="1:10" x14ac:dyDescent="0.3">
      <c r="A59" s="41" t="str">
        <f t="shared" si="0"/>
        <v>0077-00</v>
      </c>
      <c r="B59" s="65">
        <v>7700</v>
      </c>
      <c r="C59" s="41" t="s">
        <v>1458</v>
      </c>
      <c r="D59" s="41"/>
      <c r="E59" s="41" t="str">
        <f>VLOOKUP(B59,'Current ER'!B:C,2,FALSE)</f>
        <v>SEA ISLE CITY</v>
      </c>
      <c r="I59" s="41" t="b">
        <f t="shared" si="1"/>
        <v>1</v>
      </c>
      <c r="J59" s="41" t="s">
        <v>1458</v>
      </c>
    </row>
    <row r="60" spans="1:10" x14ac:dyDescent="0.3">
      <c r="A60" s="41" t="str">
        <f t="shared" si="0"/>
        <v>0078-00</v>
      </c>
      <c r="B60" s="65">
        <v>7800</v>
      </c>
      <c r="C60" s="41" t="s">
        <v>2382</v>
      </c>
      <c r="D60" s="41"/>
      <c r="E60" s="41" t="str">
        <f>VLOOKUP(B60,'Current ER'!B:C,2,FALSE)</f>
        <v>SPARTA TOWNSHIP</v>
      </c>
      <c r="I60" s="41" t="b">
        <f t="shared" si="1"/>
        <v>1</v>
      </c>
      <c r="J60" s="41" t="s">
        <v>2382</v>
      </c>
    </row>
    <row r="61" spans="1:10" x14ac:dyDescent="0.3">
      <c r="A61" s="41" t="str">
        <f t="shared" si="0"/>
        <v>0079-00</v>
      </c>
      <c r="B61" s="65">
        <v>7900</v>
      </c>
      <c r="C61" s="41" t="s">
        <v>1495</v>
      </c>
      <c r="D61" s="41"/>
      <c r="E61" s="41" t="str">
        <f>VLOOKUP(B61,'Current ER'!B:C,2,FALSE)</f>
        <v>TEWKSBURY TOWNSHIP</v>
      </c>
      <c r="I61" s="41" t="b">
        <f t="shared" si="1"/>
        <v>1</v>
      </c>
      <c r="J61" s="41" t="s">
        <v>1495</v>
      </c>
    </row>
    <row r="62" spans="1:10" x14ac:dyDescent="0.3">
      <c r="A62" s="41" t="str">
        <f t="shared" si="0"/>
        <v>0080-00</v>
      </c>
      <c r="B62" s="65">
        <v>8000</v>
      </c>
      <c r="C62" s="41" t="s">
        <v>2383</v>
      </c>
      <c r="D62" s="41"/>
      <c r="E62" s="41" t="str">
        <f>VLOOKUP(B62,'Current ER'!B:C,2,FALSE)</f>
        <v>WOODSTOWN BOROUGH</v>
      </c>
      <c r="I62" s="41" t="b">
        <f t="shared" si="1"/>
        <v>1</v>
      </c>
      <c r="J62" s="41" t="s">
        <v>2383</v>
      </c>
    </row>
    <row r="63" spans="1:10" x14ac:dyDescent="0.3">
      <c r="A63" s="41" t="str">
        <f t="shared" si="0"/>
        <v>0081-00</v>
      </c>
      <c r="B63" s="65">
        <v>8100</v>
      </c>
      <c r="C63" s="41" t="s">
        <v>1116</v>
      </c>
      <c r="D63" s="41"/>
      <c r="E63" s="41" t="str">
        <f>VLOOKUP(B63,'Current ER'!B:C,2,FALSE)</f>
        <v>CLAYTON BOROUGH</v>
      </c>
      <c r="I63" s="41" t="b">
        <f t="shared" si="1"/>
        <v>1</v>
      </c>
      <c r="J63" s="41" t="s">
        <v>1116</v>
      </c>
    </row>
    <row r="64" spans="1:10" x14ac:dyDescent="0.3">
      <c r="A64" s="41" t="str">
        <f t="shared" si="0"/>
        <v>0082-00</v>
      </c>
      <c r="B64" s="65">
        <v>8200</v>
      </c>
      <c r="C64" s="41" t="s">
        <v>1290</v>
      </c>
      <c r="D64" s="41"/>
      <c r="E64" s="41" t="str">
        <f>VLOOKUP(B64,'Current ER'!B:C,2,FALSE)</f>
        <v>LONGPORT BOROUGH</v>
      </c>
      <c r="I64" s="41" t="b">
        <f t="shared" si="1"/>
        <v>1</v>
      </c>
      <c r="J64" s="41" t="s">
        <v>1290</v>
      </c>
    </row>
    <row r="65" spans="1:10" x14ac:dyDescent="0.3">
      <c r="A65" s="41" t="str">
        <f t="shared" si="0"/>
        <v>0083-00</v>
      </c>
      <c r="B65" s="65">
        <v>8300</v>
      </c>
      <c r="C65" s="41" t="s">
        <v>2384</v>
      </c>
      <c r="D65" s="41"/>
      <c r="E65" s="41" t="str">
        <f>VLOOKUP(B65,'Current ER'!B:C,2,FALSE)</f>
        <v>PATERSON CITY</v>
      </c>
      <c r="I65" s="41" t="b">
        <f t="shared" si="1"/>
        <v>1</v>
      </c>
      <c r="J65" s="41" t="s">
        <v>2384</v>
      </c>
    </row>
    <row r="66" spans="1:10" x14ac:dyDescent="0.3">
      <c r="A66" s="41" t="str">
        <f t="shared" ref="A66:A129" si="2">TEXT(B66,"0000-00")</f>
        <v>0084-00</v>
      </c>
      <c r="B66" s="65">
        <v>8400</v>
      </c>
      <c r="C66" s="41" t="s">
        <v>1456</v>
      </c>
      <c r="D66" s="41"/>
      <c r="E66" s="41" t="str">
        <f>VLOOKUP(B66,'Current ER'!B:C,2,FALSE)</f>
        <v>SEA BRIGHT BOROUGH</v>
      </c>
      <c r="I66" s="41" t="b">
        <f t="shared" ref="I66:I129" si="3">E66=J66</f>
        <v>1</v>
      </c>
      <c r="J66" s="41" t="s">
        <v>1456</v>
      </c>
    </row>
    <row r="67" spans="1:10" x14ac:dyDescent="0.3">
      <c r="A67" s="41" t="str">
        <f t="shared" si="2"/>
        <v>0085-00</v>
      </c>
      <c r="B67" s="65">
        <v>8500</v>
      </c>
      <c r="C67" s="41" t="s">
        <v>1485</v>
      </c>
      <c r="D67" s="41"/>
      <c r="E67" s="41" t="str">
        <f>VLOOKUP(B67,'Current ER'!B:C,2,FALSE)</f>
        <v>STONE HARBOR BOROUGH</v>
      </c>
      <c r="I67" s="41" t="b">
        <f t="shared" si="3"/>
        <v>1</v>
      </c>
      <c r="J67" s="41" t="s">
        <v>1485</v>
      </c>
    </row>
    <row r="68" spans="1:10" x14ac:dyDescent="0.3">
      <c r="A68" s="41" t="str">
        <f t="shared" si="2"/>
        <v>0085-01</v>
      </c>
      <c r="B68" s="65">
        <v>8501</v>
      </c>
      <c r="C68" s="41" t="s">
        <v>1485</v>
      </c>
      <c r="D68" s="41"/>
      <c r="E68" s="41" t="str">
        <f>VLOOKUP(B68,'Current ER'!B:C,2,FALSE)</f>
        <v>STONE HARBOR BOROUGH</v>
      </c>
      <c r="I68" s="41" t="b">
        <f t="shared" si="3"/>
        <v>1</v>
      </c>
      <c r="J68" s="41" t="s">
        <v>1485</v>
      </c>
    </row>
    <row r="69" spans="1:10" x14ac:dyDescent="0.3">
      <c r="A69" s="41" t="str">
        <f t="shared" si="2"/>
        <v>0086-00</v>
      </c>
      <c r="B69" s="65">
        <v>8600</v>
      </c>
      <c r="C69" s="41" t="s">
        <v>1361</v>
      </c>
      <c r="D69" s="41"/>
      <c r="E69" s="41" t="str">
        <f>VLOOKUP(B69,'Current ER'!B:C,2,FALSE)</f>
        <v>NORTH BERGEN TWP HOUSING AUTH</v>
      </c>
      <c r="I69" s="41" t="b">
        <f t="shared" si="3"/>
        <v>1</v>
      </c>
      <c r="J69" s="41" t="s">
        <v>1361</v>
      </c>
    </row>
    <row r="70" spans="1:10" x14ac:dyDescent="0.3">
      <c r="A70" s="41" t="str">
        <f t="shared" si="2"/>
        <v>0087-00</v>
      </c>
      <c r="B70" s="65">
        <v>8700</v>
      </c>
      <c r="C70" s="41" t="s">
        <v>1282</v>
      </c>
      <c r="D70" s="41"/>
      <c r="E70" s="41" t="str">
        <f>VLOOKUP(B70,'Current ER'!B:C,2,FALSE)</f>
        <v>LITTLE FERRY BOROUGH</v>
      </c>
      <c r="I70" s="41" t="b">
        <f t="shared" si="3"/>
        <v>1</v>
      </c>
      <c r="J70" s="41" t="s">
        <v>1282</v>
      </c>
    </row>
    <row r="71" spans="1:10" x14ac:dyDescent="0.3">
      <c r="A71" s="41" t="str">
        <f t="shared" si="2"/>
        <v>0088-00</v>
      </c>
      <c r="B71" s="65">
        <v>8800</v>
      </c>
      <c r="C71" s="41" t="s">
        <v>1324</v>
      </c>
      <c r="D71" s="41"/>
      <c r="E71" s="41" t="str">
        <f>VLOOKUP(B71,'Current ER'!B:C,2,FALSE)</f>
        <v>MIDLAND PARK BOROUGH</v>
      </c>
      <c r="I71" s="41" t="b">
        <f t="shared" si="3"/>
        <v>1</v>
      </c>
      <c r="J71" s="41" t="s">
        <v>1324</v>
      </c>
    </row>
    <row r="72" spans="1:10" x14ac:dyDescent="0.3">
      <c r="A72" s="41" t="str">
        <f t="shared" si="2"/>
        <v>0089-00</v>
      </c>
      <c r="B72" s="65">
        <v>8900</v>
      </c>
      <c r="C72" s="41" t="s">
        <v>1311</v>
      </c>
      <c r="D72" s="41"/>
      <c r="E72" s="41" t="str">
        <f>VLOOKUP(B72,'Current ER'!B:C,2,FALSE)</f>
        <v>MAYWOOD BOROUGH</v>
      </c>
      <c r="I72" s="41" t="b">
        <f t="shared" si="3"/>
        <v>1</v>
      </c>
      <c r="J72" s="41" t="s">
        <v>1311</v>
      </c>
    </row>
    <row r="73" spans="1:10" x14ac:dyDescent="0.3">
      <c r="A73" s="41" t="str">
        <f t="shared" si="2"/>
        <v>0090-00</v>
      </c>
      <c r="B73" s="65">
        <v>9000</v>
      </c>
      <c r="C73" s="41" t="s">
        <v>1354</v>
      </c>
      <c r="D73" s="41"/>
      <c r="E73" s="41" t="str">
        <f>VLOOKUP(B73,'Current ER'!B:C,2,FALSE)</f>
        <v>NETCONG BOROUGH</v>
      </c>
      <c r="I73" s="41" t="b">
        <f t="shared" si="3"/>
        <v>1</v>
      </c>
      <c r="J73" s="41" t="s">
        <v>1354</v>
      </c>
    </row>
    <row r="74" spans="1:10" x14ac:dyDescent="0.3">
      <c r="A74" s="41" t="str">
        <f t="shared" si="2"/>
        <v>0092-00</v>
      </c>
      <c r="B74" s="65">
        <v>9200</v>
      </c>
      <c r="C74" s="41" t="s">
        <v>1533</v>
      </c>
      <c r="D74" s="41"/>
      <c r="E74" s="41" t="str">
        <f>VLOOKUP(B74,'Current ER'!B:C,2,FALSE)</f>
        <v>WEST DEPTFORD TOWNSHIP</v>
      </c>
      <c r="I74" s="41" t="b">
        <f t="shared" si="3"/>
        <v>1</v>
      </c>
      <c r="J74" s="41" t="s">
        <v>1533</v>
      </c>
    </row>
    <row r="75" spans="1:10" x14ac:dyDescent="0.3">
      <c r="A75" s="41" t="str">
        <f t="shared" si="2"/>
        <v>0093-00</v>
      </c>
      <c r="B75" s="65">
        <v>9300</v>
      </c>
      <c r="C75" s="41" t="s">
        <v>1247</v>
      </c>
      <c r="D75" s="41"/>
      <c r="E75" s="41" t="str">
        <f>VLOOKUP(B75,'Current ER'!B:C,2,FALSE)</f>
        <v>ISLAND HEIGHTS BOROUGH</v>
      </c>
      <c r="I75" s="41" t="b">
        <f t="shared" si="3"/>
        <v>1</v>
      </c>
      <c r="J75" s="41" t="s">
        <v>1247</v>
      </c>
    </row>
    <row r="76" spans="1:10" x14ac:dyDescent="0.3">
      <c r="A76" s="41" t="str">
        <f t="shared" si="2"/>
        <v>0094-00</v>
      </c>
      <c r="B76" s="65">
        <v>9400</v>
      </c>
      <c r="C76" s="41" t="s">
        <v>1280</v>
      </c>
      <c r="D76" s="41"/>
      <c r="E76" s="41" t="str">
        <f>VLOOKUP(B76,'Current ER'!B:C,2,FALSE)</f>
        <v>LINWOOD CITY</v>
      </c>
      <c r="I76" s="41" t="b">
        <f t="shared" si="3"/>
        <v>1</v>
      </c>
      <c r="J76" s="41" t="s">
        <v>1280</v>
      </c>
    </row>
    <row r="77" spans="1:10" x14ac:dyDescent="0.3">
      <c r="A77" s="41" t="str">
        <f t="shared" si="2"/>
        <v>0095-00</v>
      </c>
      <c r="B77" s="65">
        <v>9500</v>
      </c>
      <c r="C77" s="41" t="s">
        <v>2385</v>
      </c>
      <c r="D77" s="41"/>
      <c r="E77" s="41" t="str">
        <f>VLOOKUP(B77,'Current ER'!B:C,2,FALSE)</f>
        <v>LUMBERTON TOWNSHIP</v>
      </c>
      <c r="I77" s="41" t="b">
        <f t="shared" si="3"/>
        <v>1</v>
      </c>
      <c r="J77" s="41" t="s">
        <v>2385</v>
      </c>
    </row>
    <row r="78" spans="1:10" x14ac:dyDescent="0.3">
      <c r="A78" s="41" t="str">
        <f t="shared" si="2"/>
        <v>0096-00</v>
      </c>
      <c r="B78" s="65">
        <v>9600</v>
      </c>
      <c r="C78" s="41" t="s">
        <v>1211</v>
      </c>
      <c r="D78" s="41"/>
      <c r="E78" s="41" t="str">
        <f>VLOOKUP(B78,'Current ER'!B:C,2,FALSE)</f>
        <v>HALEDON BOROUGH</v>
      </c>
      <c r="I78" s="41" t="b">
        <f t="shared" si="3"/>
        <v>1</v>
      </c>
      <c r="J78" s="41" t="s">
        <v>1211</v>
      </c>
    </row>
    <row r="79" spans="1:10" x14ac:dyDescent="0.3">
      <c r="A79" s="41" t="str">
        <f t="shared" si="2"/>
        <v>0097-00</v>
      </c>
      <c r="B79" s="65">
        <v>9700</v>
      </c>
      <c r="C79" s="41" t="s">
        <v>1507</v>
      </c>
      <c r="D79" s="41"/>
      <c r="E79" s="41" t="str">
        <f>VLOOKUP(B79,'Current ER'!B:C,2,FALSE)</f>
        <v>UPPER DEERFIELD TOWNSHIP</v>
      </c>
      <c r="I79" s="41" t="b">
        <f t="shared" si="3"/>
        <v>1</v>
      </c>
      <c r="J79" s="41" t="s">
        <v>1507</v>
      </c>
    </row>
    <row r="80" spans="1:10" x14ac:dyDescent="0.3">
      <c r="A80" s="41" t="str">
        <f t="shared" si="2"/>
        <v>0098-00</v>
      </c>
      <c r="B80" s="65">
        <v>9800</v>
      </c>
      <c r="C80" s="41" t="s">
        <v>1431</v>
      </c>
      <c r="D80" s="41"/>
      <c r="E80" s="41" t="str">
        <f>VLOOKUP(B80,'Current ER'!B:C,2,FALSE)</f>
        <v>RARITAN BOROUGH</v>
      </c>
      <c r="I80" s="41" t="b">
        <f t="shared" si="3"/>
        <v>1</v>
      </c>
      <c r="J80" s="41" t="s">
        <v>1431</v>
      </c>
    </row>
    <row r="81" spans="1:10" x14ac:dyDescent="0.3">
      <c r="A81" s="41" t="str">
        <f t="shared" si="2"/>
        <v>0099-00</v>
      </c>
      <c r="B81" s="65">
        <v>9900</v>
      </c>
      <c r="C81" s="41" t="s">
        <v>1304</v>
      </c>
      <c r="D81" s="41"/>
      <c r="E81" s="41" t="str">
        <f>VLOOKUP(B81,'Current ER'!B:C,2,FALSE)</f>
        <v>MAPLE SHADE TOWNSHIP</v>
      </c>
      <c r="I81" s="41" t="b">
        <f t="shared" si="3"/>
        <v>1</v>
      </c>
      <c r="J81" s="41" t="s">
        <v>1304</v>
      </c>
    </row>
    <row r="82" spans="1:10" x14ac:dyDescent="0.3">
      <c r="A82" s="41" t="str">
        <f t="shared" si="2"/>
        <v>0101-00</v>
      </c>
      <c r="B82" s="65">
        <v>10100</v>
      </c>
      <c r="C82" s="41" t="s">
        <v>1472</v>
      </c>
      <c r="D82" s="41"/>
      <c r="E82" s="41" t="str">
        <f>VLOOKUP(B82,'Current ER'!B:C,2,FALSE)</f>
        <v>SOUTH BOUND BROOK BOROUGH</v>
      </c>
      <c r="I82" s="41" t="b">
        <f t="shared" si="3"/>
        <v>1</v>
      </c>
      <c r="J82" s="41" t="s">
        <v>1472</v>
      </c>
    </row>
    <row r="83" spans="1:10" x14ac:dyDescent="0.3">
      <c r="A83" s="41" t="str">
        <f t="shared" si="2"/>
        <v>0102-00</v>
      </c>
      <c r="B83" s="65">
        <v>10200</v>
      </c>
      <c r="C83" s="41" t="s">
        <v>939</v>
      </c>
      <c r="D83" s="41"/>
      <c r="E83" s="41" t="str">
        <f>VLOOKUP(B83,'Current ER'!B:C,2,FALSE)</f>
        <v>HAMILTON TOWNSHIP FIRE COMM DI</v>
      </c>
      <c r="I83" s="41" t="b">
        <f t="shared" si="3"/>
        <v>1</v>
      </c>
      <c r="J83" s="41" t="s">
        <v>939</v>
      </c>
    </row>
    <row r="84" spans="1:10" x14ac:dyDescent="0.3">
      <c r="A84" s="41" t="str">
        <f t="shared" si="2"/>
        <v>0103-00</v>
      </c>
      <c r="B84" s="65">
        <v>10300</v>
      </c>
      <c r="C84" s="41" t="s">
        <v>2387</v>
      </c>
      <c r="D84" s="41"/>
      <c r="E84" s="41" t="str">
        <f>VLOOKUP(B84,'Current ER'!B:C,2,FALSE)</f>
        <v>WOODBRIDGE TOWNSHIP</v>
      </c>
      <c r="I84" s="41" t="b">
        <f t="shared" si="3"/>
        <v>1</v>
      </c>
      <c r="J84" s="41" t="s">
        <v>2387</v>
      </c>
    </row>
    <row r="85" spans="1:10" x14ac:dyDescent="0.3">
      <c r="A85" s="41" t="str">
        <f t="shared" si="2"/>
        <v>0104-00</v>
      </c>
      <c r="B85" s="65">
        <v>10400</v>
      </c>
      <c r="C85" s="41" t="s">
        <v>1307</v>
      </c>
      <c r="D85" s="41"/>
      <c r="E85" s="41" t="str">
        <f>VLOOKUP(B85,'Current ER'!B:C,2,FALSE)</f>
        <v>MARLBORO TOWNSHIP</v>
      </c>
      <c r="I85" s="41" t="b">
        <f t="shared" si="3"/>
        <v>1</v>
      </c>
      <c r="J85" s="41" t="s">
        <v>1307</v>
      </c>
    </row>
    <row r="86" spans="1:10" x14ac:dyDescent="0.3">
      <c r="A86" s="41" t="str">
        <f t="shared" si="2"/>
        <v>0105-00</v>
      </c>
      <c r="B86" s="65">
        <v>10500</v>
      </c>
      <c r="C86" s="41" t="s">
        <v>2388</v>
      </c>
      <c r="D86" s="41"/>
      <c r="E86" s="41" t="str">
        <f>VLOOKUP(B86,'Current ER'!B:C,2,FALSE)</f>
        <v>HOLMDEL TOWNSHIP</v>
      </c>
      <c r="I86" s="41" t="b">
        <f t="shared" si="3"/>
        <v>1</v>
      </c>
      <c r="J86" s="41" t="s">
        <v>2388</v>
      </c>
    </row>
    <row r="87" spans="1:10" x14ac:dyDescent="0.3">
      <c r="A87" s="41" t="str">
        <f t="shared" si="2"/>
        <v>0107-00</v>
      </c>
      <c r="B87" s="65">
        <v>10700</v>
      </c>
      <c r="C87" s="41" t="s">
        <v>1049</v>
      </c>
      <c r="D87" s="41"/>
      <c r="E87" s="41" t="str">
        <f>VLOOKUP(B87,'Current ER'!B:C,2,FALSE)</f>
        <v>BAY HEAD BOROUGH</v>
      </c>
      <c r="I87" s="41" t="b">
        <f t="shared" si="3"/>
        <v>1</v>
      </c>
      <c r="J87" s="41" t="s">
        <v>1049</v>
      </c>
    </row>
    <row r="88" spans="1:10" x14ac:dyDescent="0.3">
      <c r="A88" s="41" t="str">
        <f t="shared" si="2"/>
        <v>0108-00</v>
      </c>
      <c r="B88" s="65">
        <v>10800</v>
      </c>
      <c r="C88" s="41" t="s">
        <v>1364</v>
      </c>
      <c r="D88" s="41"/>
      <c r="E88" s="41" t="str">
        <f>VLOOKUP(B88,'Current ER'!B:C,2,FALSE)</f>
        <v>NORTH HALEDON BOROUGH</v>
      </c>
      <c r="I88" s="41" t="b">
        <f t="shared" si="3"/>
        <v>1</v>
      </c>
      <c r="J88" s="41" t="s">
        <v>1364</v>
      </c>
    </row>
    <row r="89" spans="1:10" x14ac:dyDescent="0.3">
      <c r="A89" s="41" t="str">
        <f t="shared" si="2"/>
        <v>0116-00</v>
      </c>
      <c r="B89" s="65">
        <v>11600</v>
      </c>
      <c r="C89" s="41" t="s">
        <v>1476</v>
      </c>
      <c r="D89" s="41"/>
      <c r="E89" s="41" t="str">
        <f>VLOOKUP(B89,'Current ER'!B:C,2,FALSE)</f>
        <v>SOUTH TOMS RIVER BOROUGH</v>
      </c>
      <c r="I89" s="41" t="b">
        <f t="shared" si="3"/>
        <v>1</v>
      </c>
      <c r="J89" s="41" t="s">
        <v>1476</v>
      </c>
    </row>
    <row r="90" spans="1:10" x14ac:dyDescent="0.3">
      <c r="A90" s="41" t="str">
        <f t="shared" si="2"/>
        <v>0118-00</v>
      </c>
      <c r="B90" s="65">
        <v>11800</v>
      </c>
      <c r="C90" s="41" t="s">
        <v>1608</v>
      </c>
      <c r="D90" s="41"/>
      <c r="E90" s="41" t="str">
        <f>VLOOKUP(B90,'Current ER'!B:C,2,FALSE)</f>
        <v>ALLENTOWN BOROUGH</v>
      </c>
      <c r="I90" s="41" t="b">
        <f t="shared" si="3"/>
        <v>1</v>
      </c>
      <c r="J90" s="41" t="s">
        <v>1608</v>
      </c>
    </row>
    <row r="91" spans="1:10" x14ac:dyDescent="0.3">
      <c r="A91" s="41" t="str">
        <f t="shared" si="2"/>
        <v>0119-00</v>
      </c>
      <c r="B91" s="65">
        <v>11900</v>
      </c>
      <c r="C91" s="41" t="s">
        <v>1549</v>
      </c>
      <c r="D91" s="41"/>
      <c r="E91" s="41" t="str">
        <f>VLOOKUP(B91,'Current ER'!B:C,2,FALSE)</f>
        <v>WOODBURY HEIGHTS BOROUGH</v>
      </c>
      <c r="I91" s="41" t="b">
        <f t="shared" si="3"/>
        <v>1</v>
      </c>
      <c r="J91" s="41" t="s">
        <v>1549</v>
      </c>
    </row>
    <row r="92" spans="1:10" x14ac:dyDescent="0.3">
      <c r="A92" s="41" t="str">
        <f t="shared" si="2"/>
        <v>0121-00</v>
      </c>
      <c r="B92" s="65">
        <v>12100</v>
      </c>
      <c r="C92" s="41" t="s">
        <v>1314</v>
      </c>
      <c r="D92" s="41"/>
      <c r="E92" s="41" t="str">
        <f>VLOOKUP(B92,'Current ER'!B:C,2,FALSE)</f>
        <v>MENDHAM TOWNSHIP</v>
      </c>
      <c r="I92" s="41" t="b">
        <f t="shared" si="3"/>
        <v>1</v>
      </c>
      <c r="J92" s="41" t="s">
        <v>1314</v>
      </c>
    </row>
    <row r="93" spans="1:10" x14ac:dyDescent="0.3">
      <c r="A93" s="41" t="str">
        <f t="shared" si="2"/>
        <v>0131-00</v>
      </c>
      <c r="B93" s="65">
        <v>13100</v>
      </c>
      <c r="C93" s="41" t="s">
        <v>1120</v>
      </c>
      <c r="D93" s="41"/>
      <c r="E93" s="41" t="str">
        <f>VLOOKUP(B93,'Current ER'!B:C,2,FALSE)</f>
        <v>CLINTON TOWNSHIP</v>
      </c>
      <c r="I93" s="41" t="b">
        <f t="shared" si="3"/>
        <v>1</v>
      </c>
      <c r="J93" s="41" t="s">
        <v>1120</v>
      </c>
    </row>
    <row r="94" spans="1:10" x14ac:dyDescent="0.3">
      <c r="A94" s="41" t="str">
        <f t="shared" si="2"/>
        <v>0132-00</v>
      </c>
      <c r="B94" s="65">
        <v>13200</v>
      </c>
      <c r="C94" s="41" t="s">
        <v>1156</v>
      </c>
      <c r="D94" s="41"/>
      <c r="E94" s="41" t="str">
        <f>VLOOKUP(B94,'Current ER'!B:C,2,FALSE)</f>
        <v>EGG HARBOR TOWNSHIP</v>
      </c>
      <c r="I94" s="41" t="b">
        <f t="shared" si="3"/>
        <v>1</v>
      </c>
      <c r="J94" s="41" t="s">
        <v>1156</v>
      </c>
    </row>
    <row r="95" spans="1:10" x14ac:dyDescent="0.3">
      <c r="A95" s="41" t="str">
        <f t="shared" si="2"/>
        <v>0133-00</v>
      </c>
      <c r="B95" s="65">
        <v>13300</v>
      </c>
      <c r="C95" s="41" t="s">
        <v>1238</v>
      </c>
      <c r="D95" s="41"/>
      <c r="E95" s="41" t="str">
        <f>VLOOKUP(B95,'Current ER'!B:C,2,FALSE)</f>
        <v>HOWELL TOWNSHIP</v>
      </c>
      <c r="I95" s="41" t="b">
        <f t="shared" si="3"/>
        <v>1</v>
      </c>
      <c r="J95" s="41" t="s">
        <v>1238</v>
      </c>
    </row>
    <row r="96" spans="1:10" x14ac:dyDescent="0.3">
      <c r="A96" s="41" t="str">
        <f t="shared" si="2"/>
        <v>0134-00</v>
      </c>
      <c r="B96" s="65">
        <v>13400</v>
      </c>
      <c r="C96" s="41" t="s">
        <v>1181</v>
      </c>
      <c r="D96" s="41"/>
      <c r="E96" s="41" t="str">
        <f>VLOOKUP(B96,'Current ER'!B:C,2,FALSE)</f>
        <v>FRANKLIN BOROUGH</v>
      </c>
      <c r="I96" s="41" t="b">
        <f t="shared" si="3"/>
        <v>1</v>
      </c>
      <c r="J96" s="41" t="s">
        <v>1181</v>
      </c>
    </row>
    <row r="97" spans="1:10" x14ac:dyDescent="0.3">
      <c r="A97" s="41" t="str">
        <f t="shared" si="2"/>
        <v>0135-00</v>
      </c>
      <c r="B97" s="65">
        <v>13500</v>
      </c>
      <c r="C97" s="41" t="s">
        <v>1064</v>
      </c>
      <c r="D97" s="41"/>
      <c r="E97" s="41" t="str">
        <f>VLOOKUP(B97,'Current ER'!B:C,2,FALSE)</f>
        <v>BERLIN BOROUGH</v>
      </c>
      <c r="I97" s="41" t="b">
        <f t="shared" si="3"/>
        <v>1</v>
      </c>
      <c r="J97" s="41" t="s">
        <v>1064</v>
      </c>
    </row>
    <row r="98" spans="1:10" x14ac:dyDescent="0.3">
      <c r="A98" s="41" t="str">
        <f t="shared" si="2"/>
        <v>0136-00</v>
      </c>
      <c r="B98" s="65">
        <v>13600</v>
      </c>
      <c r="C98" s="41" t="s">
        <v>1484</v>
      </c>
      <c r="D98" s="41"/>
      <c r="E98" s="41" t="str">
        <f>VLOOKUP(B98,'Current ER'!B:C,2,FALSE)</f>
        <v>STILLWATER TOWNSHIP</v>
      </c>
      <c r="I98" s="41" t="b">
        <f t="shared" si="3"/>
        <v>1</v>
      </c>
      <c r="J98" s="41" t="s">
        <v>1484</v>
      </c>
    </row>
    <row r="99" spans="1:10" x14ac:dyDescent="0.3">
      <c r="A99" s="41" t="str">
        <f t="shared" si="2"/>
        <v>0139-00</v>
      </c>
      <c r="B99" s="65">
        <v>13900</v>
      </c>
      <c r="C99" s="41" t="s">
        <v>1193</v>
      </c>
      <c r="D99" s="41"/>
      <c r="E99" s="41" t="str">
        <f>VLOOKUP(B99,'Current ER'!B:C,2,FALSE)</f>
        <v>GLEN ROCK BOROUGH</v>
      </c>
      <c r="I99" s="41" t="b">
        <f t="shared" si="3"/>
        <v>1</v>
      </c>
      <c r="J99" s="41" t="s">
        <v>1193</v>
      </c>
    </row>
    <row r="100" spans="1:10" x14ac:dyDescent="0.3">
      <c r="A100" s="41" t="str">
        <f t="shared" si="2"/>
        <v>0140-00</v>
      </c>
      <c r="B100" s="65">
        <v>14000</v>
      </c>
      <c r="C100" s="41" t="s">
        <v>1488</v>
      </c>
      <c r="D100" s="41"/>
      <c r="E100" s="41" t="str">
        <f>VLOOKUP(B100,'Current ER'!B:C,2,FALSE)</f>
        <v>SUSSEX BOROUGH</v>
      </c>
      <c r="I100" s="41" t="b">
        <f t="shared" si="3"/>
        <v>1</v>
      </c>
      <c r="J100" s="41" t="s">
        <v>1488</v>
      </c>
    </row>
    <row r="101" spans="1:10" x14ac:dyDescent="0.3">
      <c r="A101" s="41" t="str">
        <f t="shared" si="2"/>
        <v>0143-00</v>
      </c>
      <c r="B101" s="65">
        <v>14300</v>
      </c>
      <c r="C101" s="41" t="s">
        <v>2389</v>
      </c>
      <c r="D101" s="41"/>
      <c r="E101" s="41" t="str">
        <f>VLOOKUP(B101,'Current ER'!B:C,2,FALSE)</f>
        <v>HADDON HEIGHTS BOROUGH</v>
      </c>
      <c r="I101" s="41" t="b">
        <f t="shared" si="3"/>
        <v>1</v>
      </c>
      <c r="J101" s="41" t="s">
        <v>2389</v>
      </c>
    </row>
    <row r="102" spans="1:10" x14ac:dyDescent="0.3">
      <c r="A102" s="41" t="str">
        <f t="shared" si="2"/>
        <v>0161-00</v>
      </c>
      <c r="B102" s="65">
        <v>16100</v>
      </c>
      <c r="C102" s="41" t="s">
        <v>1268</v>
      </c>
      <c r="D102" s="41"/>
      <c r="E102" s="41" t="str">
        <f>VLOOKUP(B102,'Current ER'!B:C,2,FALSE)</f>
        <v>LAMBERTVILLE CITY</v>
      </c>
      <c r="I102" s="41" t="b">
        <f t="shared" si="3"/>
        <v>1</v>
      </c>
      <c r="J102" s="41" t="s">
        <v>1268</v>
      </c>
    </row>
    <row r="103" spans="1:10" x14ac:dyDescent="0.3">
      <c r="A103" s="41" t="str">
        <f t="shared" si="2"/>
        <v>0162-00</v>
      </c>
      <c r="B103" s="65">
        <v>16200</v>
      </c>
      <c r="C103" s="41" t="s">
        <v>1546</v>
      </c>
      <c r="D103" s="41"/>
      <c r="E103" s="41" t="str">
        <f>VLOOKUP(B103,'Current ER'!B:C,2,FALSE)</f>
        <v>WOODBINE BOROUGH</v>
      </c>
      <c r="I103" s="41" t="b">
        <f t="shared" si="3"/>
        <v>1</v>
      </c>
      <c r="J103" s="41" t="s">
        <v>1546</v>
      </c>
    </row>
    <row r="104" spans="1:10" x14ac:dyDescent="0.3">
      <c r="A104" s="41" t="str">
        <f t="shared" si="2"/>
        <v>0164-00</v>
      </c>
      <c r="B104" s="65">
        <v>16400</v>
      </c>
      <c r="C104" s="41" t="s">
        <v>1134</v>
      </c>
      <c r="D104" s="41"/>
      <c r="E104" s="41" t="str">
        <f>VLOOKUP(B104,'Current ER'!B:C,2,FALSE)</f>
        <v>DELAWARE TOWNSHIP</v>
      </c>
      <c r="I104" s="41" t="b">
        <f t="shared" si="3"/>
        <v>1</v>
      </c>
      <c r="J104" s="41" t="s">
        <v>1134</v>
      </c>
    </row>
    <row r="105" spans="1:10" x14ac:dyDescent="0.3">
      <c r="A105" s="41" t="str">
        <f t="shared" si="2"/>
        <v>0166-00</v>
      </c>
      <c r="B105" s="65">
        <v>16600</v>
      </c>
      <c r="C105" s="41" t="s">
        <v>1117</v>
      </c>
      <c r="D105" s="41"/>
      <c r="E105" s="41" t="str">
        <f>VLOOKUP(B105,'Current ER'!B:C,2,FALSE)</f>
        <v>CLEMENTON BOROUGH</v>
      </c>
      <c r="I105" s="41" t="b">
        <f t="shared" si="3"/>
        <v>1</v>
      </c>
      <c r="J105" s="41" t="s">
        <v>1117</v>
      </c>
    </row>
    <row r="106" spans="1:10" x14ac:dyDescent="0.3">
      <c r="A106" s="41" t="str">
        <f t="shared" si="2"/>
        <v>0167-00</v>
      </c>
      <c r="B106" s="65">
        <v>16700</v>
      </c>
      <c r="C106" s="41" t="s">
        <v>1482</v>
      </c>
      <c r="D106" s="41"/>
      <c r="E106" s="41" t="str">
        <f>VLOOKUP(B106,'Current ER'!B:C,2,FALSE)</f>
        <v>STAFFORD TOWNSHIP</v>
      </c>
      <c r="I106" s="41" t="b">
        <f t="shared" si="3"/>
        <v>1</v>
      </c>
      <c r="J106" s="41" t="s">
        <v>1482</v>
      </c>
    </row>
    <row r="107" spans="1:10" x14ac:dyDescent="0.3">
      <c r="A107" s="41" t="str">
        <f t="shared" si="2"/>
        <v>0171-00</v>
      </c>
      <c r="B107" s="65">
        <v>17100</v>
      </c>
      <c r="C107" s="41" t="s">
        <v>2390</v>
      </c>
      <c r="D107" s="41"/>
      <c r="E107" s="41" t="str">
        <f>VLOOKUP(B107,'Current ER'!B:C,2,FALSE)</f>
        <v>CHERRY HILL TOWNSHIP</v>
      </c>
      <c r="I107" s="41" t="b">
        <f t="shared" si="3"/>
        <v>1</v>
      </c>
      <c r="J107" s="41" t="s">
        <v>2390</v>
      </c>
    </row>
    <row r="108" spans="1:10" x14ac:dyDescent="0.3">
      <c r="A108" s="41" t="str">
        <f t="shared" si="2"/>
        <v>0172-00</v>
      </c>
      <c r="B108" s="65">
        <v>17200</v>
      </c>
      <c r="C108" s="41" t="s">
        <v>1346</v>
      </c>
      <c r="D108" s="41"/>
      <c r="E108" s="41" t="str">
        <f>VLOOKUP(B108,'Current ER'!B:C,2,FALSE)</f>
        <v>MOUNT OLIVE TOWNSHIP</v>
      </c>
      <c r="I108" s="41" t="b">
        <f t="shared" si="3"/>
        <v>1</v>
      </c>
      <c r="J108" s="41" t="s">
        <v>1346</v>
      </c>
    </row>
    <row r="109" spans="1:10" x14ac:dyDescent="0.3">
      <c r="A109" s="41" t="str">
        <f t="shared" si="2"/>
        <v>0174-00</v>
      </c>
      <c r="B109" s="65">
        <v>17400</v>
      </c>
      <c r="C109" s="41" t="s">
        <v>1178</v>
      </c>
      <c r="D109" s="41"/>
      <c r="E109" s="41" t="str">
        <f>VLOOKUP(B109,'Current ER'!B:C,2,FALSE)</f>
        <v>FAR HILLS BOROUGH</v>
      </c>
      <c r="I109" s="41" t="b">
        <f t="shared" si="3"/>
        <v>1</v>
      </c>
      <c r="J109" s="41" t="s">
        <v>1178</v>
      </c>
    </row>
    <row r="110" spans="1:10" x14ac:dyDescent="0.3">
      <c r="A110" s="41" t="str">
        <f t="shared" si="2"/>
        <v>0175-00</v>
      </c>
      <c r="B110" s="65">
        <v>17500</v>
      </c>
      <c r="C110" s="41" t="s">
        <v>1216</v>
      </c>
      <c r="D110" s="41"/>
      <c r="E110" s="41" t="str">
        <f>VLOOKUP(B110,'Current ER'!B:C,2,FALSE)</f>
        <v>HAMPTON TOWNSHIP</v>
      </c>
      <c r="I110" s="41" t="b">
        <f t="shared" si="3"/>
        <v>1</v>
      </c>
      <c r="J110" s="41" t="s">
        <v>1216</v>
      </c>
    </row>
    <row r="111" spans="1:10" x14ac:dyDescent="0.3">
      <c r="A111" s="41" t="str">
        <f t="shared" si="2"/>
        <v>0176-00</v>
      </c>
      <c r="B111" s="65">
        <v>17600</v>
      </c>
      <c r="C111" s="41" t="s">
        <v>1623</v>
      </c>
      <c r="D111" s="41"/>
      <c r="E111" s="41" t="str">
        <f>VLOOKUP(B111,'Current ER'!B:C,2,FALSE)</f>
        <v>WAYNE TOWNSHIP</v>
      </c>
      <c r="I111" s="41" t="b">
        <f t="shared" si="3"/>
        <v>1</v>
      </c>
      <c r="J111" s="41" t="s">
        <v>1623</v>
      </c>
    </row>
    <row r="112" spans="1:10" x14ac:dyDescent="0.3">
      <c r="A112" s="41" t="str">
        <f t="shared" si="2"/>
        <v>0177-00</v>
      </c>
      <c r="B112" s="65">
        <v>17700</v>
      </c>
      <c r="C112" s="41" t="s">
        <v>1148</v>
      </c>
      <c r="D112" s="41"/>
      <c r="E112" s="41" t="str">
        <f>VLOOKUP(B112,'Current ER'!B:C,2,FALSE)</f>
        <v>EAST RUTHERFORD BOROUGH</v>
      </c>
      <c r="I112" s="41" t="b">
        <f t="shared" si="3"/>
        <v>1</v>
      </c>
      <c r="J112" s="41" t="s">
        <v>1148</v>
      </c>
    </row>
    <row r="113" spans="1:10" x14ac:dyDescent="0.3">
      <c r="A113" s="41" t="str">
        <f t="shared" si="2"/>
        <v>0178-00</v>
      </c>
      <c r="B113" s="65">
        <v>17800</v>
      </c>
      <c r="C113" s="41" t="s">
        <v>2391</v>
      </c>
      <c r="D113" s="41"/>
      <c r="E113" s="41" t="str">
        <f>VLOOKUP(B113,'Current ER'!B:C,2,FALSE)</f>
        <v>POHATCONG TOWNSHIP</v>
      </c>
      <c r="I113" s="41" t="b">
        <f t="shared" si="3"/>
        <v>1</v>
      </c>
      <c r="J113" s="41" t="s">
        <v>2391</v>
      </c>
    </row>
    <row r="114" spans="1:10" x14ac:dyDescent="0.3">
      <c r="A114" s="41" t="str">
        <f t="shared" si="2"/>
        <v>0182-00</v>
      </c>
      <c r="B114" s="65">
        <v>18200</v>
      </c>
      <c r="C114" s="41" t="s">
        <v>1544</v>
      </c>
      <c r="D114" s="41"/>
      <c r="E114" s="41" t="str">
        <f>VLOOKUP(B114,'Current ER'!B:C,2,FALSE)</f>
        <v>WINFIELD TOWNSHIP</v>
      </c>
      <c r="I114" s="41" t="b">
        <f t="shared" si="3"/>
        <v>1</v>
      </c>
      <c r="J114" s="41" t="s">
        <v>1544</v>
      </c>
    </row>
    <row r="115" spans="1:10" x14ac:dyDescent="0.3">
      <c r="A115" s="41" t="str">
        <f t="shared" si="2"/>
        <v>0183-00</v>
      </c>
      <c r="B115" s="65">
        <v>18300</v>
      </c>
      <c r="C115" s="41" t="s">
        <v>1412</v>
      </c>
      <c r="D115" s="41"/>
      <c r="E115" s="41" t="str">
        <f>VLOOKUP(B115,'Current ER'!B:C,2,FALSE)</f>
        <v>PINE BEACH BOROUGH</v>
      </c>
      <c r="I115" s="41" t="b">
        <f t="shared" si="3"/>
        <v>1</v>
      </c>
      <c r="J115" s="41" t="s">
        <v>1412</v>
      </c>
    </row>
    <row r="116" spans="1:10" x14ac:dyDescent="0.3">
      <c r="A116" s="41" t="str">
        <f t="shared" si="2"/>
        <v>0184-00</v>
      </c>
      <c r="B116" s="65">
        <v>18400</v>
      </c>
      <c r="C116" s="41" t="s">
        <v>2392</v>
      </c>
      <c r="D116" s="41"/>
      <c r="E116" s="41" t="str">
        <f>VLOOKUP(B116,'Current ER'!B:C,2,FALSE)</f>
        <v>PEQUANNOCK TOWNSHIP</v>
      </c>
      <c r="I116" s="41" t="b">
        <f t="shared" si="3"/>
        <v>1</v>
      </c>
      <c r="J116" s="41" t="s">
        <v>2392</v>
      </c>
    </row>
    <row r="117" spans="1:10" x14ac:dyDescent="0.3">
      <c r="A117" s="41" t="str">
        <f t="shared" si="2"/>
        <v>0187-00</v>
      </c>
      <c r="B117" s="65">
        <v>18700</v>
      </c>
      <c r="C117" s="41" t="s">
        <v>1056</v>
      </c>
      <c r="D117" s="41"/>
      <c r="E117" s="41" t="str">
        <f>VLOOKUP(B117,'Current ER'!B:C,2,FALSE)</f>
        <v>BELVIDERE TOWN</v>
      </c>
      <c r="I117" s="41" t="b">
        <f t="shared" si="3"/>
        <v>1</v>
      </c>
      <c r="J117" s="41" t="s">
        <v>1056</v>
      </c>
    </row>
    <row r="118" spans="1:10" x14ac:dyDescent="0.3">
      <c r="A118" s="41" t="str">
        <f t="shared" si="2"/>
        <v>0188-00</v>
      </c>
      <c r="B118" s="65">
        <v>18800</v>
      </c>
      <c r="C118" s="41" t="s">
        <v>1401</v>
      </c>
      <c r="D118" s="41"/>
      <c r="E118" s="41" t="str">
        <f>VLOOKUP(B118,'Current ER'!B:C,2,FALSE)</f>
        <v>PEAPACK GLADSTONE BOROUGH</v>
      </c>
      <c r="I118" s="41" t="b">
        <f t="shared" si="3"/>
        <v>1</v>
      </c>
      <c r="J118" s="41" t="s">
        <v>1401</v>
      </c>
    </row>
    <row r="119" spans="1:10" x14ac:dyDescent="0.3">
      <c r="A119" s="41" t="str">
        <f t="shared" si="2"/>
        <v>0194-00</v>
      </c>
      <c r="B119" s="65">
        <v>19400</v>
      </c>
      <c r="C119" s="41" t="s">
        <v>1426</v>
      </c>
      <c r="D119" s="41"/>
      <c r="E119" s="41" t="str">
        <f>VLOOKUP(B119,'Current ER'!B:C,2,FALSE)</f>
        <v>PROSPECT PARK BOROUGH</v>
      </c>
      <c r="I119" s="41" t="b">
        <f t="shared" si="3"/>
        <v>1</v>
      </c>
      <c r="J119" s="41" t="s">
        <v>1426</v>
      </c>
    </row>
    <row r="120" spans="1:10" x14ac:dyDescent="0.3">
      <c r="A120" s="41" t="str">
        <f t="shared" si="2"/>
        <v>0195-00</v>
      </c>
      <c r="B120" s="65">
        <v>19500</v>
      </c>
      <c r="C120" s="41" t="s">
        <v>1054</v>
      </c>
      <c r="D120" s="41"/>
      <c r="E120" s="41" t="str">
        <f>VLOOKUP(B120,'Current ER'!B:C,2,FALSE)</f>
        <v>BEACH HAVEN BOROUGH</v>
      </c>
      <c r="I120" s="41" t="b">
        <f t="shared" si="3"/>
        <v>1</v>
      </c>
      <c r="J120" s="41" t="s">
        <v>1054</v>
      </c>
    </row>
    <row r="121" spans="1:10" x14ac:dyDescent="0.3">
      <c r="A121" s="41" t="str">
        <f t="shared" si="2"/>
        <v>0200-00</v>
      </c>
      <c r="B121" s="65">
        <v>20000</v>
      </c>
      <c r="C121" s="41" t="s">
        <v>1631</v>
      </c>
      <c r="D121" s="41"/>
      <c r="E121" s="41" t="str">
        <f>VLOOKUP(B121,'Current ER'!B:C,2,FALSE)</f>
        <v>ATLANTIC HIGHLANDS BOROUGH</v>
      </c>
      <c r="I121" s="41" t="b">
        <f t="shared" si="3"/>
        <v>1</v>
      </c>
      <c r="J121" s="41" t="s">
        <v>1631</v>
      </c>
    </row>
    <row r="122" spans="1:10" x14ac:dyDescent="0.3">
      <c r="A122" s="41" t="str">
        <f t="shared" si="2"/>
        <v>0204-00</v>
      </c>
      <c r="B122" s="65">
        <v>20400</v>
      </c>
      <c r="C122" s="41" t="s">
        <v>3754</v>
      </c>
      <c r="D122" s="41"/>
      <c r="E122" s="41" t="str">
        <f>VLOOKUP(B122,'Current ER'!B:C,2,FALSE)</f>
        <v>OGDENSBURG BOROUGH</v>
      </c>
      <c r="I122" s="41" t="b">
        <f t="shared" si="3"/>
        <v>1</v>
      </c>
      <c r="J122" s="41" t="s">
        <v>3754</v>
      </c>
    </row>
    <row r="123" spans="1:10" x14ac:dyDescent="0.3">
      <c r="A123" s="41" t="str">
        <f t="shared" si="2"/>
        <v>0205-00</v>
      </c>
      <c r="B123" s="65">
        <v>20500</v>
      </c>
      <c r="C123" s="41" t="s">
        <v>1489</v>
      </c>
      <c r="D123" s="41"/>
      <c r="E123" s="41" t="str">
        <f>VLOOKUP(B123,'Current ER'!B:C,2,FALSE)</f>
        <v>SWEDESBORO BOROUGH</v>
      </c>
      <c r="I123" s="41" t="b">
        <f t="shared" si="3"/>
        <v>1</v>
      </c>
      <c r="J123" s="41" t="s">
        <v>1489</v>
      </c>
    </row>
    <row r="124" spans="1:10" x14ac:dyDescent="0.3">
      <c r="A124" s="41" t="str">
        <f t="shared" si="2"/>
        <v>0206-00</v>
      </c>
      <c r="B124" s="65">
        <v>20600</v>
      </c>
      <c r="C124" s="41" t="s">
        <v>2393</v>
      </c>
      <c r="D124" s="41"/>
      <c r="E124" s="41" t="str">
        <f>VLOOKUP(B124,'Current ER'!B:C,2,FALSE)</f>
        <v>EAST BRUNSWICK TOWNSHIP</v>
      </c>
      <c r="I124" s="41" t="b">
        <f t="shared" si="3"/>
        <v>1</v>
      </c>
      <c r="J124" s="41" t="s">
        <v>2393</v>
      </c>
    </row>
    <row r="125" spans="1:10" x14ac:dyDescent="0.3">
      <c r="A125" s="41" t="str">
        <f t="shared" si="2"/>
        <v>0207-00</v>
      </c>
      <c r="B125" s="65">
        <v>20700</v>
      </c>
      <c r="C125" s="41" t="s">
        <v>1633</v>
      </c>
      <c r="D125" s="41"/>
      <c r="E125" s="41" t="str">
        <f>VLOOKUP(B125,'Current ER'!B:C,2,FALSE)</f>
        <v>CAMDEN COUNTY</v>
      </c>
      <c r="I125" s="41" t="b">
        <f t="shared" si="3"/>
        <v>1</v>
      </c>
      <c r="J125" s="41" t="s">
        <v>1633</v>
      </c>
    </row>
    <row r="126" spans="1:10" x14ac:dyDescent="0.3">
      <c r="A126" s="41" t="str">
        <f t="shared" si="2"/>
        <v>0207-01</v>
      </c>
      <c r="B126" s="65">
        <v>20701</v>
      </c>
      <c r="C126" s="67" t="s">
        <v>3868</v>
      </c>
      <c r="D126" s="41"/>
      <c r="E126" s="41" t="str">
        <f>VLOOKUP(B126,'Current ER'!B:C,2,FALSE)</f>
        <v>CAMDEN COUNTY LIBRARY</v>
      </c>
      <c r="I126" s="41" t="b">
        <f t="shared" si="3"/>
        <v>1</v>
      </c>
      <c r="J126" s="67" t="s">
        <v>3868</v>
      </c>
    </row>
    <row r="127" spans="1:10" x14ac:dyDescent="0.3">
      <c r="A127" s="41" t="str">
        <f t="shared" si="2"/>
        <v>0208-00</v>
      </c>
      <c r="B127" s="65">
        <v>20800</v>
      </c>
      <c r="C127" s="41" t="s">
        <v>2394</v>
      </c>
      <c r="D127" s="41"/>
      <c r="E127" s="41" t="str">
        <f>VLOOKUP(B127,'Current ER'!B:C,2,FALSE)</f>
        <v>OCEAN CITY</v>
      </c>
      <c r="I127" s="41" t="b">
        <f t="shared" si="3"/>
        <v>1</v>
      </c>
      <c r="J127" s="41" t="s">
        <v>2394</v>
      </c>
    </row>
    <row r="128" spans="1:10" x14ac:dyDescent="0.3">
      <c r="A128" s="41" t="str">
        <f t="shared" si="2"/>
        <v>0209-00</v>
      </c>
      <c r="B128" s="65">
        <v>20900</v>
      </c>
      <c r="C128" s="41" t="s">
        <v>2395</v>
      </c>
      <c r="D128" s="41"/>
      <c r="E128" s="41" t="str">
        <f>VLOOKUP(B128,'Current ER'!B:C,2,FALSE)</f>
        <v>WENONAH BOROUGH</v>
      </c>
      <c r="I128" s="41" t="b">
        <f t="shared" si="3"/>
        <v>1</v>
      </c>
      <c r="J128" s="41" t="s">
        <v>2395</v>
      </c>
    </row>
    <row r="129" spans="1:10" x14ac:dyDescent="0.3">
      <c r="A129" s="41" t="str">
        <f t="shared" si="2"/>
        <v>0210-00</v>
      </c>
      <c r="B129" s="65">
        <v>21000</v>
      </c>
      <c r="C129" s="41" t="s">
        <v>1227</v>
      </c>
      <c r="D129" s="41"/>
      <c r="E129" s="41" t="str">
        <f>VLOOKUP(B129,'Current ER'!B:C,2,FALSE)</f>
        <v>HIGHLAND PARK BOROUGH</v>
      </c>
      <c r="I129" s="41" t="b">
        <f t="shared" si="3"/>
        <v>1</v>
      </c>
      <c r="J129" s="41" t="s">
        <v>1227</v>
      </c>
    </row>
    <row r="130" spans="1:10" x14ac:dyDescent="0.3">
      <c r="A130" s="41" t="str">
        <f t="shared" ref="A130:A193" si="4">TEXT(B130,"0000-00")</f>
        <v>0211-00</v>
      </c>
      <c r="B130" s="65">
        <v>21100</v>
      </c>
      <c r="C130" s="41" t="s">
        <v>1028</v>
      </c>
      <c r="D130" s="41"/>
      <c r="E130" s="41" t="str">
        <f>VLOOKUP(B130,'Current ER'!B:C,2,FALSE)</f>
        <v>ALPINE BOROUGH</v>
      </c>
      <c r="I130" s="41" t="b">
        <f t="shared" ref="I130:I193" si="5">E130=J130</f>
        <v>1</v>
      </c>
      <c r="J130" s="41" t="s">
        <v>1028</v>
      </c>
    </row>
    <row r="131" spans="1:10" x14ac:dyDescent="0.3">
      <c r="A131" s="41" t="str">
        <f t="shared" si="4"/>
        <v>0212-00</v>
      </c>
      <c r="B131" s="65">
        <v>21200</v>
      </c>
      <c r="C131" s="41" t="s">
        <v>1375</v>
      </c>
      <c r="D131" s="41"/>
      <c r="E131" s="41" t="str">
        <f>VLOOKUP(B131,'Current ER'!B:C,2,FALSE)</f>
        <v>OAKLYN BOROUGH</v>
      </c>
      <c r="I131" s="41" t="b">
        <f t="shared" si="5"/>
        <v>1</v>
      </c>
      <c r="J131" s="41" t="s">
        <v>1375</v>
      </c>
    </row>
    <row r="132" spans="1:10" x14ac:dyDescent="0.3">
      <c r="A132" s="41" t="str">
        <f t="shared" si="4"/>
        <v>0213-00</v>
      </c>
      <c r="B132" s="65">
        <v>21300</v>
      </c>
      <c r="C132" s="41" t="s">
        <v>2396</v>
      </c>
      <c r="D132" s="41"/>
      <c r="E132" s="41" t="str">
        <f>VLOOKUP(B132,'Current ER'!B:C,2,FALSE)</f>
        <v>RUTHERFORD BOROUGH</v>
      </c>
      <c r="I132" s="41" t="b">
        <f t="shared" si="5"/>
        <v>1</v>
      </c>
      <c r="J132" s="41" t="s">
        <v>2396</v>
      </c>
    </row>
    <row r="133" spans="1:10" x14ac:dyDescent="0.3">
      <c r="A133" s="41" t="str">
        <f t="shared" si="4"/>
        <v>0214-00</v>
      </c>
      <c r="B133" s="65">
        <v>21400</v>
      </c>
      <c r="C133" s="41" t="s">
        <v>1309</v>
      </c>
      <c r="D133" s="41"/>
      <c r="E133" s="41" t="str">
        <f>VLOOKUP(B133,'Current ER'!B:C,2,FALSE)</f>
        <v>MATAWAN BOROUGH</v>
      </c>
      <c r="I133" s="41" t="b">
        <f t="shared" si="5"/>
        <v>1</v>
      </c>
      <c r="J133" s="41" t="s">
        <v>1309</v>
      </c>
    </row>
    <row r="134" spans="1:10" x14ac:dyDescent="0.3">
      <c r="A134" s="41" t="str">
        <f t="shared" si="4"/>
        <v>0215-00</v>
      </c>
      <c r="B134" s="65">
        <v>21500</v>
      </c>
      <c r="C134" s="41" t="s">
        <v>1067</v>
      </c>
      <c r="D134" s="41"/>
      <c r="E134" s="41" t="str">
        <f>VLOOKUP(B134,'Current ER'!B:C,2,FALSE)</f>
        <v>BERNARDSVILLE BOROUGH</v>
      </c>
      <c r="I134" s="41" t="b">
        <f t="shared" si="5"/>
        <v>1</v>
      </c>
      <c r="J134" s="41" t="s">
        <v>1067</v>
      </c>
    </row>
    <row r="135" spans="1:10" x14ac:dyDescent="0.3">
      <c r="A135" s="41" t="str">
        <f t="shared" si="4"/>
        <v>0217-00</v>
      </c>
      <c r="B135" s="65">
        <v>21700</v>
      </c>
      <c r="C135" s="41" t="s">
        <v>1048</v>
      </c>
      <c r="D135" s="41"/>
      <c r="E135" s="41" t="str">
        <f>VLOOKUP(B135,'Current ER'!B:C,2,FALSE)</f>
        <v>BARNEGAT LIGHT BOROUGH</v>
      </c>
      <c r="I135" s="41" t="b">
        <f t="shared" si="5"/>
        <v>1</v>
      </c>
      <c r="J135" s="41" t="s">
        <v>1048</v>
      </c>
    </row>
    <row r="136" spans="1:10" x14ac:dyDescent="0.3">
      <c r="A136" s="41" t="str">
        <f t="shared" si="4"/>
        <v>0219-00</v>
      </c>
      <c r="B136" s="65">
        <v>21900</v>
      </c>
      <c r="C136" s="41" t="s">
        <v>2397</v>
      </c>
      <c r="D136" s="41"/>
      <c r="E136" s="41" t="str">
        <f>VLOOKUP(B136,'Current ER'!B:C,2,FALSE)</f>
        <v>SADDLE RIVER BOROUGH</v>
      </c>
      <c r="I136" s="41" t="b">
        <f t="shared" si="5"/>
        <v>1</v>
      </c>
      <c r="J136" s="41" t="s">
        <v>2397</v>
      </c>
    </row>
    <row r="137" spans="1:10" x14ac:dyDescent="0.3">
      <c r="A137" s="41" t="str">
        <f t="shared" si="4"/>
        <v>0220-00</v>
      </c>
      <c r="B137" s="65">
        <v>22000</v>
      </c>
      <c r="C137" s="41" t="s">
        <v>3755</v>
      </c>
      <c r="D137" s="41"/>
      <c r="E137" s="41" t="str">
        <f>VLOOKUP(B137,'Current ER'!B:C,2,FALSE)</f>
        <v>HIGHLANDS BOROUGH</v>
      </c>
      <c r="I137" s="41" t="b">
        <f t="shared" si="5"/>
        <v>1</v>
      </c>
      <c r="J137" s="41" t="s">
        <v>3755</v>
      </c>
    </row>
    <row r="138" spans="1:10" x14ac:dyDescent="0.3">
      <c r="A138" s="41" t="str">
        <f t="shared" si="4"/>
        <v>0221-00</v>
      </c>
      <c r="B138" s="65">
        <v>22100</v>
      </c>
      <c r="C138" s="41" t="s">
        <v>1270</v>
      </c>
      <c r="D138" s="41"/>
      <c r="E138" s="41" t="str">
        <f>VLOOKUP(B138,'Current ER'!B:C,2,FALSE)</f>
        <v>LAUREL SPRINGS BOROUGH</v>
      </c>
      <c r="I138" s="41" t="b">
        <f t="shared" si="5"/>
        <v>1</v>
      </c>
      <c r="J138" s="41" t="s">
        <v>1270</v>
      </c>
    </row>
    <row r="139" spans="1:10" x14ac:dyDescent="0.3">
      <c r="A139" s="41" t="str">
        <f t="shared" si="4"/>
        <v>0222-00</v>
      </c>
      <c r="B139" s="65">
        <v>22200</v>
      </c>
      <c r="C139" s="41" t="s">
        <v>1044</v>
      </c>
      <c r="D139" s="41"/>
      <c r="E139" s="41" t="str">
        <f>VLOOKUP(B139,'Current ER'!B:C,2,FALSE)</f>
        <v>AUDUBON BOROUGH</v>
      </c>
      <c r="I139" s="41" t="b">
        <f t="shared" si="5"/>
        <v>1</v>
      </c>
      <c r="J139" s="41" t="s">
        <v>1044</v>
      </c>
    </row>
    <row r="140" spans="1:10" x14ac:dyDescent="0.3">
      <c r="A140" s="41" t="str">
        <f t="shared" si="4"/>
        <v>0245-00</v>
      </c>
      <c r="B140" s="65">
        <v>24500</v>
      </c>
      <c r="C140" s="41" t="s">
        <v>1455</v>
      </c>
      <c r="D140" s="41"/>
      <c r="E140" s="41" t="str">
        <f>VLOOKUP(B140,'Current ER'!B:C,2,FALSE)</f>
        <v>SCOTCH PLAINS TOWNSHIP</v>
      </c>
      <c r="I140" s="41" t="b">
        <f t="shared" si="5"/>
        <v>1</v>
      </c>
      <c r="J140" s="41" t="s">
        <v>1455</v>
      </c>
    </row>
    <row r="141" spans="1:10" x14ac:dyDescent="0.3">
      <c r="A141" s="41" t="str">
        <f t="shared" si="4"/>
        <v>0246-00</v>
      </c>
      <c r="B141" s="65">
        <v>24600</v>
      </c>
      <c r="C141" s="41" t="s">
        <v>1061</v>
      </c>
      <c r="D141" s="41"/>
      <c r="E141" s="41" t="str">
        <f>VLOOKUP(B141,'Current ER'!B:C,2,FALSE)</f>
        <v>BERKELEY TOWNSHIP</v>
      </c>
      <c r="I141" s="41" t="b">
        <f t="shared" si="5"/>
        <v>1</v>
      </c>
      <c r="J141" s="41" t="s">
        <v>1061</v>
      </c>
    </row>
    <row r="142" spans="1:10" x14ac:dyDescent="0.3">
      <c r="A142" s="41" t="str">
        <f t="shared" si="4"/>
        <v>0247-00</v>
      </c>
      <c r="B142" s="65">
        <v>24700</v>
      </c>
      <c r="C142" s="41" t="s">
        <v>1292</v>
      </c>
      <c r="D142" s="41"/>
      <c r="E142" s="41" t="str">
        <f>VLOOKUP(B142,'Current ER'!B:C,2,FALSE)</f>
        <v>LOWER TOWNSHIP</v>
      </c>
      <c r="I142" s="41" t="b">
        <f t="shared" si="5"/>
        <v>1</v>
      </c>
      <c r="J142" s="41" t="s">
        <v>1292</v>
      </c>
    </row>
    <row r="143" spans="1:10" x14ac:dyDescent="0.3">
      <c r="A143" s="41" t="str">
        <f t="shared" si="4"/>
        <v>0248-00</v>
      </c>
      <c r="B143" s="65">
        <v>24800</v>
      </c>
      <c r="C143" s="41" t="s">
        <v>1362</v>
      </c>
      <c r="D143" s="41"/>
      <c r="E143" s="41" t="str">
        <f>VLOOKUP(B143,'Current ER'!B:C,2,FALSE)</f>
        <v>NORTH BRUNSWICK TOWNSHIP</v>
      </c>
      <c r="I143" s="41" t="b">
        <f t="shared" si="5"/>
        <v>1</v>
      </c>
      <c r="J143" s="41" t="s">
        <v>1362</v>
      </c>
    </row>
    <row r="144" spans="1:10" x14ac:dyDescent="0.3">
      <c r="A144" s="41" t="str">
        <f t="shared" si="4"/>
        <v>0248-01</v>
      </c>
      <c r="B144" s="65">
        <v>24801</v>
      </c>
      <c r="C144" s="41" t="s">
        <v>3786</v>
      </c>
      <c r="D144" s="41"/>
      <c r="E144" s="41" t="str">
        <f>VLOOKUP(B144,'Current ER'!B:C,2,FALSE)</f>
        <v>NORTH BRUNSWICK TOWNSHIP LIBRARY</v>
      </c>
      <c r="I144" s="41" t="b">
        <f t="shared" si="5"/>
        <v>1</v>
      </c>
      <c r="J144" s="41" t="s">
        <v>3786</v>
      </c>
    </row>
    <row r="145" spans="1:10" x14ac:dyDescent="0.3">
      <c r="A145" s="41" t="str">
        <f t="shared" si="4"/>
        <v>0250-00</v>
      </c>
      <c r="B145" s="65">
        <v>25000</v>
      </c>
      <c r="C145" s="41" t="s">
        <v>938</v>
      </c>
      <c r="D145" s="41"/>
      <c r="E145" s="41" t="str">
        <f>VLOOKUP(B145,'Current ER'!B:C,2,FALSE)</f>
        <v>HADDON TOWNSHIP FIRE COMM DIST</v>
      </c>
      <c r="I145" s="41" t="b">
        <f t="shared" si="5"/>
        <v>1</v>
      </c>
      <c r="J145" s="41" t="s">
        <v>938</v>
      </c>
    </row>
    <row r="146" spans="1:10" x14ac:dyDescent="0.3">
      <c r="A146" s="41" t="str">
        <f t="shared" si="4"/>
        <v>0251-00</v>
      </c>
      <c r="B146" s="65">
        <v>25100</v>
      </c>
      <c r="C146" s="41" t="s">
        <v>1467</v>
      </c>
      <c r="D146" s="41"/>
      <c r="E146" s="41" t="str">
        <f>VLOOKUP(B146,'Current ER'!B:C,2,FALSE)</f>
        <v>SOMERS POINT CITY</v>
      </c>
      <c r="I146" s="41" t="b">
        <f t="shared" si="5"/>
        <v>1</v>
      </c>
      <c r="J146" s="41" t="s">
        <v>1467</v>
      </c>
    </row>
    <row r="147" spans="1:10" x14ac:dyDescent="0.3">
      <c r="A147" s="41" t="str">
        <f t="shared" si="4"/>
        <v>0253-00</v>
      </c>
      <c r="B147" s="65">
        <v>25300</v>
      </c>
      <c r="C147" s="41" t="s">
        <v>946</v>
      </c>
      <c r="D147" s="41"/>
      <c r="E147" s="41" t="str">
        <f>VLOOKUP(B147,'Current ER'!B:C,2,FALSE)</f>
        <v>LODI BOROUGH HOUSING AUTHORITY</v>
      </c>
      <c r="I147" s="41" t="b">
        <f t="shared" si="5"/>
        <v>1</v>
      </c>
      <c r="J147" s="41" t="s">
        <v>946</v>
      </c>
    </row>
    <row r="148" spans="1:10" x14ac:dyDescent="0.3">
      <c r="A148" s="41" t="str">
        <f t="shared" si="4"/>
        <v>0254-00</v>
      </c>
      <c r="B148" s="65">
        <v>25400</v>
      </c>
      <c r="C148" s="41" t="s">
        <v>1648</v>
      </c>
      <c r="D148" s="41"/>
      <c r="E148" s="41" t="str">
        <f>VLOOKUP(B148,'Current ER'!B:C,2,FALSE)</f>
        <v>PLEASANTVILLE CITY</v>
      </c>
      <c r="I148" s="41" t="b">
        <f t="shared" si="5"/>
        <v>1</v>
      </c>
      <c r="J148" s="41" t="s">
        <v>1648</v>
      </c>
    </row>
    <row r="149" spans="1:10" x14ac:dyDescent="0.3">
      <c r="A149" s="41" t="str">
        <f t="shared" si="4"/>
        <v>0255-00</v>
      </c>
      <c r="B149" s="65">
        <v>25500</v>
      </c>
      <c r="C149" s="41" t="s">
        <v>1313</v>
      </c>
      <c r="D149" s="41"/>
      <c r="E149" s="41" t="str">
        <f>VLOOKUP(B149,'Current ER'!B:C,2,FALSE)</f>
        <v>MENDHAM BOROUGH</v>
      </c>
      <c r="I149" s="41" t="b">
        <f t="shared" si="5"/>
        <v>1</v>
      </c>
      <c r="J149" s="41" t="s">
        <v>1313</v>
      </c>
    </row>
    <row r="150" spans="1:10" x14ac:dyDescent="0.3">
      <c r="A150" s="41" t="str">
        <f t="shared" si="4"/>
        <v>0256-00</v>
      </c>
      <c r="B150" s="65">
        <v>25600</v>
      </c>
      <c r="C150" s="41" t="s">
        <v>1127</v>
      </c>
      <c r="D150" s="41"/>
      <c r="E150" s="41" t="str">
        <f>VLOOKUP(B150,'Current ER'!B:C,2,FALSE)</f>
        <v>CRESSKILL BOROUGH</v>
      </c>
      <c r="I150" s="41" t="b">
        <f t="shared" si="5"/>
        <v>1</v>
      </c>
      <c r="J150" s="41" t="s">
        <v>1127</v>
      </c>
    </row>
    <row r="151" spans="1:10" x14ac:dyDescent="0.3">
      <c r="A151" s="41" t="str">
        <f t="shared" si="4"/>
        <v>0257-00</v>
      </c>
      <c r="B151" s="65">
        <v>25700</v>
      </c>
      <c r="C151" s="41" t="s">
        <v>1404</v>
      </c>
      <c r="D151" s="41"/>
      <c r="E151" s="41" t="str">
        <f>VLOOKUP(B151,'Current ER'!B:C,2,FALSE)</f>
        <v>PENNINGTON BOROUGH</v>
      </c>
      <c r="I151" s="41" t="b">
        <f t="shared" si="5"/>
        <v>1</v>
      </c>
      <c r="J151" s="41" t="s">
        <v>1404</v>
      </c>
    </row>
    <row r="152" spans="1:10" x14ac:dyDescent="0.3">
      <c r="A152" s="41" t="str">
        <f t="shared" si="4"/>
        <v>0258-00</v>
      </c>
      <c r="B152" s="65">
        <v>25800</v>
      </c>
      <c r="C152" s="41" t="s">
        <v>1259</v>
      </c>
      <c r="D152" s="41"/>
      <c r="E152" s="41" t="str">
        <f>VLOOKUP(B152,'Current ER'!B:C,2,FALSE)</f>
        <v>KEYPORT BOROUGH</v>
      </c>
      <c r="I152" s="41" t="b">
        <f t="shared" si="5"/>
        <v>1</v>
      </c>
      <c r="J152" s="41" t="s">
        <v>1259</v>
      </c>
    </row>
    <row r="153" spans="1:10" x14ac:dyDescent="0.3">
      <c r="A153" s="41" t="str">
        <f t="shared" si="4"/>
        <v>0259-00</v>
      </c>
      <c r="B153" s="65">
        <v>25900</v>
      </c>
      <c r="C153" s="41" t="s">
        <v>1343</v>
      </c>
      <c r="D153" s="41"/>
      <c r="E153" s="41" t="str">
        <f>VLOOKUP(B153,'Current ER'!B:C,2,FALSE)</f>
        <v>MOUNT ARLINGTON BOROUGH</v>
      </c>
      <c r="I153" s="41" t="b">
        <f t="shared" si="5"/>
        <v>1</v>
      </c>
      <c r="J153" s="41" t="s">
        <v>1343</v>
      </c>
    </row>
    <row r="154" spans="1:10" x14ac:dyDescent="0.3">
      <c r="A154" s="41" t="str">
        <f t="shared" si="4"/>
        <v>0260-00</v>
      </c>
      <c r="B154" s="65">
        <v>26000</v>
      </c>
      <c r="C154" s="41" t="s">
        <v>1518</v>
      </c>
      <c r="D154" s="41"/>
      <c r="E154" s="41" t="str">
        <f>VLOOKUP(B154,'Current ER'!B:C,2,FALSE)</f>
        <v>WANAQUE BOROUGH</v>
      </c>
      <c r="I154" s="41" t="b">
        <f t="shared" si="5"/>
        <v>1</v>
      </c>
      <c r="J154" s="41" t="s">
        <v>1518</v>
      </c>
    </row>
    <row r="155" spans="1:10" x14ac:dyDescent="0.3">
      <c r="A155" s="41" t="str">
        <f t="shared" si="4"/>
        <v>0261-00</v>
      </c>
      <c r="B155" s="65">
        <v>26100</v>
      </c>
      <c r="C155" s="41" t="s">
        <v>1177</v>
      </c>
      <c r="D155" s="41"/>
      <c r="E155" s="41" t="str">
        <f>VLOOKUP(B155,'Current ER'!B:C,2,FALSE)</f>
        <v>FANWOOD BOROUGH</v>
      </c>
      <c r="I155" s="41" t="b">
        <f t="shared" si="5"/>
        <v>1</v>
      </c>
      <c r="J155" s="41" t="s">
        <v>1177</v>
      </c>
    </row>
    <row r="156" spans="1:10" x14ac:dyDescent="0.3">
      <c r="A156" s="41" t="str">
        <f t="shared" si="4"/>
        <v>0262-00</v>
      </c>
      <c r="B156" s="65">
        <v>26200</v>
      </c>
      <c r="C156" s="41" t="s">
        <v>1502</v>
      </c>
      <c r="D156" s="41"/>
      <c r="E156" s="41" t="str">
        <f>VLOOKUP(B156,'Current ER'!B:C,2,FALSE)</f>
        <v>TUCKERTON BOROUGH</v>
      </c>
      <c r="I156" s="41" t="b">
        <f t="shared" si="5"/>
        <v>1</v>
      </c>
      <c r="J156" s="41" t="s">
        <v>1502</v>
      </c>
    </row>
    <row r="157" spans="1:10" x14ac:dyDescent="0.3">
      <c r="A157" s="41" t="str">
        <f t="shared" si="4"/>
        <v>0276-00</v>
      </c>
      <c r="B157" s="65">
        <v>27600</v>
      </c>
      <c r="C157" s="41" t="s">
        <v>1135</v>
      </c>
      <c r="D157" s="41"/>
      <c r="E157" s="41" t="str">
        <f>VLOOKUP(B157,'Current ER'!B:C,2,FALSE)</f>
        <v>DELRAN TOWNSHIP</v>
      </c>
      <c r="I157" s="41" t="b">
        <f t="shared" si="5"/>
        <v>1</v>
      </c>
      <c r="J157" s="41" t="s">
        <v>1135</v>
      </c>
    </row>
    <row r="158" spans="1:10" x14ac:dyDescent="0.3">
      <c r="A158" s="41" t="str">
        <f t="shared" si="4"/>
        <v>0277-00</v>
      </c>
      <c r="B158" s="65">
        <v>27700</v>
      </c>
      <c r="C158" s="41" t="s">
        <v>1453</v>
      </c>
      <c r="D158" s="41"/>
      <c r="E158" s="41" t="str">
        <f>VLOOKUP(B158,'Current ER'!B:C,2,FALSE)</f>
        <v>SANDYSTON TOWNSHIP</v>
      </c>
      <c r="I158" s="41" t="b">
        <f t="shared" si="5"/>
        <v>1</v>
      </c>
      <c r="J158" s="41" t="s">
        <v>1453</v>
      </c>
    </row>
    <row r="159" spans="1:10" x14ac:dyDescent="0.3">
      <c r="A159" s="41" t="str">
        <f t="shared" si="4"/>
        <v>0279-00</v>
      </c>
      <c r="B159" s="65">
        <v>27900</v>
      </c>
      <c r="C159" s="41" t="s">
        <v>1081</v>
      </c>
      <c r="D159" s="41"/>
      <c r="E159" s="41" t="str">
        <f>VLOOKUP(B159,'Current ER'!B:C,2,FALSE)</f>
        <v>BRANCHBURG TOWNSHIP</v>
      </c>
      <c r="I159" s="41" t="b">
        <f t="shared" si="5"/>
        <v>1</v>
      </c>
      <c r="J159" s="41" t="s">
        <v>1081</v>
      </c>
    </row>
    <row r="160" spans="1:10" x14ac:dyDescent="0.3">
      <c r="A160" s="41" t="str">
        <f t="shared" si="4"/>
        <v>0280-00</v>
      </c>
      <c r="B160" s="65">
        <v>28000</v>
      </c>
      <c r="C160" s="41" t="s">
        <v>2398</v>
      </c>
      <c r="D160" s="41"/>
      <c r="E160" s="41" t="str">
        <f>VLOOKUP(B160,'Current ER'!B:C,2,FALSE)</f>
        <v>HARDYSTON TOWNSHIP</v>
      </c>
      <c r="I160" s="41" t="b">
        <f t="shared" si="5"/>
        <v>1</v>
      </c>
      <c r="J160" s="41" t="s">
        <v>2398</v>
      </c>
    </row>
    <row r="161" spans="1:10" x14ac:dyDescent="0.3">
      <c r="A161" s="41" t="str">
        <f t="shared" si="4"/>
        <v>0281-00</v>
      </c>
      <c r="B161" s="65">
        <v>28100</v>
      </c>
      <c r="C161" s="41" t="s">
        <v>1539</v>
      </c>
      <c r="D161" s="41"/>
      <c r="E161" s="41" t="str">
        <f>VLOOKUP(B161,'Current ER'!B:C,2,FALSE)</f>
        <v>WHITE TOWNSHIP</v>
      </c>
      <c r="I161" s="41" t="b">
        <f t="shared" si="5"/>
        <v>1</v>
      </c>
      <c r="J161" s="41" t="s">
        <v>1539</v>
      </c>
    </row>
    <row r="162" spans="1:10" x14ac:dyDescent="0.3">
      <c r="A162" s="41" t="str">
        <f t="shared" si="4"/>
        <v>0282-00</v>
      </c>
      <c r="B162" s="65">
        <v>28200</v>
      </c>
      <c r="C162" s="41" t="s">
        <v>1149</v>
      </c>
      <c r="D162" s="41"/>
      <c r="E162" s="41" t="str">
        <f>VLOOKUP(B162,'Current ER'!B:C,2,FALSE)</f>
        <v>EAST WINDSOR TOWNSHIP</v>
      </c>
      <c r="I162" s="41" t="b">
        <f t="shared" si="5"/>
        <v>1</v>
      </c>
      <c r="J162" s="41" t="s">
        <v>1149</v>
      </c>
    </row>
    <row r="163" spans="1:10" x14ac:dyDescent="0.3">
      <c r="A163" s="41" t="str">
        <f t="shared" si="4"/>
        <v>0283-00</v>
      </c>
      <c r="B163" s="65">
        <v>28300</v>
      </c>
      <c r="C163" s="41" t="s">
        <v>1281</v>
      </c>
      <c r="D163" s="41"/>
      <c r="E163" s="41" t="str">
        <f>VLOOKUP(B163,'Current ER'!B:C,2,FALSE)</f>
        <v>LITTLE FALLS TOWNSHIP</v>
      </c>
      <c r="I163" s="41" t="b">
        <f t="shared" si="5"/>
        <v>1</v>
      </c>
      <c r="J163" s="41" t="s">
        <v>1281</v>
      </c>
    </row>
    <row r="164" spans="1:10" x14ac:dyDescent="0.3">
      <c r="A164" s="41" t="str">
        <f t="shared" si="4"/>
        <v>0287-00</v>
      </c>
      <c r="B164" s="65">
        <v>28700</v>
      </c>
      <c r="C164" s="41" t="s">
        <v>2399</v>
      </c>
      <c r="D164" s="41"/>
      <c r="E164" s="41" t="str">
        <f>VLOOKUP(B164,'Current ER'!B:C,2,FALSE)</f>
        <v>METUCHEN BOROUGH</v>
      </c>
      <c r="I164" s="41" t="b">
        <f t="shared" si="5"/>
        <v>1</v>
      </c>
      <c r="J164" s="41" t="s">
        <v>2399</v>
      </c>
    </row>
    <row r="165" spans="1:10" x14ac:dyDescent="0.3">
      <c r="A165" s="41" t="str">
        <f t="shared" si="4"/>
        <v>0300-00</v>
      </c>
      <c r="B165" s="65">
        <v>30000</v>
      </c>
      <c r="C165" s="41" t="s">
        <v>981</v>
      </c>
      <c r="D165" s="41"/>
      <c r="E165" s="41" t="str">
        <f>VLOOKUP(B165,'Current ER'!B:C,2,FALSE)</f>
        <v>TRENTON CITY PARKING AUTHORITY</v>
      </c>
      <c r="I165" s="41" t="b">
        <f t="shared" si="5"/>
        <v>1</v>
      </c>
      <c r="J165" s="41" t="s">
        <v>981</v>
      </c>
    </row>
    <row r="166" spans="1:10" x14ac:dyDescent="0.3">
      <c r="A166" s="41" t="str">
        <f t="shared" si="4"/>
        <v>0302-00</v>
      </c>
      <c r="B166" s="65">
        <v>30200</v>
      </c>
      <c r="C166" s="41" t="s">
        <v>1664</v>
      </c>
      <c r="D166" s="41"/>
      <c r="E166" s="41" t="str">
        <f>VLOOKUP(B166,'Current ER'!B:C,2,FALSE)</f>
        <v>CLIFTON CITY</v>
      </c>
      <c r="I166" s="41" t="b">
        <f t="shared" si="5"/>
        <v>1</v>
      </c>
      <c r="J166" s="41" t="s">
        <v>1664</v>
      </c>
    </row>
    <row r="167" spans="1:10" x14ac:dyDescent="0.3">
      <c r="A167" s="41" t="str">
        <f t="shared" si="4"/>
        <v>0314-00</v>
      </c>
      <c r="B167" s="65">
        <v>31400</v>
      </c>
      <c r="C167" s="41" t="s">
        <v>1504</v>
      </c>
      <c r="D167" s="41"/>
      <c r="E167" s="41" t="str">
        <f>VLOOKUP(B167,'Current ER'!B:C,2,FALSE)</f>
        <v>UNION BEACH BOROUGH</v>
      </c>
      <c r="I167" s="41" t="b">
        <f t="shared" si="5"/>
        <v>1</v>
      </c>
      <c r="J167" s="41" t="s">
        <v>1504</v>
      </c>
    </row>
    <row r="168" spans="1:10" x14ac:dyDescent="0.3">
      <c r="A168" s="41" t="str">
        <f t="shared" si="4"/>
        <v>0319-00</v>
      </c>
      <c r="B168" s="65">
        <v>31900</v>
      </c>
      <c r="C168" s="41" t="s">
        <v>1432</v>
      </c>
      <c r="D168" s="41"/>
      <c r="E168" s="41" t="str">
        <f>VLOOKUP(B168,'Current ER'!B:C,2,FALSE)</f>
        <v>READINGTON TOWNSHIP</v>
      </c>
      <c r="I168" s="41" t="b">
        <f t="shared" si="5"/>
        <v>1</v>
      </c>
      <c r="J168" s="41" t="s">
        <v>1432</v>
      </c>
    </row>
    <row r="169" spans="1:10" x14ac:dyDescent="0.3">
      <c r="A169" s="41" t="str">
        <f t="shared" si="4"/>
        <v>0320-00</v>
      </c>
      <c r="B169" s="65">
        <v>32000</v>
      </c>
      <c r="C169" s="41" t="s">
        <v>1344</v>
      </c>
      <c r="D169" s="41"/>
      <c r="E169" s="41" t="str">
        <f>VLOOKUP(B169,'Current ER'!B:C,2,FALSE)</f>
        <v>MOUNT HOLLY TOWNSHIP</v>
      </c>
      <c r="I169" s="41" t="b">
        <f t="shared" si="5"/>
        <v>1</v>
      </c>
      <c r="J169" s="41" t="s">
        <v>1344</v>
      </c>
    </row>
    <row r="170" spans="1:10" x14ac:dyDescent="0.3">
      <c r="A170" s="41" t="str">
        <f t="shared" si="4"/>
        <v>0321-00</v>
      </c>
      <c r="B170" s="65">
        <v>32100</v>
      </c>
      <c r="C170" s="41" t="s">
        <v>1494</v>
      </c>
      <c r="D170" s="41"/>
      <c r="E170" s="41" t="str">
        <f>VLOOKUP(B170,'Current ER'!B:C,2,FALSE)</f>
        <v>TETERBORO BOROUGH</v>
      </c>
      <c r="I170" s="41" t="b">
        <f t="shared" si="5"/>
        <v>1</v>
      </c>
      <c r="J170" s="41" t="s">
        <v>1494</v>
      </c>
    </row>
    <row r="171" spans="1:10" x14ac:dyDescent="0.3">
      <c r="A171" s="41" t="str">
        <f t="shared" si="4"/>
        <v>0323-00</v>
      </c>
      <c r="B171" s="65">
        <v>32300</v>
      </c>
      <c r="C171" s="41" t="s">
        <v>1497</v>
      </c>
      <c r="D171" s="41"/>
      <c r="E171" s="41" t="str">
        <f>VLOOKUP(B171,'Current ER'!B:C,2,FALSE)</f>
        <v>TOTOWA BOROUGH</v>
      </c>
      <c r="I171" s="41" t="b">
        <f t="shared" si="5"/>
        <v>1</v>
      </c>
      <c r="J171" s="41" t="s">
        <v>1497</v>
      </c>
    </row>
    <row r="172" spans="1:10" x14ac:dyDescent="0.3">
      <c r="A172" s="41" t="str">
        <f t="shared" si="4"/>
        <v>0329-00</v>
      </c>
      <c r="B172" s="65">
        <v>32900</v>
      </c>
      <c r="C172" s="41" t="s">
        <v>2400</v>
      </c>
      <c r="D172" s="41"/>
      <c r="E172" s="41" t="str">
        <f>VLOOKUP(B172,'Current ER'!B:C,2,FALSE)</f>
        <v>WALL TOWNSHIP</v>
      </c>
      <c r="I172" s="41" t="b">
        <f t="shared" si="5"/>
        <v>1</v>
      </c>
      <c r="J172" s="41" t="s">
        <v>2400</v>
      </c>
    </row>
    <row r="173" spans="1:10" x14ac:dyDescent="0.3">
      <c r="A173" s="41" t="str">
        <f t="shared" si="4"/>
        <v>0331-00</v>
      </c>
      <c r="B173" s="65">
        <v>33100</v>
      </c>
      <c r="C173" s="41" t="s">
        <v>3731</v>
      </c>
      <c r="D173" s="41"/>
      <c r="E173" s="41" t="str">
        <f>VLOOKUP(B173,'Current ER'!B:C,2,FALSE)</f>
        <v>SOUTH RIVER BOROUGH</v>
      </c>
      <c r="I173" s="41" t="b">
        <f t="shared" si="5"/>
        <v>1</v>
      </c>
      <c r="J173" s="41" t="s">
        <v>3731</v>
      </c>
    </row>
    <row r="174" spans="1:10" x14ac:dyDescent="0.3">
      <c r="A174" s="41" t="str">
        <f t="shared" si="4"/>
        <v>0333-00</v>
      </c>
      <c r="B174" s="65">
        <v>33300</v>
      </c>
      <c r="C174" s="41" t="s">
        <v>3780</v>
      </c>
      <c r="D174" s="41"/>
      <c r="E174" s="41" t="str">
        <f>VLOOKUP(B174,'Current ER'!B:C,2,FALSE)</f>
        <v>VERNON TOWNSHIP</v>
      </c>
      <c r="I174" s="41" t="b">
        <f t="shared" si="5"/>
        <v>1</v>
      </c>
      <c r="J174" s="41" t="s">
        <v>3780</v>
      </c>
    </row>
    <row r="175" spans="1:10" x14ac:dyDescent="0.3">
      <c r="A175" s="41" t="str">
        <f t="shared" si="4"/>
        <v>0336-00</v>
      </c>
      <c r="B175" s="65">
        <v>33600</v>
      </c>
      <c r="C175" s="41" t="s">
        <v>1090</v>
      </c>
      <c r="D175" s="41"/>
      <c r="E175" s="41" t="str">
        <f>VLOOKUP(B175,'Current ER'!B:C,2,FALSE)</f>
        <v>CAMDEN CITY</v>
      </c>
      <c r="I175" s="41" t="b">
        <f t="shared" si="5"/>
        <v>1</v>
      </c>
      <c r="J175" s="41" t="s">
        <v>1090</v>
      </c>
    </row>
    <row r="176" spans="1:10" x14ac:dyDescent="0.3">
      <c r="A176" s="41" t="str">
        <f t="shared" si="4"/>
        <v>0337-00</v>
      </c>
      <c r="B176" s="65">
        <v>33700</v>
      </c>
      <c r="C176" s="41" t="s">
        <v>1264</v>
      </c>
      <c r="D176" s="41"/>
      <c r="E176" s="41" t="str">
        <f>VLOOKUP(B176,'Current ER'!B:C,2,FALSE)</f>
        <v>LAKE COMO BOROUGH</v>
      </c>
      <c r="I176" s="41" t="b">
        <f t="shared" si="5"/>
        <v>1</v>
      </c>
      <c r="J176" s="41" t="s">
        <v>1264</v>
      </c>
    </row>
    <row r="177" spans="1:10" x14ac:dyDescent="0.3">
      <c r="A177" s="41" t="str">
        <f t="shared" si="4"/>
        <v>0339-00</v>
      </c>
      <c r="B177" s="65">
        <v>33900</v>
      </c>
      <c r="C177" s="41" t="s">
        <v>1383</v>
      </c>
      <c r="D177" s="41"/>
      <c r="E177" s="41" t="str">
        <f>VLOOKUP(B177,'Current ER'!B:C,2,FALSE)</f>
        <v>OCEAN TOWNSHIP</v>
      </c>
      <c r="I177" s="41" t="b">
        <f t="shared" si="5"/>
        <v>1</v>
      </c>
      <c r="J177" s="41" t="s">
        <v>1383</v>
      </c>
    </row>
    <row r="178" spans="1:10" x14ac:dyDescent="0.3">
      <c r="A178" s="41" t="str">
        <f t="shared" si="4"/>
        <v>0340-00</v>
      </c>
      <c r="B178" s="65">
        <v>34000</v>
      </c>
      <c r="C178" s="41" t="s">
        <v>961</v>
      </c>
      <c r="D178" s="41"/>
      <c r="E178" s="41" t="str">
        <f>VLOOKUP(B178,'Current ER'!B:C,2,FALSE)</f>
        <v>NEW JERSEY SCHOOL BOARDS ASSOC</v>
      </c>
      <c r="I178" s="41" t="b">
        <f t="shared" si="5"/>
        <v>1</v>
      </c>
      <c r="J178" s="41" t="s">
        <v>961</v>
      </c>
    </row>
    <row r="179" spans="1:10" x14ac:dyDescent="0.3">
      <c r="A179" s="41" t="str">
        <f t="shared" si="4"/>
        <v>0342-00</v>
      </c>
      <c r="B179" s="65">
        <v>34200</v>
      </c>
      <c r="C179" s="41" t="s">
        <v>2401</v>
      </c>
      <c r="D179" s="41"/>
      <c r="E179" s="41" t="str">
        <f>VLOOKUP(B179,'Current ER'!B:C,2,FALSE)</f>
        <v>BORDENTOWN TWP</v>
      </c>
      <c r="I179" s="41" t="b">
        <f t="shared" si="5"/>
        <v>1</v>
      </c>
      <c r="J179" s="41" t="s">
        <v>2401</v>
      </c>
    </row>
    <row r="180" spans="1:10" x14ac:dyDescent="0.3">
      <c r="A180" s="41" t="str">
        <f t="shared" si="4"/>
        <v>0343-00</v>
      </c>
      <c r="B180" s="65">
        <v>34300</v>
      </c>
      <c r="C180" s="41" t="s">
        <v>1675</v>
      </c>
      <c r="D180" s="41"/>
      <c r="E180" s="41" t="str">
        <f>VLOOKUP(B180,'Current ER'!B:C,2,FALSE)</f>
        <v>WEST LONG BRANCH BOROUGH</v>
      </c>
      <c r="I180" s="41" t="b">
        <f t="shared" si="5"/>
        <v>1</v>
      </c>
      <c r="J180" s="41" t="s">
        <v>1675</v>
      </c>
    </row>
    <row r="181" spans="1:10" x14ac:dyDescent="0.3">
      <c r="A181" s="41" t="str">
        <f t="shared" si="4"/>
        <v>0344-00</v>
      </c>
      <c r="B181" s="65">
        <v>34400</v>
      </c>
      <c r="C181" s="41" t="s">
        <v>1505</v>
      </c>
      <c r="D181" s="41"/>
      <c r="E181" s="41" t="str">
        <f>VLOOKUP(B181,'Current ER'!B:C,2,FALSE)</f>
        <v>UNION CITY HOUSING AUTH</v>
      </c>
      <c r="I181" s="41" t="b">
        <f t="shared" si="5"/>
        <v>1</v>
      </c>
      <c r="J181" s="41" t="s">
        <v>1505</v>
      </c>
    </row>
    <row r="182" spans="1:10" x14ac:dyDescent="0.3">
      <c r="A182" s="41" t="str">
        <f t="shared" si="4"/>
        <v>0345-00</v>
      </c>
      <c r="B182" s="65">
        <v>34500</v>
      </c>
      <c r="C182" s="41" t="s">
        <v>1180</v>
      </c>
      <c r="D182" s="41"/>
      <c r="E182" s="41" t="str">
        <f>VLOOKUP(B182,'Current ER'!B:C,2,FALSE)</f>
        <v>FRANKFORD TOWNSHIP</v>
      </c>
      <c r="I182" s="41" t="b">
        <f t="shared" si="5"/>
        <v>1</v>
      </c>
      <c r="J182" s="41" t="s">
        <v>1180</v>
      </c>
    </row>
    <row r="183" spans="1:10" x14ac:dyDescent="0.3">
      <c r="A183" s="41" t="str">
        <f t="shared" si="4"/>
        <v>0348-00</v>
      </c>
      <c r="B183" s="65">
        <v>34800</v>
      </c>
      <c r="C183" s="41" t="s">
        <v>1091</v>
      </c>
      <c r="D183" s="41"/>
      <c r="E183" s="41" t="str">
        <f>VLOOKUP(B183,'Current ER'!B:C,2,FALSE)</f>
        <v>CAMDEN CITY HOUSING AUTH</v>
      </c>
      <c r="I183" s="41" t="b">
        <f t="shared" si="5"/>
        <v>1</v>
      </c>
      <c r="J183" s="41" t="s">
        <v>1091</v>
      </c>
    </row>
    <row r="184" spans="1:10" x14ac:dyDescent="0.3">
      <c r="A184" s="41" t="str">
        <f t="shared" si="4"/>
        <v>0349-00</v>
      </c>
      <c r="B184" s="65">
        <v>34900</v>
      </c>
      <c r="C184" s="41" t="s">
        <v>1167</v>
      </c>
      <c r="D184" s="41"/>
      <c r="E184" s="41" t="str">
        <f>VLOOKUP(B184,'Current ER'!B:C,2,FALSE)</f>
        <v>ESSEX COUNTY</v>
      </c>
      <c r="I184" s="41" t="b">
        <f t="shared" si="5"/>
        <v>1</v>
      </c>
      <c r="J184" s="41" t="s">
        <v>1167</v>
      </c>
    </row>
    <row r="185" spans="1:10" x14ac:dyDescent="0.3">
      <c r="A185" s="41" t="str">
        <f t="shared" si="4"/>
        <v>0350-00</v>
      </c>
      <c r="B185" s="65">
        <v>35000</v>
      </c>
      <c r="C185" s="41" t="s">
        <v>1315</v>
      </c>
      <c r="D185" s="41"/>
      <c r="E185" s="41" t="str">
        <f>VLOOKUP(B185,'Current ER'!B:C,2,FALSE)</f>
        <v>MERCER COUNTY</v>
      </c>
      <c r="I185" s="41" t="b">
        <f t="shared" si="5"/>
        <v>1</v>
      </c>
      <c r="J185" s="41" t="s">
        <v>1315</v>
      </c>
    </row>
    <row r="186" spans="1:10" x14ac:dyDescent="0.3">
      <c r="A186" s="41" t="str">
        <f t="shared" si="4"/>
        <v>0350-01</v>
      </c>
      <c r="B186" s="65">
        <v>35001</v>
      </c>
      <c r="C186" s="41" t="s">
        <v>1316</v>
      </c>
      <c r="D186" s="41"/>
      <c r="E186" s="41" t="str">
        <f>VLOOKUP(B186,'Current ER'!B:C,2,FALSE)</f>
        <v>MERCER COUNTY LIBRARY</v>
      </c>
      <c r="I186" s="41" t="b">
        <f t="shared" si="5"/>
        <v>1</v>
      </c>
      <c r="J186" s="41" t="s">
        <v>1316</v>
      </c>
    </row>
    <row r="187" spans="1:10" x14ac:dyDescent="0.3">
      <c r="A187" s="41" t="str">
        <f t="shared" si="4"/>
        <v>0352-00</v>
      </c>
      <c r="B187" s="65">
        <v>35200</v>
      </c>
      <c r="C187" s="41" t="s">
        <v>1240</v>
      </c>
      <c r="D187" s="41"/>
      <c r="E187" s="41" t="str">
        <f>VLOOKUP(B187,'Current ER'!B:C,2,FALSE)</f>
        <v>HUDSON COUNTY</v>
      </c>
      <c r="I187" s="41" t="b">
        <f t="shared" si="5"/>
        <v>1</v>
      </c>
      <c r="J187" s="41" t="s">
        <v>1240</v>
      </c>
    </row>
    <row r="188" spans="1:10" x14ac:dyDescent="0.3">
      <c r="A188" s="41" t="str">
        <f t="shared" si="4"/>
        <v>0353-00</v>
      </c>
      <c r="B188" s="65">
        <v>35300</v>
      </c>
      <c r="C188" s="41" t="s">
        <v>1076</v>
      </c>
      <c r="D188" s="41"/>
      <c r="E188" s="41" t="str">
        <f>VLOOKUP(B188,'Current ER'!B:C,2,FALSE)</f>
        <v>BORDENTOWN CITY</v>
      </c>
      <c r="I188" s="41" t="b">
        <f t="shared" si="5"/>
        <v>1</v>
      </c>
      <c r="J188" s="41" t="s">
        <v>1076</v>
      </c>
    </row>
    <row r="189" spans="1:10" x14ac:dyDescent="0.3">
      <c r="A189" s="41" t="str">
        <f t="shared" si="4"/>
        <v>0355-00</v>
      </c>
      <c r="B189" s="65">
        <v>35500</v>
      </c>
      <c r="C189" s="41" t="s">
        <v>1171</v>
      </c>
      <c r="D189" s="41"/>
      <c r="E189" s="41" t="str">
        <f>VLOOKUP(B189,'Current ER'!B:C,2,FALSE)</f>
        <v>ESTELL MANOR CITY</v>
      </c>
      <c r="I189" s="41" t="b">
        <f t="shared" si="5"/>
        <v>1</v>
      </c>
      <c r="J189" s="41" t="s">
        <v>1171</v>
      </c>
    </row>
    <row r="190" spans="1:10" x14ac:dyDescent="0.3">
      <c r="A190" s="41" t="str">
        <f t="shared" si="4"/>
        <v>0356-00</v>
      </c>
      <c r="B190" s="65">
        <v>35600</v>
      </c>
      <c r="C190" s="41" t="s">
        <v>3756</v>
      </c>
      <c r="D190" s="41"/>
      <c r="E190" s="41" t="str">
        <f>VLOOKUP(B190,'Current ER'!B:C,2,FALSE)</f>
        <v>NEWARK CITY</v>
      </c>
      <c r="I190" s="41" t="b">
        <f t="shared" si="5"/>
        <v>1</v>
      </c>
      <c r="J190" s="41" t="s">
        <v>3756</v>
      </c>
    </row>
    <row r="191" spans="1:10" x14ac:dyDescent="0.3">
      <c r="A191" s="41" t="str">
        <f t="shared" si="4"/>
        <v>0356-01</v>
      </c>
      <c r="B191" s="65">
        <v>35601</v>
      </c>
      <c r="C191" s="41" t="s">
        <v>3756</v>
      </c>
      <c r="D191" s="41"/>
      <c r="E191" s="41" t="str">
        <f>VLOOKUP(B191,'Current ER'!B:C,2,FALSE)</f>
        <v>NEWARK CITY</v>
      </c>
      <c r="I191" s="41" t="b">
        <f t="shared" si="5"/>
        <v>1</v>
      </c>
      <c r="J191" s="41" t="s">
        <v>3756</v>
      </c>
    </row>
    <row r="192" spans="1:10" x14ac:dyDescent="0.3">
      <c r="A192" s="41" t="str">
        <f t="shared" si="4"/>
        <v>0358-00</v>
      </c>
      <c r="B192" s="65">
        <v>35800</v>
      </c>
      <c r="C192" s="41" t="s">
        <v>1470</v>
      </c>
      <c r="D192" s="41"/>
      <c r="E192" s="41" t="str">
        <f>VLOOKUP(B192,'Current ER'!B:C,2,FALSE)</f>
        <v>SOUTH AMBOY CITY</v>
      </c>
      <c r="I192" s="41" t="b">
        <f t="shared" si="5"/>
        <v>1</v>
      </c>
      <c r="J192" s="41" t="s">
        <v>1470</v>
      </c>
    </row>
    <row r="193" spans="1:10" x14ac:dyDescent="0.3">
      <c r="A193" s="41" t="str">
        <f t="shared" si="4"/>
        <v>0359-00</v>
      </c>
      <c r="B193" s="65">
        <v>35900</v>
      </c>
      <c r="C193" s="41" t="s">
        <v>1499</v>
      </c>
      <c r="D193" s="41"/>
      <c r="E193" s="41" t="str">
        <f>VLOOKUP(B193,'Current ER'!B:C,2,FALSE)</f>
        <v>TRENTON CITY</v>
      </c>
      <c r="I193" s="41" t="b">
        <f t="shared" si="5"/>
        <v>1</v>
      </c>
      <c r="J193" s="41" t="s">
        <v>1499</v>
      </c>
    </row>
    <row r="194" spans="1:10" x14ac:dyDescent="0.3">
      <c r="A194" s="41" t="str">
        <f t="shared" ref="A194:A257" si="6">TEXT(B194,"0000-00")</f>
        <v>0359-01</v>
      </c>
      <c r="B194" s="65">
        <v>35901</v>
      </c>
      <c r="C194" s="41" t="s">
        <v>1501</v>
      </c>
      <c r="D194" s="41"/>
      <c r="E194" s="41" t="str">
        <f>VLOOKUP(B194,'Current ER'!B:C,2,FALSE)</f>
        <v>TRENTON CITY LIBRARY</v>
      </c>
      <c r="I194" s="41" t="b">
        <f t="shared" ref="I194:I257" si="7">E194=J194</f>
        <v>1</v>
      </c>
      <c r="J194" s="41" t="s">
        <v>1501</v>
      </c>
    </row>
    <row r="195" spans="1:10" x14ac:dyDescent="0.3">
      <c r="A195" s="41" t="str">
        <f t="shared" si="6"/>
        <v>0360-01</v>
      </c>
      <c r="B195" s="65">
        <v>36001</v>
      </c>
      <c r="C195" s="41" t="s">
        <v>1690</v>
      </c>
      <c r="D195" s="41"/>
      <c r="E195" s="41" t="str">
        <f>VLOOKUP(B195,'Current ER'!B:C,2,FALSE)</f>
        <v>JERSEY CITY (POLICE)</v>
      </c>
      <c r="I195" s="41" t="b">
        <f t="shared" si="7"/>
        <v>1</v>
      </c>
      <c r="J195" s="41" t="s">
        <v>1690</v>
      </c>
    </row>
    <row r="196" spans="1:10" x14ac:dyDescent="0.3">
      <c r="A196" s="41" t="str">
        <f t="shared" si="6"/>
        <v>0360-02</v>
      </c>
      <c r="B196" s="65">
        <v>36002</v>
      </c>
      <c r="C196" s="41" t="s">
        <v>1691</v>
      </c>
      <c r="D196" s="41"/>
      <c r="E196" s="41" t="str">
        <f>VLOOKUP(B196,'Current ER'!B:C,2,FALSE)</f>
        <v>JERSEY CITY (FIRE)</v>
      </c>
      <c r="I196" s="41" t="b">
        <f t="shared" si="7"/>
        <v>1</v>
      </c>
      <c r="J196" s="41" t="s">
        <v>1691</v>
      </c>
    </row>
    <row r="197" spans="1:10" x14ac:dyDescent="0.3">
      <c r="A197" s="41" t="str">
        <f t="shared" si="6"/>
        <v>0360-04</v>
      </c>
      <c r="B197" s="65">
        <v>36004</v>
      </c>
      <c r="C197" s="41" t="s">
        <v>1692</v>
      </c>
      <c r="D197" s="41"/>
      <c r="E197" s="41" t="str">
        <f>VLOOKUP(B197,'Current ER'!B:C,2,FALSE)</f>
        <v>JERSEY CITY (GENERAL ACCOUNTS)</v>
      </c>
      <c r="I197" s="41" t="b">
        <f t="shared" si="7"/>
        <v>1</v>
      </c>
      <c r="J197" s="41" t="s">
        <v>1692</v>
      </c>
    </row>
    <row r="198" spans="1:10" x14ac:dyDescent="0.3">
      <c r="A198" s="41" t="str">
        <f t="shared" si="6"/>
        <v>0361-00</v>
      </c>
      <c r="B198" s="65">
        <v>36100</v>
      </c>
      <c r="C198" s="41" t="s">
        <v>1306</v>
      </c>
      <c r="D198" s="41"/>
      <c r="E198" s="41" t="str">
        <f>VLOOKUP(B198,'Current ER'!B:C,2,FALSE)</f>
        <v>MARGATE CITY</v>
      </c>
      <c r="I198" s="41" t="b">
        <f t="shared" si="7"/>
        <v>1</v>
      </c>
      <c r="J198" s="41" t="s">
        <v>1306</v>
      </c>
    </row>
    <row r="199" spans="1:10" x14ac:dyDescent="0.3">
      <c r="A199" s="41" t="str">
        <f t="shared" si="6"/>
        <v>0362-00</v>
      </c>
      <c r="B199" s="65">
        <v>36200</v>
      </c>
      <c r="C199" s="41" t="s">
        <v>1025</v>
      </c>
      <c r="D199" s="41"/>
      <c r="E199" s="41" t="str">
        <f>VLOOKUP(B199,'Current ER'!B:C,2,FALSE)</f>
        <v>ALLENDALE BOROUGH</v>
      </c>
      <c r="I199" s="41" t="b">
        <f t="shared" si="7"/>
        <v>1</v>
      </c>
      <c r="J199" s="41" t="s">
        <v>1025</v>
      </c>
    </row>
    <row r="200" spans="1:10" x14ac:dyDescent="0.3">
      <c r="A200" s="41" t="str">
        <f t="shared" si="6"/>
        <v>0363-00</v>
      </c>
      <c r="B200" s="65">
        <v>36300</v>
      </c>
      <c r="C200" s="41" t="s">
        <v>1027</v>
      </c>
      <c r="D200" s="41"/>
      <c r="E200" s="41" t="str">
        <f>VLOOKUP(B200,'Current ER'!B:C,2,FALSE)</f>
        <v>ALPHA BOROUGH</v>
      </c>
      <c r="I200" s="41" t="b">
        <f t="shared" si="7"/>
        <v>1</v>
      </c>
      <c r="J200" s="41" t="s">
        <v>1027</v>
      </c>
    </row>
    <row r="201" spans="1:10" x14ac:dyDescent="0.3">
      <c r="A201" s="41" t="str">
        <f t="shared" si="6"/>
        <v>0365-00</v>
      </c>
      <c r="B201" s="65">
        <v>36500</v>
      </c>
      <c r="C201" s="41" t="s">
        <v>1045</v>
      </c>
      <c r="D201" s="41"/>
      <c r="E201" s="41" t="str">
        <f>VLOOKUP(B201,'Current ER'!B:C,2,FALSE)</f>
        <v>AUDUBON PARK BOROUGH</v>
      </c>
      <c r="I201" s="41" t="b">
        <f t="shared" si="7"/>
        <v>1</v>
      </c>
      <c r="J201" s="41" t="s">
        <v>1045</v>
      </c>
    </row>
    <row r="202" spans="1:10" x14ac:dyDescent="0.3">
      <c r="A202" s="41" t="str">
        <f t="shared" si="6"/>
        <v>0366-00</v>
      </c>
      <c r="B202" s="65">
        <v>36600</v>
      </c>
      <c r="C202" s="41" t="s">
        <v>2403</v>
      </c>
      <c r="D202" s="41"/>
      <c r="E202" s="41" t="str">
        <f>VLOOKUP(B202,'Current ER'!B:C,2,FALSE)</f>
        <v>BEACHWOOD BOROUGH</v>
      </c>
      <c r="I202" s="41" t="b">
        <f t="shared" si="7"/>
        <v>1</v>
      </c>
      <c r="J202" s="41" t="s">
        <v>2403</v>
      </c>
    </row>
    <row r="203" spans="1:10" x14ac:dyDescent="0.3">
      <c r="A203" s="41" t="str">
        <f t="shared" si="6"/>
        <v>0369-00</v>
      </c>
      <c r="B203" s="65">
        <v>36900</v>
      </c>
      <c r="C203" s="41" t="s">
        <v>1082</v>
      </c>
      <c r="D203" s="41"/>
      <c r="E203" s="41" t="str">
        <f>VLOOKUP(B203,'Current ER'!B:C,2,FALSE)</f>
        <v>BRANCHVILLE BOROUGH</v>
      </c>
      <c r="I203" s="41" t="b">
        <f t="shared" si="7"/>
        <v>1</v>
      </c>
      <c r="J203" s="41" t="s">
        <v>1082</v>
      </c>
    </row>
    <row r="204" spans="1:10" x14ac:dyDescent="0.3">
      <c r="A204" s="41" t="str">
        <f t="shared" si="6"/>
        <v>0370-00</v>
      </c>
      <c r="B204" s="65">
        <v>37000</v>
      </c>
      <c r="C204" s="41" t="s">
        <v>2404</v>
      </c>
      <c r="D204" s="41"/>
      <c r="E204" s="41" t="str">
        <f>VLOOKUP(B204,'Current ER'!B:C,2,FALSE)</f>
        <v>BROOKLAWN BOROUGH</v>
      </c>
      <c r="I204" s="41" t="b">
        <f t="shared" si="7"/>
        <v>1</v>
      </c>
      <c r="J204" s="41" t="s">
        <v>2404</v>
      </c>
    </row>
    <row r="205" spans="1:10" x14ac:dyDescent="0.3">
      <c r="A205" s="41" t="str">
        <f t="shared" si="6"/>
        <v>0372-00</v>
      </c>
      <c r="B205" s="65">
        <v>37200</v>
      </c>
      <c r="C205" s="41" t="s">
        <v>1695</v>
      </c>
      <c r="D205" s="41"/>
      <c r="E205" s="41" t="str">
        <f>VLOOKUP(B205,'Current ER'!B:C,2,FALSE)</f>
        <v>CHESILHURST BOROUGH</v>
      </c>
      <c r="I205" s="41" t="b">
        <f t="shared" si="7"/>
        <v>1</v>
      </c>
      <c r="J205" s="41" t="s">
        <v>1695</v>
      </c>
    </row>
    <row r="206" spans="1:10" x14ac:dyDescent="0.3">
      <c r="A206" s="41" t="str">
        <f t="shared" si="6"/>
        <v>0373-00</v>
      </c>
      <c r="B206" s="65">
        <v>37300</v>
      </c>
      <c r="C206" s="41" t="s">
        <v>1109</v>
      </c>
      <c r="D206" s="41"/>
      <c r="E206" s="41" t="str">
        <f>VLOOKUP(B206,'Current ER'!B:C,2,FALSE)</f>
        <v>CHESTER BOROUGH</v>
      </c>
      <c r="I206" s="41" t="b">
        <f t="shared" si="7"/>
        <v>1</v>
      </c>
      <c r="J206" s="41" t="s">
        <v>1109</v>
      </c>
    </row>
    <row r="207" spans="1:10" x14ac:dyDescent="0.3">
      <c r="A207" s="41" t="str">
        <f t="shared" si="6"/>
        <v>0374-00</v>
      </c>
      <c r="B207" s="65">
        <v>37400</v>
      </c>
      <c r="C207" s="41" t="s">
        <v>1121</v>
      </c>
      <c r="D207" s="41"/>
      <c r="E207" s="41" t="str">
        <f>VLOOKUP(B207,'Current ER'!B:C,2,FALSE)</f>
        <v>CLOSTER BOROUGH</v>
      </c>
      <c r="I207" s="41" t="b">
        <f t="shared" si="7"/>
        <v>1</v>
      </c>
      <c r="J207" s="41" t="s">
        <v>1121</v>
      </c>
    </row>
    <row r="208" spans="1:10" x14ac:dyDescent="0.3">
      <c r="A208" s="41" t="str">
        <f t="shared" si="6"/>
        <v>0375-00</v>
      </c>
      <c r="B208" s="65">
        <v>37500</v>
      </c>
      <c r="C208" s="41" t="s">
        <v>1144</v>
      </c>
      <c r="D208" s="41"/>
      <c r="E208" s="41" t="str">
        <f>VLOOKUP(B208,'Current ER'!B:C,2,FALSE)</f>
        <v>DUNELLEN BOROUGH</v>
      </c>
      <c r="I208" s="41" t="b">
        <f t="shared" si="7"/>
        <v>1</v>
      </c>
      <c r="J208" s="41" t="s">
        <v>1144</v>
      </c>
    </row>
    <row r="209" spans="1:10" x14ac:dyDescent="0.3">
      <c r="A209" s="41" t="str">
        <f t="shared" si="6"/>
        <v>0376-00</v>
      </c>
      <c r="B209" s="65">
        <v>37600</v>
      </c>
      <c r="C209" s="41" t="s">
        <v>2405</v>
      </c>
      <c r="D209" s="41"/>
      <c r="E209" s="41" t="str">
        <f>VLOOKUP(B209,'Current ER'!B:C,2,FALSE)</f>
        <v>EAST NEWARK BOROUGH</v>
      </c>
      <c r="I209" s="41" t="b">
        <f t="shared" si="7"/>
        <v>1</v>
      </c>
      <c r="J209" s="41" t="s">
        <v>2405</v>
      </c>
    </row>
    <row r="210" spans="1:10" x14ac:dyDescent="0.3">
      <c r="A210" s="41" t="str">
        <f t="shared" si="6"/>
        <v>0377-00</v>
      </c>
      <c r="B210" s="65">
        <v>37700</v>
      </c>
      <c r="C210" s="41" t="s">
        <v>1700</v>
      </c>
      <c r="D210" s="41"/>
      <c r="E210" s="41" t="str">
        <f>VLOOKUP(B210,'Current ER'!B:C,2,FALSE)</f>
        <v>ELMER BOROUGH</v>
      </c>
      <c r="I210" s="41" t="b">
        <f t="shared" si="7"/>
        <v>1</v>
      </c>
      <c r="J210" s="41" t="s">
        <v>1700</v>
      </c>
    </row>
    <row r="211" spans="1:10" x14ac:dyDescent="0.3">
      <c r="A211" s="41" t="str">
        <f t="shared" si="6"/>
        <v>0378-00</v>
      </c>
      <c r="B211" s="65">
        <v>37800</v>
      </c>
      <c r="C211" s="41" t="s">
        <v>1161</v>
      </c>
      <c r="D211" s="41"/>
      <c r="E211" s="41" t="str">
        <f>VLOOKUP(B211,'Current ER'!B:C,2,FALSE)</f>
        <v>EMERSON BOROUGH</v>
      </c>
      <c r="I211" s="41" t="b">
        <f t="shared" si="7"/>
        <v>1</v>
      </c>
      <c r="J211" s="41" t="s">
        <v>1161</v>
      </c>
    </row>
    <row r="212" spans="1:10" x14ac:dyDescent="0.3">
      <c r="A212" s="41" t="str">
        <f t="shared" si="6"/>
        <v>0379-00</v>
      </c>
      <c r="B212" s="65">
        <v>37900</v>
      </c>
      <c r="C212" s="41" t="s">
        <v>1164</v>
      </c>
      <c r="D212" s="41"/>
      <c r="E212" s="41" t="str">
        <f>VLOOKUP(B212,'Current ER'!B:C,2,FALSE)</f>
        <v>ENGLEWOOD CLIFFS BOROUGH</v>
      </c>
      <c r="I212" s="41" t="b">
        <f t="shared" si="7"/>
        <v>1</v>
      </c>
      <c r="J212" s="41" t="s">
        <v>1164</v>
      </c>
    </row>
    <row r="213" spans="1:10" x14ac:dyDescent="0.3">
      <c r="A213" s="41" t="str">
        <f t="shared" si="6"/>
        <v>0380-00</v>
      </c>
      <c r="B213" s="65">
        <v>38000</v>
      </c>
      <c r="C213" s="41" t="s">
        <v>1174</v>
      </c>
      <c r="D213" s="41"/>
      <c r="E213" s="41" t="str">
        <f>VLOOKUP(B213,'Current ER'!B:C,2,FALSE)</f>
        <v>FAIR HAVEN BOROUGH</v>
      </c>
      <c r="I213" s="41" t="b">
        <f t="shared" si="7"/>
        <v>1</v>
      </c>
      <c r="J213" s="41" t="s">
        <v>1174</v>
      </c>
    </row>
    <row r="214" spans="1:10" x14ac:dyDescent="0.3">
      <c r="A214" s="41" t="str">
        <f t="shared" si="6"/>
        <v>0384-00</v>
      </c>
      <c r="B214" s="65">
        <v>38400</v>
      </c>
      <c r="C214" s="41" t="s">
        <v>2406</v>
      </c>
      <c r="D214" s="41"/>
      <c r="E214" s="41" t="str">
        <f>VLOOKUP(B214,'Current ER'!B:C,2,FALSE)</f>
        <v>FRANKLIN LAKES BOROUGH</v>
      </c>
      <c r="I214" s="41" t="b">
        <f t="shared" si="7"/>
        <v>1</v>
      </c>
      <c r="J214" s="41" t="s">
        <v>2406</v>
      </c>
    </row>
    <row r="215" spans="1:10" x14ac:dyDescent="0.3">
      <c r="A215" s="41" t="str">
        <f t="shared" si="6"/>
        <v>0385-00</v>
      </c>
      <c r="B215" s="65">
        <v>38500</v>
      </c>
      <c r="C215" s="41" t="s">
        <v>1186</v>
      </c>
      <c r="D215" s="41"/>
      <c r="E215" s="41" t="str">
        <f>VLOOKUP(B215,'Current ER'!B:C,2,FALSE)</f>
        <v>FRENCHTOWN BOROUGH</v>
      </c>
      <c r="I215" s="41" t="b">
        <f t="shared" si="7"/>
        <v>1</v>
      </c>
      <c r="J215" s="41" t="s">
        <v>1186</v>
      </c>
    </row>
    <row r="216" spans="1:10" x14ac:dyDescent="0.3">
      <c r="A216" s="41" t="str">
        <f t="shared" si="6"/>
        <v>0387-00</v>
      </c>
      <c r="B216" s="65">
        <v>38700</v>
      </c>
      <c r="C216" s="41" t="s">
        <v>1191</v>
      </c>
      <c r="D216" s="41"/>
      <c r="E216" s="41" t="str">
        <f>VLOOKUP(B216,'Current ER'!B:C,2,FALSE)</f>
        <v>GLEN GARDNER BOROUGH</v>
      </c>
      <c r="I216" s="41" t="b">
        <f t="shared" si="7"/>
        <v>1</v>
      </c>
      <c r="J216" s="41" t="s">
        <v>1191</v>
      </c>
    </row>
    <row r="217" spans="1:10" x14ac:dyDescent="0.3">
      <c r="A217" s="41" t="str">
        <f t="shared" si="6"/>
        <v>0388-00</v>
      </c>
      <c r="B217" s="65">
        <v>38800</v>
      </c>
      <c r="C217" s="41" t="s">
        <v>1212</v>
      </c>
      <c r="D217" s="41"/>
      <c r="E217" s="41" t="str">
        <f>VLOOKUP(B217,'Current ER'!B:C,2,FALSE)</f>
        <v>HAMBURG BOROUGH</v>
      </c>
      <c r="I217" s="41" t="b">
        <f t="shared" si="7"/>
        <v>1</v>
      </c>
      <c r="J217" s="41" t="s">
        <v>1212</v>
      </c>
    </row>
    <row r="218" spans="1:10" x14ac:dyDescent="0.3">
      <c r="A218" s="41" t="str">
        <f t="shared" si="6"/>
        <v>0389-00</v>
      </c>
      <c r="B218" s="65">
        <v>38900</v>
      </c>
      <c r="C218" s="41" t="s">
        <v>1215</v>
      </c>
      <c r="D218" s="41"/>
      <c r="E218" s="41" t="str">
        <f>VLOOKUP(B218,'Current ER'!B:C,2,FALSE)</f>
        <v>HAMPTON BOROUGH</v>
      </c>
      <c r="I218" s="41" t="b">
        <f t="shared" si="7"/>
        <v>1</v>
      </c>
      <c r="J218" s="41" t="s">
        <v>1215</v>
      </c>
    </row>
    <row r="219" spans="1:10" x14ac:dyDescent="0.3">
      <c r="A219" s="41" t="str">
        <f t="shared" si="6"/>
        <v>0390-00</v>
      </c>
      <c r="B219" s="65">
        <v>39000</v>
      </c>
      <c r="C219" s="41" t="s">
        <v>1219</v>
      </c>
      <c r="D219" s="41"/>
      <c r="E219" s="41" t="str">
        <f>VLOOKUP(B219,'Current ER'!B:C,2,FALSE)</f>
        <v>HARRINGTON PARK BOROUGH</v>
      </c>
      <c r="I219" s="41" t="b">
        <f t="shared" si="7"/>
        <v>1</v>
      </c>
      <c r="J219" s="41" t="s">
        <v>1219</v>
      </c>
    </row>
    <row r="220" spans="1:10" x14ac:dyDescent="0.3">
      <c r="A220" s="41" t="str">
        <f t="shared" si="6"/>
        <v>0391-00</v>
      </c>
      <c r="B220" s="65">
        <v>39100</v>
      </c>
      <c r="C220" s="41" t="s">
        <v>1224</v>
      </c>
      <c r="D220" s="41"/>
      <c r="E220" s="41" t="str">
        <f>VLOOKUP(B220,'Current ER'!B:C,2,FALSE)</f>
        <v>HAWORTH BOROUGH</v>
      </c>
      <c r="I220" s="41" t="b">
        <f t="shared" si="7"/>
        <v>1</v>
      </c>
      <c r="J220" s="41" t="s">
        <v>1224</v>
      </c>
    </row>
    <row r="221" spans="1:10" x14ac:dyDescent="0.3">
      <c r="A221" s="41" t="str">
        <f t="shared" si="6"/>
        <v>0392-00</v>
      </c>
      <c r="B221" s="65">
        <v>39200</v>
      </c>
      <c r="C221" s="41" t="s">
        <v>1225</v>
      </c>
      <c r="D221" s="41"/>
      <c r="E221" s="41" t="str">
        <f>VLOOKUP(B221,'Current ER'!B:C,2,FALSE)</f>
        <v>HELMETTA BOROUGH</v>
      </c>
      <c r="I221" s="41" t="b">
        <f t="shared" si="7"/>
        <v>1</v>
      </c>
      <c r="J221" s="41" t="s">
        <v>1225</v>
      </c>
    </row>
    <row r="222" spans="1:10" x14ac:dyDescent="0.3">
      <c r="A222" s="41" t="str">
        <f t="shared" si="6"/>
        <v>0393-00</v>
      </c>
      <c r="B222" s="65">
        <v>39300</v>
      </c>
      <c r="C222" s="41" t="s">
        <v>1229</v>
      </c>
      <c r="D222" s="41"/>
      <c r="E222" s="41" t="str">
        <f>VLOOKUP(B222,'Current ER'!B:C,2,FALSE)</f>
        <v>HIGHTSTOWN BOROUGH</v>
      </c>
      <c r="I222" s="41" t="b">
        <f t="shared" si="7"/>
        <v>1</v>
      </c>
      <c r="J222" s="41" t="s">
        <v>1229</v>
      </c>
    </row>
    <row r="223" spans="1:10" x14ac:dyDescent="0.3">
      <c r="A223" s="41" t="str">
        <f t="shared" si="6"/>
        <v>0395-00</v>
      </c>
      <c r="B223" s="65">
        <v>39500</v>
      </c>
      <c r="C223" s="41" t="s">
        <v>2407</v>
      </c>
      <c r="D223" s="41"/>
      <c r="E223" s="41" t="str">
        <f>VLOOKUP(B223,'Current ER'!B:C,2,FALSE)</f>
        <v>HOPATCONG BOROUGH</v>
      </c>
      <c r="I223" s="41" t="b">
        <f t="shared" si="7"/>
        <v>1</v>
      </c>
      <c r="J223" s="41" t="s">
        <v>2407</v>
      </c>
    </row>
    <row r="224" spans="1:10" x14ac:dyDescent="0.3">
      <c r="A224" s="41" t="str">
        <f t="shared" si="6"/>
        <v>0396-00</v>
      </c>
      <c r="B224" s="65">
        <v>39600</v>
      </c>
      <c r="C224" s="41" t="s">
        <v>3757</v>
      </c>
      <c r="D224" s="41"/>
      <c r="E224" s="41" t="str">
        <f>VLOOKUP(B224,'Current ER'!B:C,2,FALSE)</f>
        <v>INTERLAKEN BOROUGH</v>
      </c>
      <c r="I224" s="41" t="b">
        <f t="shared" si="7"/>
        <v>1</v>
      </c>
      <c r="J224" s="41" t="s">
        <v>3757</v>
      </c>
    </row>
    <row r="225" spans="1:10" x14ac:dyDescent="0.3">
      <c r="A225" s="41" t="str">
        <f t="shared" si="6"/>
        <v>0398-00</v>
      </c>
      <c r="B225" s="65">
        <v>39800</v>
      </c>
      <c r="C225" s="41" t="s">
        <v>1251</v>
      </c>
      <c r="D225" s="41"/>
      <c r="E225" s="41" t="str">
        <f>VLOOKUP(B225,'Current ER'!B:C,2,FALSE)</f>
        <v>JAMESBURG BOROUGH</v>
      </c>
      <c r="I225" s="41" t="b">
        <f t="shared" si="7"/>
        <v>1</v>
      </c>
      <c r="J225" s="41" t="s">
        <v>1251</v>
      </c>
    </row>
    <row r="226" spans="1:10" x14ac:dyDescent="0.3">
      <c r="A226" s="41" t="str">
        <f t="shared" si="6"/>
        <v>0399-00</v>
      </c>
      <c r="B226" s="65">
        <v>39900</v>
      </c>
      <c r="C226" s="41" t="s">
        <v>1260</v>
      </c>
      <c r="D226" s="41"/>
      <c r="E226" s="41" t="str">
        <f>VLOOKUP(B226,'Current ER'!B:C,2,FALSE)</f>
        <v>KINNELON BOROUGH</v>
      </c>
      <c r="I226" s="41" t="b">
        <f t="shared" si="7"/>
        <v>1</v>
      </c>
      <c r="J226" s="41" t="s">
        <v>1260</v>
      </c>
    </row>
    <row r="227" spans="1:10" x14ac:dyDescent="0.3">
      <c r="A227" s="41" t="str">
        <f t="shared" si="6"/>
        <v>0400-00</v>
      </c>
      <c r="B227" s="65">
        <v>40000</v>
      </c>
      <c r="C227" s="41" t="s">
        <v>1265</v>
      </c>
      <c r="D227" s="41"/>
      <c r="E227" s="41" t="str">
        <f>VLOOKUP(B227,'Current ER'!B:C,2,FALSE)</f>
        <v>LAKEHURST BOROUGH</v>
      </c>
      <c r="I227" s="41" t="b">
        <f t="shared" si="7"/>
        <v>1</v>
      </c>
      <c r="J227" s="41" t="s">
        <v>1265</v>
      </c>
    </row>
    <row r="228" spans="1:10" x14ac:dyDescent="0.3">
      <c r="A228" s="41" t="str">
        <f t="shared" si="6"/>
        <v>0403-00</v>
      </c>
      <c r="B228" s="65">
        <v>40300</v>
      </c>
      <c r="C228" s="41" t="s">
        <v>1278</v>
      </c>
      <c r="D228" s="41"/>
      <c r="E228" s="41" t="str">
        <f>VLOOKUP(B228,'Current ER'!B:C,2,FALSE)</f>
        <v>LINDENWOLD BOROUGH</v>
      </c>
      <c r="I228" s="41" t="b">
        <f t="shared" si="7"/>
        <v>1</v>
      </c>
      <c r="J228" s="41" t="s">
        <v>1278</v>
      </c>
    </row>
    <row r="229" spans="1:10" x14ac:dyDescent="0.3">
      <c r="A229" s="41" t="str">
        <f t="shared" si="6"/>
        <v>0404-00</v>
      </c>
      <c r="B229" s="65">
        <v>40400</v>
      </c>
      <c r="C229" s="41" t="s">
        <v>3781</v>
      </c>
      <c r="D229" s="41"/>
      <c r="E229" s="41" t="str">
        <f>VLOOKUP(B229,'Current ER'!B:C,2,FALSE)</f>
        <v>LITTLE SILVER BOROUGH</v>
      </c>
      <c r="I229" s="41" t="b">
        <f t="shared" si="7"/>
        <v>1</v>
      </c>
      <c r="J229" s="41" t="s">
        <v>3781</v>
      </c>
    </row>
    <row r="230" spans="1:10" x14ac:dyDescent="0.3">
      <c r="A230" s="41" t="str">
        <f t="shared" si="6"/>
        <v>0405-00</v>
      </c>
      <c r="B230" s="65">
        <v>40500</v>
      </c>
      <c r="C230" s="41" t="s">
        <v>2408</v>
      </c>
      <c r="D230" s="41"/>
      <c r="E230" s="41" t="str">
        <f>VLOOKUP(B230,'Current ER'!B:C,2,FALSE)</f>
        <v>MAGNOLIA BOROUGH</v>
      </c>
      <c r="I230" s="41" t="b">
        <f t="shared" si="7"/>
        <v>1</v>
      </c>
      <c r="J230" s="41" t="s">
        <v>2408</v>
      </c>
    </row>
    <row r="231" spans="1:10" x14ac:dyDescent="0.3">
      <c r="A231" s="41" t="str">
        <f t="shared" si="6"/>
        <v>0406-00</v>
      </c>
      <c r="B231" s="65">
        <v>40600</v>
      </c>
      <c r="C231" s="41" t="s">
        <v>2409</v>
      </c>
      <c r="D231" s="41"/>
      <c r="E231" s="41" t="str">
        <f>VLOOKUP(B231,'Current ER'!B:C,2,FALSE)</f>
        <v>MEDFORD LAKES BOROUGH</v>
      </c>
      <c r="I231" s="41" t="b">
        <f t="shared" si="7"/>
        <v>1</v>
      </c>
      <c r="J231" s="41" t="s">
        <v>2409</v>
      </c>
    </row>
    <row r="232" spans="1:10" x14ac:dyDescent="0.3">
      <c r="A232" s="41" t="str">
        <f t="shared" si="6"/>
        <v>0408-00</v>
      </c>
      <c r="B232" s="65">
        <v>40800</v>
      </c>
      <c r="C232" s="41" t="s">
        <v>1328</v>
      </c>
      <c r="D232" s="41"/>
      <c r="E232" s="41" t="str">
        <f>VLOOKUP(B232,'Current ER'!B:C,2,FALSE)</f>
        <v>MILLTOWN BOROUGH</v>
      </c>
      <c r="I232" s="41" t="b">
        <f t="shared" si="7"/>
        <v>1</v>
      </c>
      <c r="J232" s="41" t="s">
        <v>1328</v>
      </c>
    </row>
    <row r="233" spans="1:10" x14ac:dyDescent="0.3">
      <c r="A233" s="41" t="str">
        <f t="shared" si="6"/>
        <v>0409-00</v>
      </c>
      <c r="B233" s="65">
        <v>40900</v>
      </c>
      <c r="C233" s="41" t="s">
        <v>2410</v>
      </c>
      <c r="D233" s="41"/>
      <c r="E233" s="41" t="str">
        <f>VLOOKUP(B233,'Current ER'!B:C,2,FALSE)</f>
        <v>MONTVALE BOROUGH</v>
      </c>
      <c r="I233" s="41" t="b">
        <f t="shared" si="7"/>
        <v>1</v>
      </c>
      <c r="J233" s="41" t="s">
        <v>2410</v>
      </c>
    </row>
    <row r="234" spans="1:10" x14ac:dyDescent="0.3">
      <c r="A234" s="41" t="str">
        <f t="shared" si="6"/>
        <v>0411-00</v>
      </c>
      <c r="B234" s="65">
        <v>41100</v>
      </c>
      <c r="C234" s="41" t="s">
        <v>1351</v>
      </c>
      <c r="D234" s="41"/>
      <c r="E234" s="41" t="str">
        <f>VLOOKUP(B234,'Current ER'!B:C,2,FALSE)</f>
        <v>NEPTUNE CITY BOROUGH</v>
      </c>
      <c r="I234" s="41" t="b">
        <f t="shared" si="7"/>
        <v>1</v>
      </c>
      <c r="J234" s="41" t="s">
        <v>1351</v>
      </c>
    </row>
    <row r="235" spans="1:10" x14ac:dyDescent="0.3">
      <c r="A235" s="41" t="str">
        <f t="shared" si="6"/>
        <v>0412-00</v>
      </c>
      <c r="B235" s="65">
        <v>41200</v>
      </c>
      <c r="C235" s="67" t="s">
        <v>3758</v>
      </c>
      <c r="D235" s="41"/>
      <c r="E235" s="41" t="str">
        <f>VLOOKUP(B235,'Current ER'!B:C,2,FALSE)</f>
        <v>NEWFIELD BOROUGH</v>
      </c>
      <c r="I235" s="41" t="b">
        <f t="shared" si="7"/>
        <v>1</v>
      </c>
      <c r="J235" s="67" t="s">
        <v>3758</v>
      </c>
    </row>
    <row r="236" spans="1:10" x14ac:dyDescent="0.3">
      <c r="A236" s="41" t="str">
        <f t="shared" si="6"/>
        <v>0413-00</v>
      </c>
      <c r="B236" s="65">
        <v>41300</v>
      </c>
      <c r="C236" s="41" t="s">
        <v>1496</v>
      </c>
      <c r="D236" s="41"/>
      <c r="E236" s="41" t="str">
        <f>VLOOKUP(B236,'Current ER'!B:C,2,FALSE)</f>
        <v>TINTON FALLS BOROUGH</v>
      </c>
      <c r="I236" s="41" t="b">
        <f t="shared" si="7"/>
        <v>1</v>
      </c>
      <c r="J236" s="41" t="s">
        <v>1496</v>
      </c>
    </row>
    <row r="237" spans="1:10" x14ac:dyDescent="0.3">
      <c r="A237" s="41" t="str">
        <f t="shared" si="6"/>
        <v>0414-00</v>
      </c>
      <c r="B237" s="65">
        <v>41400</v>
      </c>
      <c r="C237" s="41" t="s">
        <v>1363</v>
      </c>
      <c r="D237" s="41"/>
      <c r="E237" s="41" t="str">
        <f>VLOOKUP(B237,'Current ER'!B:C,2,FALSE)</f>
        <v>NORTH CALDWELL TOWNSHIP</v>
      </c>
      <c r="I237" s="41" t="b">
        <f t="shared" si="7"/>
        <v>1</v>
      </c>
      <c r="J237" s="41" t="s">
        <v>1363</v>
      </c>
    </row>
    <row r="238" spans="1:10" x14ac:dyDescent="0.3">
      <c r="A238" s="41" t="str">
        <f t="shared" si="6"/>
        <v>0415-00</v>
      </c>
      <c r="B238" s="65">
        <v>41500</v>
      </c>
      <c r="C238" s="41" t="s">
        <v>1372</v>
      </c>
      <c r="D238" s="41"/>
      <c r="E238" s="41" t="str">
        <f>VLOOKUP(B238,'Current ER'!B:C,2,FALSE)</f>
        <v>NORTHVALE BOROUGH</v>
      </c>
      <c r="I238" s="41" t="b">
        <f t="shared" si="7"/>
        <v>1</v>
      </c>
      <c r="J238" s="41" t="s">
        <v>1372</v>
      </c>
    </row>
    <row r="239" spans="1:10" x14ac:dyDescent="0.3">
      <c r="A239" s="41" t="str">
        <f t="shared" si="6"/>
        <v>0416-00</v>
      </c>
      <c r="B239" s="65">
        <v>41600</v>
      </c>
      <c r="C239" s="41" t="s">
        <v>1373</v>
      </c>
      <c r="D239" s="41"/>
      <c r="E239" s="41" t="str">
        <f>VLOOKUP(B239,'Current ER'!B:C,2,FALSE)</f>
        <v>NORWOOD BOROUGH</v>
      </c>
      <c r="I239" s="41" t="b">
        <f t="shared" si="7"/>
        <v>1</v>
      </c>
      <c r="J239" s="41" t="s">
        <v>1373</v>
      </c>
    </row>
    <row r="240" spans="1:10" x14ac:dyDescent="0.3">
      <c r="A240" s="41" t="str">
        <f t="shared" si="6"/>
        <v>0417-00</v>
      </c>
      <c r="B240" s="65">
        <v>41700</v>
      </c>
      <c r="C240" s="41" t="s">
        <v>1388</v>
      </c>
      <c r="D240" s="41"/>
      <c r="E240" s="41" t="str">
        <f>VLOOKUP(B240,'Current ER'!B:C,2,FALSE)</f>
        <v>OLD TAPPAN BOROUGH</v>
      </c>
      <c r="I240" s="41" t="b">
        <f t="shared" si="7"/>
        <v>1</v>
      </c>
      <c r="J240" s="41" t="s">
        <v>1388</v>
      </c>
    </row>
    <row r="241" spans="1:10" x14ac:dyDescent="0.3">
      <c r="A241" s="41" t="str">
        <f t="shared" si="6"/>
        <v>0418-00</v>
      </c>
      <c r="B241" s="65">
        <v>41800</v>
      </c>
      <c r="C241" s="41" t="s">
        <v>1394</v>
      </c>
      <c r="D241" s="41"/>
      <c r="E241" s="41" t="str">
        <f>VLOOKUP(B241,'Current ER'!B:C,2,FALSE)</f>
        <v>PARAMUS BOROUGH</v>
      </c>
      <c r="I241" s="41" t="b">
        <f t="shared" si="7"/>
        <v>1</v>
      </c>
      <c r="J241" s="41" t="s">
        <v>1394</v>
      </c>
    </row>
    <row r="242" spans="1:10" x14ac:dyDescent="0.3">
      <c r="A242" s="41" t="str">
        <f t="shared" si="6"/>
        <v>0418-01</v>
      </c>
      <c r="B242" s="65">
        <v>41801</v>
      </c>
      <c r="C242" s="41" t="s">
        <v>967</v>
      </c>
      <c r="D242" s="41"/>
      <c r="E242" s="41" t="str">
        <f>VLOOKUP(B242,'Current ER'!B:C,2,FALSE)</f>
        <v>PARAMUS BOROUGH POLICE DEPARTM</v>
      </c>
      <c r="I242" s="41" t="b">
        <f t="shared" si="7"/>
        <v>1</v>
      </c>
      <c r="J242" s="41" t="s">
        <v>967</v>
      </c>
    </row>
    <row r="243" spans="1:10" x14ac:dyDescent="0.3">
      <c r="A243" s="41" t="str">
        <f t="shared" si="6"/>
        <v>0419-00</v>
      </c>
      <c r="B243" s="65">
        <v>41900</v>
      </c>
      <c r="C243" s="41" t="s">
        <v>1402</v>
      </c>
      <c r="D243" s="41"/>
      <c r="E243" s="41" t="str">
        <f>VLOOKUP(B243,'Current ER'!B:C,2,FALSE)</f>
        <v>PEMBERTON BOROUGH</v>
      </c>
      <c r="I243" s="41" t="b">
        <f t="shared" si="7"/>
        <v>1</v>
      </c>
      <c r="J243" s="41" t="s">
        <v>1402</v>
      </c>
    </row>
    <row r="244" spans="1:10" x14ac:dyDescent="0.3">
      <c r="A244" s="41" t="str">
        <f t="shared" si="6"/>
        <v>0420-00</v>
      </c>
      <c r="B244" s="65">
        <v>42000</v>
      </c>
      <c r="C244" s="41" t="s">
        <v>3759</v>
      </c>
      <c r="D244" s="41"/>
      <c r="E244" s="41" t="str">
        <f>VLOOKUP(B244,'Current ER'!B:C,2,FALSE)</f>
        <v>PENNS GROVE BOROUGH</v>
      </c>
      <c r="I244" s="41" t="b">
        <f t="shared" si="7"/>
        <v>1</v>
      </c>
      <c r="J244" s="41" t="s">
        <v>3759</v>
      </c>
    </row>
    <row r="245" spans="1:10" x14ac:dyDescent="0.3">
      <c r="A245" s="41" t="str">
        <f t="shared" si="6"/>
        <v>0421-00</v>
      </c>
      <c r="B245" s="65">
        <v>42100</v>
      </c>
      <c r="C245" s="41" t="s">
        <v>1413</v>
      </c>
      <c r="D245" s="41"/>
      <c r="E245" s="41" t="str">
        <f>VLOOKUP(B245,'Current ER'!B:C,2,FALSE)</f>
        <v>PINE VALLEY BOROUGH</v>
      </c>
      <c r="I245" s="41" t="b">
        <f t="shared" si="7"/>
        <v>1</v>
      </c>
      <c r="J245" s="41" t="s">
        <v>1413</v>
      </c>
    </row>
    <row r="246" spans="1:10" x14ac:dyDescent="0.3">
      <c r="A246" s="41" t="str">
        <f t="shared" si="6"/>
        <v>0422-00</v>
      </c>
      <c r="B246" s="65">
        <v>42200</v>
      </c>
      <c r="C246" s="41" t="s">
        <v>2411</v>
      </c>
      <c r="D246" s="41"/>
      <c r="E246" s="41" t="str">
        <f>VLOOKUP(B246,'Current ER'!B:C,2,FALSE)</f>
        <v>RINGWOOD BOROUGH</v>
      </c>
      <c r="I246" s="41" t="b">
        <f t="shared" si="7"/>
        <v>1</v>
      </c>
      <c r="J246" s="41" t="s">
        <v>2411</v>
      </c>
    </row>
    <row r="247" spans="1:10" x14ac:dyDescent="0.3">
      <c r="A247" s="41" t="str">
        <f t="shared" si="6"/>
        <v>0423-00</v>
      </c>
      <c r="B247" s="65">
        <v>42300</v>
      </c>
      <c r="C247" s="41" t="s">
        <v>1439</v>
      </c>
      <c r="D247" s="41"/>
      <c r="E247" s="41" t="str">
        <f>VLOOKUP(B247,'Current ER'!B:C,2,FALSE)</f>
        <v>RIVERDALE BOROUGH</v>
      </c>
      <c r="I247" s="41" t="b">
        <f t="shared" si="7"/>
        <v>1</v>
      </c>
      <c r="J247" s="41" t="s">
        <v>1439</v>
      </c>
    </row>
    <row r="248" spans="1:10" x14ac:dyDescent="0.3">
      <c r="A248" s="41" t="str">
        <f t="shared" si="6"/>
        <v>0424-00</v>
      </c>
      <c r="B248" s="65">
        <v>42400</v>
      </c>
      <c r="C248" s="41" t="s">
        <v>1441</v>
      </c>
      <c r="D248" s="41"/>
      <c r="E248" s="41" t="str">
        <f>VLOOKUP(B248,'Current ER'!B:C,2,FALSE)</f>
        <v>RIVERTON BOROUGH</v>
      </c>
      <c r="I248" s="41" t="b">
        <f t="shared" si="7"/>
        <v>1</v>
      </c>
      <c r="J248" s="41" t="s">
        <v>1441</v>
      </c>
    </row>
    <row r="249" spans="1:10" x14ac:dyDescent="0.3">
      <c r="A249" s="41" t="str">
        <f t="shared" si="6"/>
        <v>0428-00</v>
      </c>
      <c r="B249" s="65">
        <v>42800</v>
      </c>
      <c r="C249" s="41" t="s">
        <v>1446</v>
      </c>
      <c r="D249" s="41"/>
      <c r="E249" s="41" t="str">
        <f>VLOOKUP(B249,'Current ER'!B:C,2,FALSE)</f>
        <v>ROSELAND BOROUGH</v>
      </c>
      <c r="I249" s="41" t="b">
        <f t="shared" si="7"/>
        <v>1</v>
      </c>
      <c r="J249" s="41" t="s">
        <v>1446</v>
      </c>
    </row>
    <row r="250" spans="1:10" x14ac:dyDescent="0.3">
      <c r="A250" s="41" t="str">
        <f t="shared" si="6"/>
        <v>0430-00</v>
      </c>
      <c r="B250" s="65">
        <v>43000</v>
      </c>
      <c r="C250" s="41" t="s">
        <v>1465</v>
      </c>
      <c r="D250" s="41"/>
      <c r="E250" s="41" t="str">
        <f>VLOOKUP(B250,'Current ER'!B:C,2,FALSE)</f>
        <v>SHIP BOTTOM BOROUGH</v>
      </c>
      <c r="I250" s="41" t="b">
        <f t="shared" si="7"/>
        <v>1</v>
      </c>
      <c r="J250" s="41" t="s">
        <v>1465</v>
      </c>
    </row>
    <row r="251" spans="1:10" x14ac:dyDescent="0.3">
      <c r="A251" s="41" t="str">
        <f t="shared" si="6"/>
        <v>0431-00</v>
      </c>
      <c r="B251" s="65">
        <v>43100</v>
      </c>
      <c r="C251" s="41" t="s">
        <v>1466</v>
      </c>
      <c r="D251" s="41"/>
      <c r="E251" s="41" t="str">
        <f>VLOOKUP(B251,'Current ER'!B:C,2,FALSE)</f>
        <v>SHREWSBURY BOROUGH</v>
      </c>
      <c r="I251" s="41" t="b">
        <f t="shared" si="7"/>
        <v>1</v>
      </c>
      <c r="J251" s="41" t="s">
        <v>1466</v>
      </c>
    </row>
    <row r="252" spans="1:10" x14ac:dyDescent="0.3">
      <c r="A252" s="41" t="str">
        <f t="shared" si="6"/>
        <v>0432-00</v>
      </c>
      <c r="B252" s="65">
        <v>43200</v>
      </c>
      <c r="C252" s="41" t="s">
        <v>2412</v>
      </c>
      <c r="D252" s="41"/>
      <c r="E252" s="41" t="str">
        <f>VLOOKUP(B252,'Current ER'!B:C,2,FALSE)</f>
        <v>SOMERDALE BOROUGH</v>
      </c>
      <c r="I252" s="41" t="b">
        <f t="shared" si="7"/>
        <v>1</v>
      </c>
      <c r="J252" s="41" t="s">
        <v>2412</v>
      </c>
    </row>
    <row r="253" spans="1:10" x14ac:dyDescent="0.3">
      <c r="A253" s="41" t="str">
        <f t="shared" si="6"/>
        <v>0433-00</v>
      </c>
      <c r="B253" s="65">
        <v>43300</v>
      </c>
      <c r="C253" s="41" t="s">
        <v>2413</v>
      </c>
      <c r="D253" s="41"/>
      <c r="E253" s="41" t="str">
        <f>VLOOKUP(B253,'Current ER'!B:C,2,FALSE)</f>
        <v>SOUTH PLAINFIELD BOROUGH</v>
      </c>
      <c r="I253" s="41" t="b">
        <f t="shared" si="7"/>
        <v>1</v>
      </c>
      <c r="J253" s="41" t="s">
        <v>2413</v>
      </c>
    </row>
    <row r="254" spans="1:10" x14ac:dyDescent="0.3">
      <c r="A254" s="41" t="str">
        <f t="shared" si="6"/>
        <v>0434-00</v>
      </c>
      <c r="B254" s="65">
        <v>43400</v>
      </c>
      <c r="C254" s="41" t="s">
        <v>1478</v>
      </c>
      <c r="D254" s="41"/>
      <c r="E254" s="41" t="str">
        <f>VLOOKUP(B254,'Current ER'!B:C,2,FALSE)</f>
        <v>SPOTSWOOD BOROUGH</v>
      </c>
      <c r="I254" s="41" t="b">
        <f t="shared" si="7"/>
        <v>1</v>
      </c>
      <c r="J254" s="41" t="s">
        <v>1478</v>
      </c>
    </row>
    <row r="255" spans="1:10" x14ac:dyDescent="0.3">
      <c r="A255" s="41" t="str">
        <f t="shared" si="6"/>
        <v>0435-00</v>
      </c>
      <c r="B255" s="65">
        <v>43500</v>
      </c>
      <c r="C255" s="41" t="s">
        <v>1483</v>
      </c>
      <c r="D255" s="41"/>
      <c r="E255" s="41" t="str">
        <f>VLOOKUP(B255,'Current ER'!B:C,2,FALSE)</f>
        <v>STANHOPE BOROUGH</v>
      </c>
      <c r="I255" s="41" t="b">
        <f t="shared" si="7"/>
        <v>1</v>
      </c>
      <c r="J255" s="41" t="s">
        <v>1483</v>
      </c>
    </row>
    <row r="256" spans="1:10" x14ac:dyDescent="0.3">
      <c r="A256" s="41" t="str">
        <f t="shared" si="6"/>
        <v>0437-00</v>
      </c>
      <c r="B256" s="65">
        <v>43700</v>
      </c>
      <c r="C256" s="41" t="s">
        <v>1486</v>
      </c>
      <c r="D256" s="41"/>
      <c r="E256" s="41" t="str">
        <f>VLOOKUP(B256,'Current ER'!B:C,2,FALSE)</f>
        <v>STRATFORD BOROUGH</v>
      </c>
      <c r="I256" s="41" t="b">
        <f t="shared" si="7"/>
        <v>1</v>
      </c>
      <c r="J256" s="41" t="s">
        <v>1486</v>
      </c>
    </row>
    <row r="257" spans="1:10" x14ac:dyDescent="0.3">
      <c r="A257" s="41" t="str">
        <f t="shared" si="6"/>
        <v>0441-00</v>
      </c>
      <c r="B257" s="65">
        <v>44100</v>
      </c>
      <c r="C257" s="41" t="s">
        <v>1517</v>
      </c>
      <c r="D257" s="41"/>
      <c r="E257" s="41" t="str">
        <f>VLOOKUP(B257,'Current ER'!B:C,2,FALSE)</f>
        <v>WALDWICK BOROUGH</v>
      </c>
      <c r="I257" s="41" t="b">
        <f t="shared" si="7"/>
        <v>1</v>
      </c>
      <c r="J257" s="41" t="s">
        <v>1517</v>
      </c>
    </row>
    <row r="258" spans="1:10" x14ac:dyDescent="0.3">
      <c r="A258" s="41" t="str">
        <f t="shared" ref="A258:A321" si="8">TEXT(B258,"0000-00")</f>
        <v>0443-00</v>
      </c>
      <c r="B258" s="65">
        <v>44300</v>
      </c>
      <c r="C258" s="41" t="s">
        <v>1527</v>
      </c>
      <c r="D258" s="41"/>
      <c r="E258" s="41" t="str">
        <f>VLOOKUP(B258,'Current ER'!B:C,2,FALSE)</f>
        <v>WATCHUNG BOROUGH</v>
      </c>
      <c r="I258" s="41" t="b">
        <f t="shared" ref="I258:I321" si="9">E258=J258</f>
        <v>1</v>
      </c>
      <c r="J258" s="41" t="s">
        <v>1527</v>
      </c>
    </row>
    <row r="259" spans="1:10" x14ac:dyDescent="0.3">
      <c r="A259" s="41" t="str">
        <f t="shared" si="8"/>
        <v>0444-00</v>
      </c>
      <c r="B259" s="65">
        <v>44400</v>
      </c>
      <c r="C259" s="41" t="s">
        <v>1532</v>
      </c>
      <c r="D259" s="41"/>
      <c r="E259" s="41" t="str">
        <f>VLOOKUP(B259,'Current ER'!B:C,2,FALSE)</f>
        <v>WEST CAPE MAY BOROUGH</v>
      </c>
      <c r="I259" s="41" t="b">
        <f t="shared" si="9"/>
        <v>1</v>
      </c>
      <c r="J259" s="41" t="s">
        <v>1532</v>
      </c>
    </row>
    <row r="260" spans="1:10" x14ac:dyDescent="0.3">
      <c r="A260" s="41" t="str">
        <f t="shared" si="8"/>
        <v>0445-00</v>
      </c>
      <c r="B260" s="65">
        <v>44500</v>
      </c>
      <c r="C260" s="41" t="s">
        <v>2414</v>
      </c>
      <c r="D260" s="41"/>
      <c r="E260" s="41" t="str">
        <f>VLOOKUP(B260,'Current ER'!B:C,2,FALSE)</f>
        <v>WEST PATERSON BOROUGH</v>
      </c>
      <c r="I260" s="41" t="b">
        <f t="shared" si="9"/>
        <v>1</v>
      </c>
      <c r="J260" s="41" t="s">
        <v>2414</v>
      </c>
    </row>
    <row r="261" spans="1:10" x14ac:dyDescent="0.3">
      <c r="A261" s="41" t="str">
        <f t="shared" si="8"/>
        <v>0446-00</v>
      </c>
      <c r="B261" s="65">
        <v>44600</v>
      </c>
      <c r="C261" s="41" t="s">
        <v>1535</v>
      </c>
      <c r="D261" s="41"/>
      <c r="E261" s="41" t="str">
        <f>VLOOKUP(B261,'Current ER'!B:C,2,FALSE)</f>
        <v>WEST WILDWOOD BOROUGH</v>
      </c>
      <c r="I261" s="41" t="b">
        <f t="shared" si="9"/>
        <v>1</v>
      </c>
      <c r="J261" s="41" t="s">
        <v>1535</v>
      </c>
    </row>
    <row r="262" spans="1:10" x14ac:dyDescent="0.3">
      <c r="A262" s="41" t="str">
        <f t="shared" si="8"/>
        <v>0447-00</v>
      </c>
      <c r="B262" s="65">
        <v>44700</v>
      </c>
      <c r="C262" s="41" t="s">
        <v>1550</v>
      </c>
      <c r="D262" s="41"/>
      <c r="E262" s="41" t="str">
        <f>VLOOKUP(B262,'Current ER'!B:C,2,FALSE)</f>
        <v>WOODCLIFF LAKE BOROUGH</v>
      </c>
      <c r="I262" s="41" t="b">
        <f t="shared" si="9"/>
        <v>1</v>
      </c>
      <c r="J262" s="41" t="s">
        <v>1550</v>
      </c>
    </row>
    <row r="263" spans="1:10" x14ac:dyDescent="0.3">
      <c r="A263" s="41" t="str">
        <f t="shared" si="8"/>
        <v>0449-00</v>
      </c>
      <c r="B263" s="65">
        <v>44900</v>
      </c>
      <c r="C263" s="41" t="s">
        <v>1137</v>
      </c>
      <c r="D263" s="41"/>
      <c r="E263" s="41" t="str">
        <f>VLOOKUP(B263,'Current ER'!B:C,2,FALSE)</f>
        <v>DEMAREST BOROUGH</v>
      </c>
      <c r="I263" s="41" t="b">
        <f t="shared" si="9"/>
        <v>1</v>
      </c>
      <c r="J263" s="41" t="s">
        <v>1137</v>
      </c>
    </row>
    <row r="264" spans="1:10" x14ac:dyDescent="0.3">
      <c r="A264" s="41" t="str">
        <f t="shared" si="8"/>
        <v>0450-00</v>
      </c>
      <c r="B264" s="65">
        <v>45000</v>
      </c>
      <c r="C264" s="41" t="s">
        <v>1165</v>
      </c>
      <c r="D264" s="41"/>
      <c r="E264" s="41" t="str">
        <f>VLOOKUP(B264,'Current ER'!B:C,2,FALSE)</f>
        <v>ENGLISHTOWN BOROUGH</v>
      </c>
      <c r="I264" s="41" t="b">
        <f t="shared" si="9"/>
        <v>1</v>
      </c>
      <c r="J264" s="41" t="s">
        <v>1165</v>
      </c>
    </row>
    <row r="265" spans="1:10" x14ac:dyDescent="0.3">
      <c r="A265" s="41" t="str">
        <f t="shared" si="8"/>
        <v>0451-00</v>
      </c>
      <c r="B265" s="65">
        <v>45100</v>
      </c>
      <c r="C265" s="41" t="s">
        <v>1222</v>
      </c>
      <c r="D265" s="41"/>
      <c r="E265" s="41" t="str">
        <f>VLOOKUP(B265,'Current ER'!B:C,2,FALSE)</f>
        <v>HARVEY CEDARS BOROUGH</v>
      </c>
      <c r="I265" s="41" t="b">
        <f t="shared" si="9"/>
        <v>1</v>
      </c>
      <c r="J265" s="41" t="s">
        <v>1222</v>
      </c>
    </row>
    <row r="266" spans="1:10" x14ac:dyDescent="0.3">
      <c r="A266" s="41" t="str">
        <f t="shared" si="8"/>
        <v>0452-00</v>
      </c>
      <c r="B266" s="65">
        <v>45200</v>
      </c>
      <c r="C266" s="41" t="s">
        <v>1510</v>
      </c>
      <c r="D266" s="41"/>
      <c r="E266" s="41" t="str">
        <f>VLOOKUP(B266,'Current ER'!B:C,2,FALSE)</f>
        <v>UPPER SADDLE RIVER BOROUGH</v>
      </c>
      <c r="I266" s="41" t="b">
        <f t="shared" si="9"/>
        <v>1</v>
      </c>
      <c r="J266" s="41" t="s">
        <v>1510</v>
      </c>
    </row>
    <row r="267" spans="1:10" x14ac:dyDescent="0.3">
      <c r="A267" s="41" t="str">
        <f t="shared" si="8"/>
        <v>0453-00</v>
      </c>
      <c r="B267" s="65">
        <v>45300</v>
      </c>
      <c r="C267" s="41" t="s">
        <v>1024</v>
      </c>
      <c r="D267" s="41"/>
      <c r="E267" s="41" t="str">
        <f>VLOOKUP(B267,'Current ER'!B:C,2,FALSE)</f>
        <v>ALEXANDRIA TOWNSHIP</v>
      </c>
      <c r="I267" s="41" t="b">
        <f t="shared" si="9"/>
        <v>1</v>
      </c>
      <c r="J267" s="41" t="s">
        <v>1024</v>
      </c>
    </row>
    <row r="268" spans="1:10" x14ac:dyDescent="0.3">
      <c r="A268" s="41" t="str">
        <f t="shared" si="8"/>
        <v>0457-00</v>
      </c>
      <c r="B268" s="65">
        <v>45700</v>
      </c>
      <c r="C268" s="41" t="s">
        <v>1066</v>
      </c>
      <c r="D268" s="41"/>
      <c r="E268" s="41" t="str">
        <f>VLOOKUP(B268,'Current ER'!B:C,2,FALSE)</f>
        <v>BERNARDS TOWNSHIP</v>
      </c>
      <c r="I268" s="41" t="b">
        <f t="shared" si="9"/>
        <v>1</v>
      </c>
      <c r="J268" s="41" t="s">
        <v>1066</v>
      </c>
    </row>
    <row r="269" spans="1:10" x14ac:dyDescent="0.3">
      <c r="A269" s="41" t="str">
        <f t="shared" si="8"/>
        <v>0458-00</v>
      </c>
      <c r="B269" s="65">
        <v>45800</v>
      </c>
      <c r="C269" s="41" t="s">
        <v>1065</v>
      </c>
      <c r="D269" s="41"/>
      <c r="E269" s="41" t="str">
        <f>VLOOKUP(B269,'Current ER'!B:C,2,FALSE)</f>
        <v>BERLIN TOWNSHIP</v>
      </c>
      <c r="I269" s="41" t="b">
        <f t="shared" si="9"/>
        <v>1</v>
      </c>
      <c r="J269" s="41" t="s">
        <v>1065</v>
      </c>
    </row>
    <row r="270" spans="1:10" x14ac:dyDescent="0.3">
      <c r="A270" s="41" t="str">
        <f t="shared" si="8"/>
        <v>0459-00</v>
      </c>
      <c r="B270" s="65">
        <v>45900</v>
      </c>
      <c r="C270" s="41" t="s">
        <v>1075</v>
      </c>
      <c r="D270" s="41"/>
      <c r="E270" s="41" t="str">
        <f>VLOOKUP(B270,'Current ER'!B:C,2,FALSE)</f>
        <v>BOONTON TOWNSHIP</v>
      </c>
      <c r="I270" s="41" t="b">
        <f t="shared" si="9"/>
        <v>1</v>
      </c>
      <c r="J270" s="41" t="s">
        <v>1075</v>
      </c>
    </row>
    <row r="271" spans="1:10" x14ac:dyDescent="0.3">
      <c r="A271" s="41" t="str">
        <f t="shared" si="8"/>
        <v>0460-00</v>
      </c>
      <c r="B271" s="65">
        <v>46000</v>
      </c>
      <c r="C271" s="41" t="s">
        <v>1733</v>
      </c>
      <c r="D271" s="41"/>
      <c r="E271" s="41" t="str">
        <f>VLOOKUP(B271,'Current ER'!B:C,2,FALSE)</f>
        <v>BRICK TOWNSHIP</v>
      </c>
      <c r="I271" s="41" t="b">
        <f t="shared" si="9"/>
        <v>1</v>
      </c>
      <c r="J271" s="41" t="s">
        <v>1733</v>
      </c>
    </row>
    <row r="272" spans="1:10" x14ac:dyDescent="0.3">
      <c r="A272" s="41" t="str">
        <f t="shared" si="8"/>
        <v>0462-00</v>
      </c>
      <c r="B272" s="65">
        <v>46200</v>
      </c>
      <c r="C272" s="41" t="s">
        <v>1734</v>
      </c>
      <c r="D272" s="41"/>
      <c r="E272" s="41" t="str">
        <f>VLOOKUP(B272,'Current ER'!B:C,2,FALSE)</f>
        <v>BURLINGTON TOWNSHIP</v>
      </c>
      <c r="I272" s="41" t="b">
        <f t="shared" si="9"/>
        <v>1</v>
      </c>
      <c r="J272" s="41" t="s">
        <v>1734</v>
      </c>
    </row>
    <row r="273" spans="1:10" x14ac:dyDescent="0.3">
      <c r="A273" s="41" t="str">
        <f t="shared" si="8"/>
        <v>0463-00</v>
      </c>
      <c r="B273" s="65">
        <v>46300</v>
      </c>
      <c r="C273" s="41" t="s">
        <v>1111</v>
      </c>
      <c r="D273" s="41"/>
      <c r="E273" s="41" t="str">
        <f>VLOOKUP(B273,'Current ER'!B:C,2,FALSE)</f>
        <v>CHESTER TOWNSHIP</v>
      </c>
      <c r="I273" s="41" t="b">
        <f t="shared" si="9"/>
        <v>1</v>
      </c>
      <c r="J273" s="41" t="s">
        <v>1111</v>
      </c>
    </row>
    <row r="274" spans="1:10" x14ac:dyDescent="0.3">
      <c r="A274" s="41" t="str">
        <f t="shared" si="8"/>
        <v>0464-00</v>
      </c>
      <c r="B274" s="65">
        <v>46400</v>
      </c>
      <c r="C274" s="41" t="s">
        <v>1113</v>
      </c>
      <c r="D274" s="41"/>
      <c r="E274" s="41" t="str">
        <f>VLOOKUP(B274,'Current ER'!B:C,2,FALSE)</f>
        <v>CINNAMINSON TOWNSHIP</v>
      </c>
      <c r="I274" s="41" t="b">
        <f t="shared" si="9"/>
        <v>1</v>
      </c>
      <c r="J274" s="41" t="s">
        <v>1113</v>
      </c>
    </row>
    <row r="275" spans="1:10" x14ac:dyDescent="0.3">
      <c r="A275" s="41" t="str">
        <f t="shared" si="8"/>
        <v>0465-00</v>
      </c>
      <c r="B275" s="65">
        <v>46500</v>
      </c>
      <c r="C275" s="41" t="s">
        <v>1123</v>
      </c>
      <c r="D275" s="41"/>
      <c r="E275" s="41" t="str">
        <f>VLOOKUP(B275,'Current ER'!B:C,2,FALSE)</f>
        <v>COMMERCIAL TOWNSHIP</v>
      </c>
      <c r="I275" s="41" t="b">
        <f t="shared" si="9"/>
        <v>1</v>
      </c>
      <c r="J275" s="41" t="s">
        <v>1123</v>
      </c>
    </row>
    <row r="276" spans="1:10" x14ac:dyDescent="0.3">
      <c r="A276" s="41" t="str">
        <f t="shared" si="8"/>
        <v>0466-00</v>
      </c>
      <c r="B276" s="65">
        <v>46600</v>
      </c>
      <c r="C276" s="41" t="s">
        <v>1125</v>
      </c>
      <c r="D276" s="41"/>
      <c r="E276" s="41" t="str">
        <f>VLOOKUP(B276,'Current ER'!B:C,2,FALSE)</f>
        <v>CRANBURY TOWNSHIP</v>
      </c>
      <c r="I276" s="41" t="b">
        <f t="shared" si="9"/>
        <v>1</v>
      </c>
      <c r="J276" s="41" t="s">
        <v>1125</v>
      </c>
    </row>
    <row r="277" spans="1:10" x14ac:dyDescent="0.3">
      <c r="A277" s="41" t="str">
        <f t="shared" si="8"/>
        <v>0467-00</v>
      </c>
      <c r="B277" s="65">
        <v>46700</v>
      </c>
      <c r="C277" s="41" t="s">
        <v>1130</v>
      </c>
      <c r="D277" s="41"/>
      <c r="E277" s="41" t="str">
        <f>VLOOKUP(B277,'Current ER'!B:C,2,FALSE)</f>
        <v>DEERFIELD TOWNSHIP</v>
      </c>
      <c r="I277" s="41" t="b">
        <f t="shared" si="9"/>
        <v>1</v>
      </c>
      <c r="J277" s="41" t="s">
        <v>1130</v>
      </c>
    </row>
    <row r="278" spans="1:10" x14ac:dyDescent="0.3">
      <c r="A278" s="41" t="str">
        <f t="shared" si="8"/>
        <v>0468-00</v>
      </c>
      <c r="B278" s="65">
        <v>46800</v>
      </c>
      <c r="C278" s="41" t="s">
        <v>1131</v>
      </c>
      <c r="D278" s="41"/>
      <c r="E278" s="41" t="str">
        <f>VLOOKUP(B278,'Current ER'!B:C,2,FALSE)</f>
        <v>DELANCO TOWNSHIP</v>
      </c>
      <c r="I278" s="41" t="b">
        <f t="shared" si="9"/>
        <v>1</v>
      </c>
      <c r="J278" s="41" t="s">
        <v>1131</v>
      </c>
    </row>
    <row r="279" spans="1:10" x14ac:dyDescent="0.3">
      <c r="A279" s="41" t="str">
        <f t="shared" si="8"/>
        <v>0469-00</v>
      </c>
      <c r="B279" s="65">
        <v>46900</v>
      </c>
      <c r="C279" s="41" t="s">
        <v>1138</v>
      </c>
      <c r="D279" s="41"/>
      <c r="E279" s="41" t="str">
        <f>VLOOKUP(B279,'Current ER'!B:C,2,FALSE)</f>
        <v>DENNIS TOWNSHIP</v>
      </c>
      <c r="I279" s="41" t="b">
        <f t="shared" si="9"/>
        <v>1</v>
      </c>
      <c r="J279" s="41" t="s">
        <v>1138</v>
      </c>
    </row>
    <row r="280" spans="1:10" x14ac:dyDescent="0.3">
      <c r="A280" s="41" t="str">
        <f t="shared" si="8"/>
        <v>0470-00</v>
      </c>
      <c r="B280" s="65">
        <v>47000</v>
      </c>
      <c r="C280" s="41" t="s">
        <v>1140</v>
      </c>
      <c r="D280" s="41"/>
      <c r="E280" s="41" t="str">
        <f>VLOOKUP(B280,'Current ER'!B:C,2,FALSE)</f>
        <v>DEPTFORD TOWNSHIP</v>
      </c>
      <c r="I280" s="41" t="b">
        <f t="shared" si="9"/>
        <v>1</v>
      </c>
      <c r="J280" s="41" t="s">
        <v>1140</v>
      </c>
    </row>
    <row r="281" spans="1:10" x14ac:dyDescent="0.3">
      <c r="A281" s="41" t="str">
        <f t="shared" si="8"/>
        <v>0471-00</v>
      </c>
      <c r="B281" s="65">
        <v>47100</v>
      </c>
      <c r="C281" s="41" t="s">
        <v>3760</v>
      </c>
      <c r="D281" s="41"/>
      <c r="E281" s="41" t="str">
        <f>VLOOKUP(B281,'Current ER'!B:C,2,FALSE)</f>
        <v>TOMS RIVER TOWNSHIP</v>
      </c>
      <c r="I281" s="41" t="b">
        <f t="shared" si="9"/>
        <v>1</v>
      </c>
      <c r="J281" s="41" t="s">
        <v>3760</v>
      </c>
    </row>
    <row r="282" spans="1:10" x14ac:dyDescent="0.3">
      <c r="A282" s="41" t="str">
        <f t="shared" si="8"/>
        <v>0473-00</v>
      </c>
      <c r="B282" s="65">
        <v>47300</v>
      </c>
      <c r="C282" s="41" t="s">
        <v>1145</v>
      </c>
      <c r="D282" s="41"/>
      <c r="E282" s="41" t="str">
        <f>VLOOKUP(B282,'Current ER'!B:C,2,FALSE)</f>
        <v>EAGLESWOOD TOWNSHIP</v>
      </c>
      <c r="I282" s="41" t="b">
        <f t="shared" si="9"/>
        <v>1</v>
      </c>
      <c r="J282" s="41" t="s">
        <v>1145</v>
      </c>
    </row>
    <row r="283" spans="1:10" x14ac:dyDescent="0.3">
      <c r="A283" s="41" t="str">
        <f t="shared" si="8"/>
        <v>0474-00</v>
      </c>
      <c r="B283" s="65">
        <v>47400</v>
      </c>
      <c r="C283" s="41" t="s">
        <v>1150</v>
      </c>
      <c r="D283" s="41"/>
      <c r="E283" s="41" t="str">
        <f>VLOOKUP(B283,'Current ER'!B:C,2,FALSE)</f>
        <v>EASTAMPTON TOWNSHIP</v>
      </c>
      <c r="I283" s="41" t="b">
        <f t="shared" si="9"/>
        <v>1</v>
      </c>
      <c r="J283" s="41" t="s">
        <v>1150</v>
      </c>
    </row>
    <row r="284" spans="1:10" x14ac:dyDescent="0.3">
      <c r="A284" s="41" t="str">
        <f t="shared" si="8"/>
        <v>0475-00</v>
      </c>
      <c r="B284" s="65">
        <v>47500</v>
      </c>
      <c r="C284" s="41" t="s">
        <v>1146</v>
      </c>
      <c r="D284" s="41"/>
      <c r="E284" s="41" t="str">
        <f>VLOOKUP(B284,'Current ER'!B:C,2,FALSE)</f>
        <v>EAST GREENWICH TOWNSHIP</v>
      </c>
      <c r="I284" s="41" t="b">
        <f t="shared" si="9"/>
        <v>1</v>
      </c>
      <c r="J284" s="41" t="s">
        <v>1146</v>
      </c>
    </row>
    <row r="285" spans="1:10" x14ac:dyDescent="0.3">
      <c r="A285" s="41" t="str">
        <f t="shared" si="8"/>
        <v>0476-00</v>
      </c>
      <c r="B285" s="65">
        <v>47600</v>
      </c>
      <c r="C285" s="41" t="s">
        <v>2439</v>
      </c>
      <c r="D285" s="41"/>
      <c r="E285" s="41" t="str">
        <f>VLOOKUP(B285,'Current ER'!B:C,2,FALSE)</f>
        <v>EAST HANOVER TOWNSHIP</v>
      </c>
      <c r="I285" s="41" t="b">
        <f t="shared" si="9"/>
        <v>1</v>
      </c>
      <c r="J285" s="41" t="s">
        <v>2439</v>
      </c>
    </row>
    <row r="286" spans="1:10" x14ac:dyDescent="0.3">
      <c r="A286" s="41" t="str">
        <f t="shared" si="8"/>
        <v>0477-00</v>
      </c>
      <c r="B286" s="65">
        <v>47700</v>
      </c>
      <c r="C286" s="41" t="s">
        <v>1153</v>
      </c>
      <c r="D286" s="41"/>
      <c r="E286" s="41" t="str">
        <f>VLOOKUP(B286,'Current ER'!B:C,2,FALSE)</f>
        <v>EDGEWATER PARK TOWNSHIP</v>
      </c>
      <c r="I286" s="41" t="b">
        <f t="shared" si="9"/>
        <v>1</v>
      </c>
      <c r="J286" s="41" t="s">
        <v>1153</v>
      </c>
    </row>
    <row r="287" spans="1:10" x14ac:dyDescent="0.3">
      <c r="A287" s="41" t="str">
        <f t="shared" si="8"/>
        <v>0478-00</v>
      </c>
      <c r="B287" s="65">
        <v>47800</v>
      </c>
      <c r="C287" s="41" t="s">
        <v>1159</v>
      </c>
      <c r="D287" s="41"/>
      <c r="E287" s="41" t="str">
        <f>VLOOKUP(B287,'Current ER'!B:C,2,FALSE)</f>
        <v>ELK TOWNSHIP</v>
      </c>
      <c r="I287" s="41" t="b">
        <f t="shared" si="9"/>
        <v>1</v>
      </c>
      <c r="J287" s="41" t="s">
        <v>1159</v>
      </c>
    </row>
    <row r="288" spans="1:10" x14ac:dyDescent="0.3">
      <c r="A288" s="41" t="str">
        <f t="shared" si="8"/>
        <v>0480-00</v>
      </c>
      <c r="B288" s="65">
        <v>48000</v>
      </c>
      <c r="C288" s="41" t="s">
        <v>1748</v>
      </c>
      <c r="D288" s="41"/>
      <c r="E288" s="41" t="str">
        <f>VLOOKUP(B288,'Current ER'!B:C,2,FALSE)</f>
        <v>EVESHAM TOWNSHIP</v>
      </c>
      <c r="I288" s="41" t="b">
        <f t="shared" si="9"/>
        <v>1</v>
      </c>
      <c r="J288" s="41" t="s">
        <v>1748</v>
      </c>
    </row>
    <row r="289" spans="1:10" x14ac:dyDescent="0.3">
      <c r="A289" s="41" t="str">
        <f t="shared" si="8"/>
        <v>0482-00</v>
      </c>
      <c r="B289" s="65">
        <v>48200</v>
      </c>
      <c r="C289" s="41" t="s">
        <v>1001</v>
      </c>
      <c r="D289" s="41"/>
      <c r="E289" s="41" t="str">
        <f>VLOOKUP(B289,'Current ER'!B:C,2,FALSE)</f>
        <v>FRANKLIN TOWNSHIP</v>
      </c>
      <c r="I289" s="41" t="b">
        <f t="shared" si="9"/>
        <v>1</v>
      </c>
      <c r="J289" s="41" t="s">
        <v>1001</v>
      </c>
    </row>
    <row r="290" spans="1:10" x14ac:dyDescent="0.3">
      <c r="A290" s="41" t="str">
        <f t="shared" si="8"/>
        <v>0483-00</v>
      </c>
      <c r="B290" s="65">
        <v>48300</v>
      </c>
      <c r="C290" s="41" t="s">
        <v>1001</v>
      </c>
      <c r="D290" s="41"/>
      <c r="E290" s="41" t="str">
        <f>VLOOKUP(B290,'Current ER'!B:C,2,FALSE)</f>
        <v>FRANKLIN TOWNSHIP</v>
      </c>
      <c r="I290" s="41" t="b">
        <f t="shared" si="9"/>
        <v>1</v>
      </c>
      <c r="J290" s="41" t="s">
        <v>1001</v>
      </c>
    </row>
    <row r="291" spans="1:10" x14ac:dyDescent="0.3">
      <c r="A291" s="41" t="str">
        <f t="shared" si="8"/>
        <v>0486-00</v>
      </c>
      <c r="B291" s="65">
        <v>48600</v>
      </c>
      <c r="C291" s="41" t="s">
        <v>1187</v>
      </c>
      <c r="D291" s="41"/>
      <c r="E291" s="41" t="str">
        <f>VLOOKUP(B291,'Current ER'!B:C,2,FALSE)</f>
        <v>GALLOWAY TOWNSHIP</v>
      </c>
      <c r="I291" s="41" t="b">
        <f t="shared" si="9"/>
        <v>1</v>
      </c>
      <c r="J291" s="41" t="s">
        <v>1187</v>
      </c>
    </row>
    <row r="292" spans="1:10" x14ac:dyDescent="0.3">
      <c r="A292" s="41" t="str">
        <f t="shared" si="8"/>
        <v>0487-00</v>
      </c>
      <c r="B292" s="65">
        <v>48700</v>
      </c>
      <c r="C292" s="41" t="s">
        <v>1202</v>
      </c>
      <c r="D292" s="41"/>
      <c r="E292" s="41" t="str">
        <f>VLOOKUP(B292,'Current ER'!B:C,2,FALSE)</f>
        <v>GREEN TOWNSHIP</v>
      </c>
      <c r="I292" s="41" t="b">
        <f t="shared" si="9"/>
        <v>1</v>
      </c>
      <c r="J292" s="41" t="s">
        <v>1202</v>
      </c>
    </row>
    <row r="293" spans="1:10" x14ac:dyDescent="0.3">
      <c r="A293" s="41" t="str">
        <f t="shared" si="8"/>
        <v>0488-00</v>
      </c>
      <c r="B293" s="65">
        <v>48800</v>
      </c>
      <c r="C293" s="41" t="s">
        <v>1201</v>
      </c>
      <c r="D293" s="41"/>
      <c r="E293" s="41" t="str">
        <f>VLOOKUP(B293,'Current ER'!B:C,2,FALSE)</f>
        <v>GREEN BROOK TOWNSHIP</v>
      </c>
      <c r="I293" s="41" t="b">
        <f t="shared" si="9"/>
        <v>1</v>
      </c>
      <c r="J293" s="41" t="s">
        <v>1201</v>
      </c>
    </row>
    <row r="294" spans="1:10" x14ac:dyDescent="0.3">
      <c r="A294" s="41" t="str">
        <f t="shared" si="8"/>
        <v>0491-00</v>
      </c>
      <c r="B294" s="65">
        <v>49100</v>
      </c>
      <c r="C294" s="41" t="s">
        <v>1203</v>
      </c>
      <c r="D294" s="41"/>
      <c r="E294" s="41" t="str">
        <f>VLOOKUP(B294,'Current ER'!B:C,2,FALSE)</f>
        <v>GREENWICH TOWNSHIP</v>
      </c>
      <c r="I294" s="41" t="b">
        <f t="shared" si="9"/>
        <v>1</v>
      </c>
      <c r="J294" s="41" t="s">
        <v>1203</v>
      </c>
    </row>
    <row r="295" spans="1:10" x14ac:dyDescent="0.3">
      <c r="A295" s="41" t="str">
        <f t="shared" si="8"/>
        <v>0492-00</v>
      </c>
      <c r="B295" s="65">
        <v>49200</v>
      </c>
      <c r="C295" s="41" t="s">
        <v>1210</v>
      </c>
      <c r="D295" s="41"/>
      <c r="E295" s="41" t="str">
        <f>VLOOKUP(B295,'Current ER'!B:C,2,FALSE)</f>
        <v>HAINESPORT TOWNSHIP</v>
      </c>
      <c r="I295" s="41" t="b">
        <f t="shared" si="9"/>
        <v>1</v>
      </c>
      <c r="J295" s="41" t="s">
        <v>1210</v>
      </c>
    </row>
    <row r="296" spans="1:10" x14ac:dyDescent="0.3">
      <c r="A296" s="41" t="str">
        <f t="shared" si="8"/>
        <v>0494-00</v>
      </c>
      <c r="B296" s="65">
        <v>49400</v>
      </c>
      <c r="C296" s="41" t="s">
        <v>3761</v>
      </c>
      <c r="D296" s="41"/>
      <c r="E296" s="41" t="str">
        <f>VLOOKUP(B296,'Current ER'!B:C,2,FALSE)</f>
        <v>HARRISON TOWNSHIP</v>
      </c>
      <c r="I296" s="41" t="b">
        <f t="shared" si="9"/>
        <v>1</v>
      </c>
      <c r="J296" s="41" t="s">
        <v>3761</v>
      </c>
    </row>
    <row r="297" spans="1:10" x14ac:dyDescent="0.3">
      <c r="A297" s="41" t="str">
        <f t="shared" si="8"/>
        <v>0496-00</v>
      </c>
      <c r="B297" s="65">
        <v>49600</v>
      </c>
      <c r="C297" s="41" t="s">
        <v>1236</v>
      </c>
      <c r="D297" s="41"/>
      <c r="E297" s="41" t="str">
        <f>VLOOKUP(B297,'Current ER'!B:C,2,FALSE)</f>
        <v>HOPEWELL TOWNSHIP</v>
      </c>
      <c r="I297" s="41" t="b">
        <f t="shared" si="9"/>
        <v>1</v>
      </c>
      <c r="J297" s="41" t="s">
        <v>1236</v>
      </c>
    </row>
    <row r="298" spans="1:10" x14ac:dyDescent="0.3">
      <c r="A298" s="41" t="str">
        <f t="shared" si="8"/>
        <v>0497-00</v>
      </c>
      <c r="B298" s="65">
        <v>49700</v>
      </c>
      <c r="C298" s="41" t="s">
        <v>1248</v>
      </c>
      <c r="D298" s="41"/>
      <c r="E298" s="41" t="str">
        <f>VLOOKUP(B298,'Current ER'!B:C,2,FALSE)</f>
        <v>JACKSON TOWNSHIP</v>
      </c>
      <c r="I298" s="41" t="b">
        <f t="shared" si="9"/>
        <v>1</v>
      </c>
      <c r="J298" s="41" t="s">
        <v>1248</v>
      </c>
    </row>
    <row r="299" spans="1:10" x14ac:dyDescent="0.3">
      <c r="A299" s="41" t="str">
        <f t="shared" si="8"/>
        <v>0498-00</v>
      </c>
      <c r="B299" s="65">
        <v>49800</v>
      </c>
      <c r="C299" s="41" t="s">
        <v>1261</v>
      </c>
      <c r="D299" s="41"/>
      <c r="E299" s="41" t="str">
        <f>VLOOKUP(B299,'Current ER'!B:C,2,FALSE)</f>
        <v>KNOWLTON TOWNSHIP</v>
      </c>
      <c r="I299" s="41" t="b">
        <f t="shared" si="9"/>
        <v>1</v>
      </c>
      <c r="J299" s="41" t="s">
        <v>1261</v>
      </c>
    </row>
    <row r="300" spans="1:10" x14ac:dyDescent="0.3">
      <c r="A300" s="41" t="str">
        <f t="shared" si="8"/>
        <v>0499-00</v>
      </c>
      <c r="B300" s="65">
        <v>49900</v>
      </c>
      <c r="C300" s="41" t="s">
        <v>1262</v>
      </c>
      <c r="D300" s="41"/>
      <c r="E300" s="41" t="str">
        <f>VLOOKUP(B300,'Current ER'!B:C,2,FALSE)</f>
        <v>LACEY TOWNSHIP</v>
      </c>
      <c r="I300" s="41" t="b">
        <f t="shared" si="9"/>
        <v>1</v>
      </c>
      <c r="J300" s="41" t="s">
        <v>1262</v>
      </c>
    </row>
    <row r="301" spans="1:10" x14ac:dyDescent="0.3">
      <c r="A301" s="41" t="str">
        <f t="shared" si="8"/>
        <v>0501-00</v>
      </c>
      <c r="B301" s="65">
        <v>50100</v>
      </c>
      <c r="C301" s="41" t="s">
        <v>1273</v>
      </c>
      <c r="D301" s="41"/>
      <c r="E301" s="41" t="str">
        <f>VLOOKUP(B301,'Current ER'!B:C,2,FALSE)</f>
        <v>LEBANON TOWNSHIP</v>
      </c>
      <c r="I301" s="41" t="b">
        <f t="shared" si="9"/>
        <v>1</v>
      </c>
      <c r="J301" s="41" t="s">
        <v>1273</v>
      </c>
    </row>
    <row r="302" spans="1:10" x14ac:dyDescent="0.3">
      <c r="A302" s="41" t="str">
        <f t="shared" si="8"/>
        <v>0502-00</v>
      </c>
      <c r="B302" s="65">
        <v>50200</v>
      </c>
      <c r="C302" s="41" t="s">
        <v>1275</v>
      </c>
      <c r="D302" s="41"/>
      <c r="E302" s="41" t="str">
        <f>VLOOKUP(B302,'Current ER'!B:C,2,FALSE)</f>
        <v>LIBERTY TOWNSHIP</v>
      </c>
      <c r="I302" s="41" t="b">
        <f t="shared" si="9"/>
        <v>1</v>
      </c>
      <c r="J302" s="41" t="s">
        <v>1275</v>
      </c>
    </row>
    <row r="303" spans="1:10" x14ac:dyDescent="0.3">
      <c r="A303" s="41" t="str">
        <f t="shared" si="8"/>
        <v>0503-00</v>
      </c>
      <c r="B303" s="65">
        <v>50300</v>
      </c>
      <c r="C303" s="41" t="s">
        <v>2415</v>
      </c>
      <c r="D303" s="41"/>
      <c r="E303" s="41" t="str">
        <f>VLOOKUP(B303,'Current ER'!B:C,2,FALSE)</f>
        <v>LITTLE EGG HARBOR TOWNSHIP</v>
      </c>
      <c r="I303" s="41" t="b">
        <f t="shared" si="9"/>
        <v>1</v>
      </c>
      <c r="J303" s="41" t="s">
        <v>2415</v>
      </c>
    </row>
    <row r="304" spans="1:10" x14ac:dyDescent="0.3">
      <c r="A304" s="41" t="str">
        <f t="shared" si="8"/>
        <v>0505-00</v>
      </c>
      <c r="B304" s="65">
        <v>50500</v>
      </c>
      <c r="C304" s="41" t="s">
        <v>1291</v>
      </c>
      <c r="D304" s="41"/>
      <c r="E304" s="41" t="str">
        <f>VLOOKUP(B304,'Current ER'!B:C,2,FALSE)</f>
        <v>LOPATCONG TOWNSHIP</v>
      </c>
      <c r="I304" s="41" t="b">
        <f t="shared" si="9"/>
        <v>1</v>
      </c>
      <c r="J304" s="41" t="s">
        <v>1291</v>
      </c>
    </row>
    <row r="305" spans="1:10" x14ac:dyDescent="0.3">
      <c r="A305" s="41" t="str">
        <f t="shared" si="8"/>
        <v>0506-00</v>
      </c>
      <c r="B305" s="65">
        <v>50600</v>
      </c>
      <c r="C305" s="41" t="s">
        <v>3762</v>
      </c>
      <c r="D305" s="41"/>
      <c r="E305" s="41" t="str">
        <f>VLOOKUP(B305,'Current ER'!B:C,2,FALSE)</f>
        <v>LOWER ALLOWAYS CREEK TOWNSHIP</v>
      </c>
      <c r="I305" s="41" t="b">
        <f t="shared" si="9"/>
        <v>1</v>
      </c>
      <c r="J305" s="41" t="s">
        <v>3762</v>
      </c>
    </row>
    <row r="306" spans="1:10" x14ac:dyDescent="0.3">
      <c r="A306" s="41" t="str">
        <f t="shared" si="8"/>
        <v>0508-00</v>
      </c>
      <c r="B306" s="65">
        <v>50800</v>
      </c>
      <c r="C306" s="41" t="s">
        <v>1756</v>
      </c>
      <c r="D306" s="41"/>
      <c r="E306" s="41" t="str">
        <f>VLOOKUP(B306,'Current ER'!B:C,2,FALSE)</f>
        <v>OLD BRIDGE TOWNSHIP</v>
      </c>
      <c r="I306" s="41" t="b">
        <f t="shared" si="9"/>
        <v>1</v>
      </c>
      <c r="J306" s="41" t="s">
        <v>1756</v>
      </c>
    </row>
    <row r="307" spans="1:10" x14ac:dyDescent="0.3">
      <c r="A307" s="41" t="str">
        <f t="shared" si="8"/>
        <v>0510-00</v>
      </c>
      <c r="B307" s="65">
        <v>51000</v>
      </c>
      <c r="C307" s="41" t="s">
        <v>1296</v>
      </c>
      <c r="D307" s="41"/>
      <c r="E307" s="41" t="str">
        <f>VLOOKUP(B307,'Current ER'!B:C,2,FALSE)</f>
        <v>MANALAPAN TOWNSHIP</v>
      </c>
      <c r="I307" s="41" t="b">
        <f t="shared" si="9"/>
        <v>1</v>
      </c>
      <c r="J307" s="41" t="s">
        <v>1296</v>
      </c>
    </row>
    <row r="308" spans="1:10" x14ac:dyDescent="0.3">
      <c r="A308" s="41" t="str">
        <f t="shared" si="8"/>
        <v>0512-00</v>
      </c>
      <c r="B308" s="65">
        <v>51200</v>
      </c>
      <c r="C308" s="41" t="s">
        <v>1299</v>
      </c>
      <c r="D308" s="41"/>
      <c r="E308" s="41" t="str">
        <f>VLOOKUP(B308,'Current ER'!B:C,2,FALSE)</f>
        <v>MANSFIELD TOWNSHIP</v>
      </c>
      <c r="I308" s="41" t="b">
        <f t="shared" si="9"/>
        <v>1</v>
      </c>
      <c r="J308" s="41" t="s">
        <v>1299</v>
      </c>
    </row>
    <row r="309" spans="1:10" x14ac:dyDescent="0.3">
      <c r="A309" s="41" t="str">
        <f t="shared" si="8"/>
        <v>0513-00</v>
      </c>
      <c r="B309" s="65">
        <v>51300</v>
      </c>
      <c r="C309" s="41" t="s">
        <v>1299</v>
      </c>
      <c r="D309" s="41"/>
      <c r="E309" s="41" t="str">
        <f>VLOOKUP(B309,'Current ER'!B:C,2,FALSE)</f>
        <v>MANSFIELD TOWNSHIP</v>
      </c>
      <c r="I309" s="41" t="b">
        <f t="shared" si="9"/>
        <v>1</v>
      </c>
      <c r="J309" s="41" t="s">
        <v>1299</v>
      </c>
    </row>
    <row r="310" spans="1:10" x14ac:dyDescent="0.3">
      <c r="A310" s="41" t="str">
        <f t="shared" si="8"/>
        <v>0516-00</v>
      </c>
      <c r="B310" s="65">
        <v>51600</v>
      </c>
      <c r="C310" s="41" t="s">
        <v>1312</v>
      </c>
      <c r="D310" s="41"/>
      <c r="E310" s="41" t="str">
        <f>VLOOKUP(B310,'Current ER'!B:C,2,FALSE)</f>
        <v>MEDFORD TOWNSHIP</v>
      </c>
      <c r="I310" s="41" t="b">
        <f t="shared" si="9"/>
        <v>1</v>
      </c>
      <c r="J310" s="41" t="s">
        <v>1312</v>
      </c>
    </row>
    <row r="311" spans="1:10" x14ac:dyDescent="0.3">
      <c r="A311" s="41" t="str">
        <f t="shared" si="8"/>
        <v>0517-00</v>
      </c>
      <c r="B311" s="65">
        <v>51700</v>
      </c>
      <c r="C311" s="41" t="s">
        <v>1327</v>
      </c>
      <c r="D311" s="41"/>
      <c r="E311" s="41" t="str">
        <f>VLOOKUP(B311,'Current ER'!B:C,2,FALSE)</f>
        <v>MILLSTONE TOWNSHIP</v>
      </c>
      <c r="I311" s="41" t="b">
        <f t="shared" si="9"/>
        <v>1</v>
      </c>
      <c r="J311" s="41" t="s">
        <v>1327</v>
      </c>
    </row>
    <row r="312" spans="1:10" x14ac:dyDescent="0.3">
      <c r="A312" s="41" t="str">
        <f t="shared" si="8"/>
        <v>0518-00</v>
      </c>
      <c r="B312" s="65">
        <v>51800</v>
      </c>
      <c r="C312" s="41" t="s">
        <v>1330</v>
      </c>
      <c r="D312" s="41"/>
      <c r="E312" s="41" t="str">
        <f>VLOOKUP(B312,'Current ER'!B:C,2,FALSE)</f>
        <v>MINE HILL TOWNSHIP</v>
      </c>
      <c r="I312" s="41" t="b">
        <f t="shared" si="9"/>
        <v>1</v>
      </c>
      <c r="J312" s="41" t="s">
        <v>1330</v>
      </c>
    </row>
    <row r="313" spans="1:10" x14ac:dyDescent="0.3">
      <c r="A313" s="41" t="str">
        <f t="shared" si="8"/>
        <v>0520-00</v>
      </c>
      <c r="B313" s="65">
        <v>52000</v>
      </c>
      <c r="C313" s="41" t="s">
        <v>1336</v>
      </c>
      <c r="D313" s="41"/>
      <c r="E313" s="41" t="str">
        <f>VLOOKUP(B313,'Current ER'!B:C,2,FALSE)</f>
        <v>MONTAGUE TOWNSHIP</v>
      </c>
      <c r="I313" s="41" t="b">
        <f t="shared" si="9"/>
        <v>1</v>
      </c>
      <c r="J313" s="41" t="s">
        <v>1336</v>
      </c>
    </row>
    <row r="314" spans="1:10" x14ac:dyDescent="0.3">
      <c r="A314" s="41" t="str">
        <f t="shared" si="8"/>
        <v>0521-00</v>
      </c>
      <c r="B314" s="65">
        <v>52100</v>
      </c>
      <c r="C314" s="41" t="s">
        <v>2416</v>
      </c>
      <c r="D314" s="41"/>
      <c r="E314" s="41" t="str">
        <f>VLOOKUP(B314,'Current ER'!B:C,2,FALSE)</f>
        <v>MONTVILLE TOWNSHIP</v>
      </c>
      <c r="I314" s="41" t="b">
        <f t="shared" si="9"/>
        <v>1</v>
      </c>
      <c r="J314" s="41" t="s">
        <v>2416</v>
      </c>
    </row>
    <row r="315" spans="1:10" x14ac:dyDescent="0.3">
      <c r="A315" s="41" t="str">
        <f t="shared" si="8"/>
        <v>0522-00</v>
      </c>
      <c r="B315" s="65">
        <v>52200</v>
      </c>
      <c r="C315" s="41" t="s">
        <v>1345</v>
      </c>
      <c r="D315" s="41"/>
      <c r="E315" s="41" t="str">
        <f>VLOOKUP(B315,'Current ER'!B:C,2,FALSE)</f>
        <v>MOUNT LAUREL TOWNSHIP</v>
      </c>
      <c r="I315" s="41" t="b">
        <f t="shared" si="9"/>
        <v>1</v>
      </c>
      <c r="J315" s="41" t="s">
        <v>1345</v>
      </c>
    </row>
    <row r="316" spans="1:10" x14ac:dyDescent="0.3">
      <c r="A316" s="41" t="str">
        <f t="shared" si="8"/>
        <v>0523-00</v>
      </c>
      <c r="B316" s="65">
        <v>52300</v>
      </c>
      <c r="C316" s="41" t="s">
        <v>1349</v>
      </c>
      <c r="D316" s="41"/>
      <c r="E316" s="41" t="str">
        <f>VLOOKUP(B316,'Current ER'!B:C,2,FALSE)</f>
        <v>MULLICA TOWNSHIP</v>
      </c>
      <c r="I316" s="41" t="b">
        <f t="shared" si="9"/>
        <v>1</v>
      </c>
      <c r="J316" s="41" t="s">
        <v>1349</v>
      </c>
    </row>
    <row r="317" spans="1:10" x14ac:dyDescent="0.3">
      <c r="A317" s="41" t="str">
        <f t="shared" si="8"/>
        <v>0524-00</v>
      </c>
      <c r="B317" s="65">
        <v>52400</v>
      </c>
      <c r="C317" s="41" t="s">
        <v>1355</v>
      </c>
      <c r="D317" s="41"/>
      <c r="E317" s="41" t="str">
        <f>VLOOKUP(B317,'Current ER'!B:C,2,FALSE)</f>
        <v>NEW HANOVER TOWNSHIP</v>
      </c>
      <c r="I317" s="41" t="b">
        <f t="shared" si="9"/>
        <v>1</v>
      </c>
      <c r="J317" s="41" t="s">
        <v>1355</v>
      </c>
    </row>
    <row r="318" spans="1:10" x14ac:dyDescent="0.3">
      <c r="A318" s="41" t="str">
        <f t="shared" si="8"/>
        <v>0525-00</v>
      </c>
      <c r="B318" s="65">
        <v>52500</v>
      </c>
      <c r="C318" s="41" t="s">
        <v>1365</v>
      </c>
      <c r="D318" s="41"/>
      <c r="E318" s="41" t="str">
        <f>VLOOKUP(B318,'Current ER'!B:C,2,FALSE)</f>
        <v>NORTH HANOVER TOWNSHIP</v>
      </c>
      <c r="I318" s="41" t="b">
        <f t="shared" si="9"/>
        <v>1</v>
      </c>
      <c r="J318" s="41" t="s">
        <v>1365</v>
      </c>
    </row>
    <row r="319" spans="1:10" x14ac:dyDescent="0.3">
      <c r="A319" s="41" t="str">
        <f t="shared" si="8"/>
        <v>0526-00</v>
      </c>
      <c r="B319" s="65">
        <v>52600</v>
      </c>
      <c r="C319" s="41" t="s">
        <v>1383</v>
      </c>
      <c r="D319" s="41"/>
      <c r="E319" s="41" t="str">
        <f>VLOOKUP(B319,'Current ER'!B:C,2,FALSE)</f>
        <v>OCEAN TOWNSHIP</v>
      </c>
      <c r="I319" s="41" t="b">
        <f t="shared" si="9"/>
        <v>1</v>
      </c>
      <c r="J319" s="41" t="s">
        <v>1383</v>
      </c>
    </row>
    <row r="320" spans="1:10" x14ac:dyDescent="0.3">
      <c r="A320" s="41" t="str">
        <f t="shared" si="8"/>
        <v>0528-00</v>
      </c>
      <c r="B320" s="65">
        <v>52800</v>
      </c>
      <c r="C320" s="41" t="s">
        <v>1391</v>
      </c>
      <c r="D320" s="41"/>
      <c r="E320" s="41" t="str">
        <f>VLOOKUP(B320,'Current ER'!B:C,2,FALSE)</f>
        <v>OXFORD TOWNSHIP</v>
      </c>
      <c r="I320" s="41" t="b">
        <f t="shared" si="9"/>
        <v>1</v>
      </c>
      <c r="J320" s="41" t="s">
        <v>1391</v>
      </c>
    </row>
    <row r="321" spans="1:10" x14ac:dyDescent="0.3">
      <c r="A321" s="41" t="str">
        <f t="shared" si="8"/>
        <v>0530-00</v>
      </c>
      <c r="B321" s="65">
        <v>53000</v>
      </c>
      <c r="C321" s="41" t="s">
        <v>1411</v>
      </c>
      <c r="D321" s="41"/>
      <c r="E321" s="41" t="str">
        <f>VLOOKUP(B321,'Current ER'!B:C,2,FALSE)</f>
        <v>PILESGROVE TOWNSHIP</v>
      </c>
      <c r="I321" s="41" t="b">
        <f t="shared" si="9"/>
        <v>1</v>
      </c>
      <c r="J321" s="41" t="s">
        <v>1411</v>
      </c>
    </row>
    <row r="322" spans="1:10" x14ac:dyDescent="0.3">
      <c r="A322" s="41" t="str">
        <f t="shared" ref="A322:A385" si="10">TEXT(B322,"0000-00")</f>
        <v>0532-00</v>
      </c>
      <c r="B322" s="65">
        <v>53200</v>
      </c>
      <c r="C322" s="41" t="s">
        <v>1416</v>
      </c>
      <c r="D322" s="41"/>
      <c r="E322" s="41" t="str">
        <f>VLOOKUP(B322,'Current ER'!B:C,2,FALSE)</f>
        <v>PLAINSBORO TOWNSHIP</v>
      </c>
      <c r="I322" s="41" t="b">
        <f t="shared" ref="I322:I385" si="11">E322=J322</f>
        <v>1</v>
      </c>
      <c r="J322" s="41" t="s">
        <v>1416</v>
      </c>
    </row>
    <row r="323" spans="1:10" x14ac:dyDescent="0.3">
      <c r="A323" s="41" t="str">
        <f t="shared" si="10"/>
        <v>0533-00</v>
      </c>
      <c r="B323" s="65">
        <v>53300</v>
      </c>
      <c r="C323" s="41" t="s">
        <v>1770</v>
      </c>
      <c r="D323" s="41"/>
      <c r="E323" s="41" t="str">
        <f>VLOOKUP(B323,'Current ER'!B:C,2,FALSE)</f>
        <v>PLUMSTED TOWNSHIP</v>
      </c>
      <c r="I323" s="41" t="b">
        <f t="shared" si="11"/>
        <v>1</v>
      </c>
      <c r="J323" s="41" t="s">
        <v>1770</v>
      </c>
    </row>
    <row r="324" spans="1:10" x14ac:dyDescent="0.3">
      <c r="A324" s="41" t="str">
        <f t="shared" si="10"/>
        <v>0537-00</v>
      </c>
      <c r="B324" s="65">
        <v>53700</v>
      </c>
      <c r="C324" s="41" t="s">
        <v>2417</v>
      </c>
      <c r="D324" s="41"/>
      <c r="E324" s="41" t="str">
        <f>VLOOKUP(B324,'Current ER'!B:C,2,FALSE)</f>
        <v>HAZLET TOWNSHIP</v>
      </c>
      <c r="I324" s="41" t="b">
        <f t="shared" si="11"/>
        <v>1</v>
      </c>
      <c r="J324" s="41" t="s">
        <v>2417</v>
      </c>
    </row>
    <row r="325" spans="1:10" x14ac:dyDescent="0.3">
      <c r="A325" s="41" t="str">
        <f t="shared" si="10"/>
        <v>0538-00</v>
      </c>
      <c r="B325" s="65">
        <v>53800</v>
      </c>
      <c r="C325" s="41" t="s">
        <v>1438</v>
      </c>
      <c r="D325" s="41"/>
      <c r="E325" s="41" t="str">
        <f>VLOOKUP(B325,'Current ER'!B:C,2,FALSE)</f>
        <v>RIVER VALE TOWNSHIP</v>
      </c>
      <c r="I325" s="41" t="b">
        <f t="shared" si="11"/>
        <v>1</v>
      </c>
      <c r="J325" s="41" t="s">
        <v>1438</v>
      </c>
    </row>
    <row r="326" spans="1:10" x14ac:dyDescent="0.3">
      <c r="A326" s="41" t="str">
        <f t="shared" si="10"/>
        <v>0539-00</v>
      </c>
      <c r="B326" s="65">
        <v>53900</v>
      </c>
      <c r="C326" s="41" t="s">
        <v>1448</v>
      </c>
      <c r="D326" s="41"/>
      <c r="E326" s="41" t="str">
        <f>VLOOKUP(B326,'Current ER'!B:C,2,FALSE)</f>
        <v>ROXBURY TOWNSHIP</v>
      </c>
      <c r="I326" s="41" t="b">
        <f t="shared" si="11"/>
        <v>1</v>
      </c>
      <c r="J326" s="41" t="s">
        <v>1448</v>
      </c>
    </row>
    <row r="327" spans="1:10" x14ac:dyDescent="0.3">
      <c r="A327" s="41" t="str">
        <f t="shared" si="10"/>
        <v>0541-00</v>
      </c>
      <c r="B327" s="65">
        <v>54100</v>
      </c>
      <c r="C327" s="41" t="s">
        <v>1464</v>
      </c>
      <c r="D327" s="41"/>
      <c r="E327" s="41" t="str">
        <f>VLOOKUP(B327,'Current ER'!B:C,2,FALSE)</f>
        <v>SHAMONG TOWNSHIP</v>
      </c>
      <c r="I327" s="41" t="b">
        <f t="shared" si="11"/>
        <v>1</v>
      </c>
      <c r="J327" s="41" t="s">
        <v>1464</v>
      </c>
    </row>
    <row r="328" spans="1:10" x14ac:dyDescent="0.3">
      <c r="A328" s="41" t="str">
        <f t="shared" si="10"/>
        <v>0543-00</v>
      </c>
      <c r="B328" s="65">
        <v>54300</v>
      </c>
      <c r="C328" s="41" t="s">
        <v>1477</v>
      </c>
      <c r="D328" s="41"/>
      <c r="E328" s="41" t="str">
        <f>VLOOKUP(B328,'Current ER'!B:C,2,FALSE)</f>
        <v>SOUTHAMPTON TOWNSHIP</v>
      </c>
      <c r="I328" s="41" t="b">
        <f t="shared" si="11"/>
        <v>1</v>
      </c>
      <c r="J328" s="41" t="s">
        <v>1477</v>
      </c>
    </row>
    <row r="329" spans="1:10" x14ac:dyDescent="0.3">
      <c r="A329" s="41" t="str">
        <f t="shared" si="10"/>
        <v>0544-00</v>
      </c>
      <c r="B329" s="65">
        <v>54400</v>
      </c>
      <c r="C329" s="41" t="s">
        <v>1775</v>
      </c>
      <c r="D329" s="41"/>
      <c r="E329" s="41" t="str">
        <f>VLOOKUP(B329,'Current ER'!B:C,2,FALSE)</f>
        <v>SOUTH BRUNSWICK TOWNSHIP</v>
      </c>
      <c r="I329" s="41" t="b">
        <f t="shared" si="11"/>
        <v>1</v>
      </c>
      <c r="J329" s="41" t="s">
        <v>1775</v>
      </c>
    </row>
    <row r="330" spans="1:10" x14ac:dyDescent="0.3">
      <c r="A330" s="41" t="str">
        <f t="shared" si="10"/>
        <v>0545-00</v>
      </c>
      <c r="B330" s="65">
        <v>54500</v>
      </c>
      <c r="C330" s="41" t="s">
        <v>1776</v>
      </c>
      <c r="D330" s="41"/>
      <c r="E330" s="41" t="str">
        <f>VLOOKUP(B330,'Current ER'!B:C,2,FALSE)</f>
        <v>SOUTH HARRISON TOWNSHIP</v>
      </c>
      <c r="I330" s="41" t="b">
        <f t="shared" si="11"/>
        <v>1</v>
      </c>
      <c r="J330" s="41" t="s">
        <v>1776</v>
      </c>
    </row>
    <row r="331" spans="1:10" x14ac:dyDescent="0.3">
      <c r="A331" s="41" t="str">
        <f t="shared" si="10"/>
        <v>0546-00</v>
      </c>
      <c r="B331" s="65">
        <v>54600</v>
      </c>
      <c r="C331" s="41" t="s">
        <v>1481</v>
      </c>
      <c r="D331" s="41"/>
      <c r="E331" s="41" t="str">
        <f>VLOOKUP(B331,'Current ER'!B:C,2,FALSE)</f>
        <v>SPRINGFIELD TOWNSHIP</v>
      </c>
      <c r="I331" s="41" t="b">
        <f t="shared" si="11"/>
        <v>1</v>
      </c>
      <c r="J331" s="41" t="s">
        <v>1481</v>
      </c>
    </row>
    <row r="332" spans="1:10" x14ac:dyDescent="0.3">
      <c r="A332" s="41" t="str">
        <f t="shared" si="10"/>
        <v>0548-00</v>
      </c>
      <c r="B332" s="65">
        <v>54800</v>
      </c>
      <c r="C332" s="41" t="s">
        <v>1490</v>
      </c>
      <c r="D332" s="41"/>
      <c r="E332" s="41" t="str">
        <f>VLOOKUP(B332,'Current ER'!B:C,2,FALSE)</f>
        <v>TABERNACLE TOWNSHIP</v>
      </c>
      <c r="I332" s="41" t="b">
        <f t="shared" si="11"/>
        <v>1</v>
      </c>
      <c r="J332" s="41" t="s">
        <v>1490</v>
      </c>
    </row>
    <row r="333" spans="1:10" x14ac:dyDescent="0.3">
      <c r="A333" s="41" t="str">
        <f t="shared" si="10"/>
        <v>0549-00</v>
      </c>
      <c r="B333" s="65">
        <v>54900</v>
      </c>
      <c r="C333" s="41" t="s">
        <v>3764</v>
      </c>
      <c r="D333" s="41"/>
      <c r="E333" s="41" t="str">
        <f>VLOOKUP(B333,'Current ER'!B:C,2,FALSE)</f>
        <v>BARNEGAT TOWNSHIP</v>
      </c>
      <c r="I333" s="41" t="b">
        <f t="shared" si="11"/>
        <v>1</v>
      </c>
      <c r="J333" s="41" t="s">
        <v>3764</v>
      </c>
    </row>
    <row r="334" spans="1:10" x14ac:dyDescent="0.3">
      <c r="A334" s="41" t="str">
        <f t="shared" si="10"/>
        <v>0551-00</v>
      </c>
      <c r="B334" s="65">
        <v>55100</v>
      </c>
      <c r="C334" s="41" t="s">
        <v>1509</v>
      </c>
      <c r="D334" s="41"/>
      <c r="E334" s="41" t="str">
        <f>VLOOKUP(B334,'Current ER'!B:C,2,FALSE)</f>
        <v>UPPER PITTSGROVE TOWNSHIP</v>
      </c>
      <c r="I334" s="41" t="b">
        <f t="shared" si="11"/>
        <v>1</v>
      </c>
      <c r="J334" s="41" t="s">
        <v>1509</v>
      </c>
    </row>
    <row r="335" spans="1:10" x14ac:dyDescent="0.3">
      <c r="A335" s="41" t="str">
        <f t="shared" si="10"/>
        <v>0552-00</v>
      </c>
      <c r="B335" s="65">
        <v>55200</v>
      </c>
      <c r="C335" s="41" t="s">
        <v>1516</v>
      </c>
      <c r="D335" s="41"/>
      <c r="E335" s="41" t="str">
        <f>VLOOKUP(B335,'Current ER'!B:C,2,FALSE)</f>
        <v>VOORHEES TOWNSHIP</v>
      </c>
      <c r="I335" s="41" t="b">
        <f t="shared" si="11"/>
        <v>1</v>
      </c>
      <c r="J335" s="41" t="s">
        <v>1516</v>
      </c>
    </row>
    <row r="336" spans="1:10" x14ac:dyDescent="0.3">
      <c r="A336" s="41" t="str">
        <f t="shared" si="10"/>
        <v>0555-00</v>
      </c>
      <c r="B336" s="65">
        <v>55500</v>
      </c>
      <c r="C336" s="41" t="s">
        <v>1524</v>
      </c>
      <c r="D336" s="41"/>
      <c r="E336" s="41" t="str">
        <f>VLOOKUP(B336,'Current ER'!B:C,2,FALSE)</f>
        <v>WARREN TOWNSHIP</v>
      </c>
      <c r="I336" s="41" t="b">
        <f t="shared" si="11"/>
        <v>1</v>
      </c>
      <c r="J336" s="41" t="s">
        <v>1524</v>
      </c>
    </row>
    <row r="337" spans="1:10" x14ac:dyDescent="0.3">
      <c r="A337" s="41" t="str">
        <f t="shared" si="10"/>
        <v>0557-00</v>
      </c>
      <c r="B337" s="65">
        <v>55700</v>
      </c>
      <c r="C337" s="41" t="s">
        <v>1004</v>
      </c>
      <c r="D337" s="41"/>
      <c r="E337" s="41" t="str">
        <f>VLOOKUP(B337,'Current ER'!B:C,2,FALSE)</f>
        <v>WASHINGTON TOWNSHIP</v>
      </c>
      <c r="I337" s="41" t="b">
        <f t="shared" si="11"/>
        <v>1</v>
      </c>
      <c r="J337" s="41" t="s">
        <v>1004</v>
      </c>
    </row>
    <row r="338" spans="1:10" x14ac:dyDescent="0.3">
      <c r="A338" s="41" t="str">
        <f t="shared" si="10"/>
        <v>0558-00</v>
      </c>
      <c r="B338" s="65">
        <v>55800</v>
      </c>
      <c r="C338" s="41" t="s">
        <v>1004</v>
      </c>
      <c r="D338" s="41"/>
      <c r="E338" s="41" t="str">
        <f>VLOOKUP(B338,'Current ER'!B:C,2,FALSE)</f>
        <v>WASHINGTON TOWNSHIP</v>
      </c>
      <c r="I338" s="41" t="b">
        <f t="shared" si="11"/>
        <v>1</v>
      </c>
      <c r="J338" s="41" t="s">
        <v>1004</v>
      </c>
    </row>
    <row r="339" spans="1:10" x14ac:dyDescent="0.3">
      <c r="A339" s="41" t="str">
        <f t="shared" si="10"/>
        <v>0559-00</v>
      </c>
      <c r="B339" s="65">
        <v>55900</v>
      </c>
      <c r="C339" s="41" t="s">
        <v>1528</v>
      </c>
      <c r="D339" s="41"/>
      <c r="E339" s="41" t="str">
        <f>VLOOKUP(B339,'Current ER'!B:C,2,FALSE)</f>
        <v>WATERFORD TOWNSHIP</v>
      </c>
      <c r="I339" s="41" t="b">
        <f t="shared" si="11"/>
        <v>1</v>
      </c>
      <c r="J339" s="41" t="s">
        <v>1528</v>
      </c>
    </row>
    <row r="340" spans="1:10" x14ac:dyDescent="0.3">
      <c r="A340" s="41" t="str">
        <f t="shared" si="10"/>
        <v>0560-00</v>
      </c>
      <c r="B340" s="65">
        <v>56000</v>
      </c>
      <c r="C340" s="41" t="s">
        <v>1537</v>
      </c>
      <c r="D340" s="41"/>
      <c r="E340" s="41" t="str">
        <f>VLOOKUP(B340,'Current ER'!B:C,2,FALSE)</f>
        <v>WESTAMPTON TOWNSHIP</v>
      </c>
      <c r="I340" s="41" t="b">
        <f t="shared" si="11"/>
        <v>1</v>
      </c>
      <c r="J340" s="41" t="s">
        <v>1537</v>
      </c>
    </row>
    <row r="341" spans="1:10" x14ac:dyDescent="0.3">
      <c r="A341" s="41" t="str">
        <f t="shared" si="10"/>
        <v>0562-00</v>
      </c>
      <c r="B341" s="65">
        <v>56200</v>
      </c>
      <c r="C341" s="41" t="s">
        <v>1538</v>
      </c>
      <c r="D341" s="41"/>
      <c r="E341" s="41" t="str">
        <f>VLOOKUP(B341,'Current ER'!B:C,2,FALSE)</f>
        <v>WEYMOUTH TOWNSHIP</v>
      </c>
      <c r="I341" s="41" t="b">
        <f t="shared" si="11"/>
        <v>1</v>
      </c>
      <c r="J341" s="41" t="s">
        <v>1538</v>
      </c>
    </row>
    <row r="342" spans="1:10" x14ac:dyDescent="0.3">
      <c r="A342" s="41" t="str">
        <f t="shared" si="10"/>
        <v>0563-00</v>
      </c>
      <c r="B342" s="65">
        <v>56300</v>
      </c>
      <c r="C342" s="41" t="s">
        <v>1543</v>
      </c>
      <c r="D342" s="41"/>
      <c r="E342" s="41" t="str">
        <f>VLOOKUP(B342,'Current ER'!B:C,2,FALSE)</f>
        <v>WILLINGBORO TOWNSHIP</v>
      </c>
      <c r="I342" s="41" t="b">
        <f t="shared" si="11"/>
        <v>1</v>
      </c>
      <c r="J342" s="41" t="s">
        <v>1543</v>
      </c>
    </row>
    <row r="343" spans="1:10" x14ac:dyDescent="0.3">
      <c r="A343" s="41" t="str">
        <f t="shared" si="10"/>
        <v>0563-01</v>
      </c>
      <c r="B343" s="65">
        <v>56301</v>
      </c>
      <c r="C343" s="66" t="s">
        <v>3790</v>
      </c>
      <c r="D343" s="41"/>
      <c r="E343" s="41" t="str">
        <f>VLOOKUP(B343,'Current ER'!B:C,2,FALSE)</f>
        <v>TOWNSHIP OF WILLINGBORO LIBRARY</v>
      </c>
      <c r="I343" s="41" t="b">
        <f t="shared" si="11"/>
        <v>1</v>
      </c>
      <c r="J343" s="66" t="s">
        <v>3790</v>
      </c>
    </row>
    <row r="344" spans="1:10" x14ac:dyDescent="0.3">
      <c r="A344" s="41" t="str">
        <f t="shared" si="10"/>
        <v>0565-00</v>
      </c>
      <c r="B344" s="65">
        <v>56500</v>
      </c>
      <c r="C344" s="41" t="s">
        <v>1551</v>
      </c>
      <c r="D344" s="41"/>
      <c r="E344" s="41" t="str">
        <f>VLOOKUP(B344,'Current ER'!B:C,2,FALSE)</f>
        <v>WOODLAND TOWNSHIP</v>
      </c>
      <c r="I344" s="41" t="b">
        <f t="shared" si="11"/>
        <v>1</v>
      </c>
      <c r="J344" s="41" t="s">
        <v>1551</v>
      </c>
    </row>
    <row r="345" spans="1:10" x14ac:dyDescent="0.3">
      <c r="A345" s="41" t="str">
        <f t="shared" si="10"/>
        <v>0566-00</v>
      </c>
      <c r="B345" s="65">
        <v>56600</v>
      </c>
      <c r="C345" s="41" t="s">
        <v>2418</v>
      </c>
      <c r="D345" s="41"/>
      <c r="E345" s="41" t="str">
        <f>VLOOKUP(B345,'Current ER'!B:C,2,FALSE)</f>
        <v>WOOLWICH TOWNSHIP</v>
      </c>
      <c r="I345" s="41" t="b">
        <f t="shared" si="11"/>
        <v>1</v>
      </c>
      <c r="J345" s="41" t="s">
        <v>2418</v>
      </c>
    </row>
    <row r="346" spans="1:10" x14ac:dyDescent="0.3">
      <c r="A346" s="41" t="str">
        <f t="shared" si="10"/>
        <v>0567-00</v>
      </c>
      <c r="B346" s="65">
        <v>56700</v>
      </c>
      <c r="C346" s="41" t="s">
        <v>1004</v>
      </c>
      <c r="D346" s="41"/>
      <c r="E346" s="41" t="str">
        <f>VLOOKUP(B346,'Current ER'!B:C,2,FALSE)</f>
        <v>WASHINGTON TOWNSHIP</v>
      </c>
      <c r="I346" s="41" t="b">
        <f t="shared" si="11"/>
        <v>1</v>
      </c>
      <c r="J346" s="41" t="s">
        <v>1004</v>
      </c>
    </row>
    <row r="347" spans="1:10" x14ac:dyDescent="0.3">
      <c r="A347" s="41" t="str">
        <f t="shared" si="10"/>
        <v>0835-00</v>
      </c>
      <c r="B347" s="65">
        <v>83500</v>
      </c>
      <c r="C347" s="41" t="s">
        <v>1037</v>
      </c>
      <c r="D347" s="41"/>
      <c r="E347" s="41" t="str">
        <f>VLOOKUP(B347,'Current ER'!B:C,2,FALSE)</f>
        <v>ATLANTIC COUNTY</v>
      </c>
      <c r="I347" s="41" t="b">
        <f t="shared" si="11"/>
        <v>1</v>
      </c>
      <c r="J347" s="41" t="s">
        <v>1037</v>
      </c>
    </row>
    <row r="348" spans="1:10" x14ac:dyDescent="0.3">
      <c r="A348" s="41" t="str">
        <f t="shared" si="10"/>
        <v>0835-01</v>
      </c>
      <c r="B348" s="65">
        <v>83501</v>
      </c>
      <c r="C348" s="41" t="s">
        <v>1040</v>
      </c>
      <c r="D348" s="41"/>
      <c r="E348" s="41" t="str">
        <f>VLOOKUP(B348,'Current ER'!B:C,2,FALSE)</f>
        <v>ATLANTIC COUNTY LIBRARY</v>
      </c>
      <c r="I348" s="41" t="b">
        <f t="shared" si="11"/>
        <v>1</v>
      </c>
      <c r="J348" s="41" t="s">
        <v>1040</v>
      </c>
    </row>
    <row r="349" spans="1:10" x14ac:dyDescent="0.3">
      <c r="A349" s="41" t="str">
        <f t="shared" si="10"/>
        <v>0835-02</v>
      </c>
      <c r="B349" s="65">
        <v>83502</v>
      </c>
      <c r="C349" s="41" t="s">
        <v>1041</v>
      </c>
      <c r="D349" s="41"/>
      <c r="E349" s="41" t="str">
        <f>VLOOKUP(B349,'Current ER'!B:C,2,FALSE)</f>
        <v>ATLANTIC COUNTY PUBLIC HEALTH</v>
      </c>
      <c r="I349" s="41" t="b">
        <f t="shared" si="11"/>
        <v>1</v>
      </c>
      <c r="J349" s="41" t="s">
        <v>1041</v>
      </c>
    </row>
    <row r="350" spans="1:10" x14ac:dyDescent="0.3">
      <c r="A350" s="41" t="str">
        <f t="shared" si="10"/>
        <v>0836-00</v>
      </c>
      <c r="B350" s="65">
        <v>83600</v>
      </c>
      <c r="C350" s="41" t="s">
        <v>1817</v>
      </c>
      <c r="D350" s="41"/>
      <c r="E350" s="41" t="str">
        <f>VLOOKUP(B350,'Current ER'!B:C,2,FALSE)</f>
        <v>BERGEN COUNTY</v>
      </c>
      <c r="I350" s="41" t="b">
        <f t="shared" si="11"/>
        <v>1</v>
      </c>
      <c r="J350" s="41" t="s">
        <v>1817</v>
      </c>
    </row>
    <row r="351" spans="1:10" x14ac:dyDescent="0.3">
      <c r="A351" s="41" t="str">
        <f t="shared" si="10"/>
        <v>0837-00</v>
      </c>
      <c r="B351" s="65">
        <v>83700</v>
      </c>
      <c r="C351" s="41" t="s">
        <v>1818</v>
      </c>
      <c r="D351" s="41"/>
      <c r="E351" s="41" t="str">
        <f>VLOOKUP(B351,'Current ER'!B:C,2,FALSE)</f>
        <v>BURLINGTON COUNTY</v>
      </c>
      <c r="I351" s="41" t="b">
        <f t="shared" si="11"/>
        <v>1</v>
      </c>
      <c r="J351" s="41" t="s">
        <v>1818</v>
      </c>
    </row>
    <row r="352" spans="1:10" x14ac:dyDescent="0.3">
      <c r="A352" s="41" t="str">
        <f t="shared" si="10"/>
        <v>0838-00</v>
      </c>
      <c r="B352" s="65">
        <v>83800</v>
      </c>
      <c r="C352" s="41" t="s">
        <v>1819</v>
      </c>
      <c r="D352" s="41"/>
      <c r="E352" s="41" t="str">
        <f>VLOOKUP(B352,'Current ER'!B:C,2,FALSE)</f>
        <v>CAPE MAY COUNTY</v>
      </c>
      <c r="I352" s="41" t="b">
        <f t="shared" si="11"/>
        <v>1</v>
      </c>
      <c r="J352" s="41" t="s">
        <v>1819</v>
      </c>
    </row>
    <row r="353" spans="1:10" x14ac:dyDescent="0.3">
      <c r="A353" s="41" t="str">
        <f t="shared" si="10"/>
        <v>0839-00</v>
      </c>
      <c r="B353" s="65">
        <v>83900</v>
      </c>
      <c r="C353" s="41" t="s">
        <v>1820</v>
      </c>
      <c r="D353" s="41"/>
      <c r="E353" s="41" t="str">
        <f>VLOOKUP(B353,'Current ER'!B:C,2,FALSE)</f>
        <v>CUMBERLAND COUNTY</v>
      </c>
      <c r="I353" s="41" t="b">
        <f t="shared" si="11"/>
        <v>1</v>
      </c>
      <c r="J353" s="41" t="s">
        <v>1820</v>
      </c>
    </row>
    <row r="354" spans="1:10" x14ac:dyDescent="0.3">
      <c r="A354" s="41" t="str">
        <f t="shared" si="10"/>
        <v>0840-00</v>
      </c>
      <c r="B354" s="65">
        <v>84000</v>
      </c>
      <c r="C354" s="41" t="s">
        <v>1194</v>
      </c>
      <c r="D354" s="41"/>
      <c r="E354" s="41" t="str">
        <f>VLOOKUP(B354,'Current ER'!B:C,2,FALSE)</f>
        <v>GLOUCESTER COUNTY</v>
      </c>
      <c r="I354" s="41" t="b">
        <f t="shared" si="11"/>
        <v>1</v>
      </c>
      <c r="J354" s="41" t="s">
        <v>1194</v>
      </c>
    </row>
    <row r="355" spans="1:10" x14ac:dyDescent="0.3">
      <c r="A355" s="41" t="str">
        <f t="shared" si="10"/>
        <v>0841-00</v>
      </c>
      <c r="B355" s="65">
        <v>84100</v>
      </c>
      <c r="C355" s="41" t="s">
        <v>1822</v>
      </c>
      <c r="D355" s="41"/>
      <c r="E355" s="41" t="str">
        <f>VLOOKUP(B355,'Current ER'!B:C,2,FALSE)</f>
        <v>MIDDLESEX COUNTY</v>
      </c>
      <c r="I355" s="41" t="b">
        <f t="shared" si="11"/>
        <v>1</v>
      </c>
      <c r="J355" s="41" t="s">
        <v>1822</v>
      </c>
    </row>
    <row r="356" spans="1:10" x14ac:dyDescent="0.3">
      <c r="A356" s="41" t="str">
        <f t="shared" si="10"/>
        <v>0842-00</v>
      </c>
      <c r="B356" s="65">
        <v>84200</v>
      </c>
      <c r="C356" s="41" t="s">
        <v>1823</v>
      </c>
      <c r="D356" s="41"/>
      <c r="E356" s="41" t="str">
        <f>VLOOKUP(B356,'Current ER'!B:C,2,FALSE)</f>
        <v>MONMOUTH COUNTY</v>
      </c>
      <c r="I356" s="41" t="b">
        <f t="shared" si="11"/>
        <v>1</v>
      </c>
      <c r="J356" s="41" t="s">
        <v>1823</v>
      </c>
    </row>
    <row r="357" spans="1:10" x14ac:dyDescent="0.3">
      <c r="A357" s="41" t="str">
        <f t="shared" si="10"/>
        <v>0843-00</v>
      </c>
      <c r="B357" s="65">
        <v>84300</v>
      </c>
      <c r="C357" s="41" t="s">
        <v>1824</v>
      </c>
      <c r="D357" s="41"/>
      <c r="E357" s="41" t="str">
        <f>VLOOKUP(B357,'Current ER'!B:C,2,FALSE)</f>
        <v>MORRIS COUNTY</v>
      </c>
      <c r="I357" s="41" t="b">
        <f t="shared" si="11"/>
        <v>1</v>
      </c>
      <c r="J357" s="41" t="s">
        <v>1824</v>
      </c>
    </row>
    <row r="358" spans="1:10" x14ac:dyDescent="0.3">
      <c r="A358" s="41" t="str">
        <f t="shared" si="10"/>
        <v>0844-00</v>
      </c>
      <c r="B358" s="65">
        <v>84400</v>
      </c>
      <c r="C358" s="41" t="s">
        <v>1376</v>
      </c>
      <c r="D358" s="41"/>
      <c r="E358" s="41" t="str">
        <f>VLOOKUP(B358,'Current ER'!B:C,2,FALSE)</f>
        <v>OCEAN COUNTY</v>
      </c>
      <c r="I358" s="41" t="b">
        <f t="shared" si="11"/>
        <v>1</v>
      </c>
      <c r="J358" s="41" t="s">
        <v>1376</v>
      </c>
    </row>
    <row r="359" spans="1:10" x14ac:dyDescent="0.3">
      <c r="A359" s="41" t="str">
        <f t="shared" si="10"/>
        <v>0844-01</v>
      </c>
      <c r="B359" s="65">
        <v>84401</v>
      </c>
      <c r="C359" s="41" t="s">
        <v>1378</v>
      </c>
      <c r="D359" s="41"/>
      <c r="E359" s="41" t="str">
        <f>VLOOKUP(B359,'Current ER'!B:C,2,FALSE)</f>
        <v>OCEAN COUNTY LIBRARY</v>
      </c>
      <c r="I359" s="41" t="b">
        <f t="shared" si="11"/>
        <v>1</v>
      </c>
      <c r="J359" s="41" t="s">
        <v>1378</v>
      </c>
    </row>
    <row r="360" spans="1:10" x14ac:dyDescent="0.3">
      <c r="A360" s="41" t="str">
        <f t="shared" si="10"/>
        <v>0844-07</v>
      </c>
      <c r="B360" s="65">
        <v>84407</v>
      </c>
      <c r="C360" s="41" t="s">
        <v>1379</v>
      </c>
      <c r="D360" s="41"/>
      <c r="E360" s="41" t="str">
        <f>VLOOKUP(B360,'Current ER'!B:C,2,FALSE)</f>
        <v>OCEAN COUNTY PIC</v>
      </c>
      <c r="I360" s="41" t="b">
        <f t="shared" si="11"/>
        <v>1</v>
      </c>
      <c r="J360" s="41" t="s">
        <v>1379</v>
      </c>
    </row>
    <row r="361" spans="1:10" x14ac:dyDescent="0.3">
      <c r="A361" s="41" t="str">
        <f t="shared" si="10"/>
        <v>0846-00</v>
      </c>
      <c r="B361" s="65">
        <v>84600</v>
      </c>
      <c r="C361" s="41" t="s">
        <v>1828</v>
      </c>
      <c r="D361" s="41"/>
      <c r="E361" s="41" t="str">
        <f>VLOOKUP(B361,'Current ER'!B:C,2,FALSE)</f>
        <v>SOMERSET COUNTY</v>
      </c>
      <c r="I361" s="41" t="b">
        <f t="shared" si="11"/>
        <v>1</v>
      </c>
      <c r="J361" s="41" t="s">
        <v>1828</v>
      </c>
    </row>
    <row r="362" spans="1:10" x14ac:dyDescent="0.3">
      <c r="A362" s="41" t="str">
        <f t="shared" si="10"/>
        <v>0848-00</v>
      </c>
      <c r="B362" s="65">
        <v>84800</v>
      </c>
      <c r="C362" s="41" t="s">
        <v>1829</v>
      </c>
      <c r="D362" s="41"/>
      <c r="E362" s="41" t="str">
        <f>VLOOKUP(B362,'Current ER'!B:C,2,FALSE)</f>
        <v>UNION COUNTY</v>
      </c>
      <c r="I362" s="41" t="b">
        <f t="shared" si="11"/>
        <v>1</v>
      </c>
      <c r="J362" s="41" t="s">
        <v>1829</v>
      </c>
    </row>
    <row r="363" spans="1:10" x14ac:dyDescent="0.3">
      <c r="A363" s="41" t="str">
        <f t="shared" si="10"/>
        <v>0849-00</v>
      </c>
      <c r="B363" s="65">
        <v>84900</v>
      </c>
      <c r="C363" s="41" t="s">
        <v>1520</v>
      </c>
      <c r="D363" s="41"/>
      <c r="E363" s="41" t="str">
        <f>VLOOKUP(B363,'Current ER'!B:C,2,FALSE)</f>
        <v>WARREN CO BD OF CHOSEN FRHLDRS</v>
      </c>
      <c r="I363" s="41" t="b">
        <f t="shared" si="11"/>
        <v>1</v>
      </c>
      <c r="J363" s="41" t="s">
        <v>1520</v>
      </c>
    </row>
    <row r="364" spans="1:10" x14ac:dyDescent="0.3">
      <c r="A364" s="41" t="str">
        <f t="shared" si="10"/>
        <v>0850-00</v>
      </c>
      <c r="B364" s="65">
        <v>85000</v>
      </c>
      <c r="C364" s="41" t="s">
        <v>1023</v>
      </c>
      <c r="D364" s="41"/>
      <c r="E364" s="41" t="str">
        <f>VLOOKUP(B364,'Current ER'!B:C,2,FALSE)</f>
        <v>ABSECON CITY</v>
      </c>
      <c r="I364" s="41" t="b">
        <f t="shared" si="11"/>
        <v>1</v>
      </c>
      <c r="J364" s="41" t="s">
        <v>1023</v>
      </c>
    </row>
    <row r="365" spans="1:10" x14ac:dyDescent="0.3">
      <c r="A365" s="41" t="str">
        <f t="shared" si="10"/>
        <v>0851-00</v>
      </c>
      <c r="B365" s="65">
        <v>85100</v>
      </c>
      <c r="C365" s="41" t="s">
        <v>1030</v>
      </c>
      <c r="D365" s="41"/>
      <c r="E365" s="41" t="str">
        <f>VLOOKUP(B365,'Current ER'!B:C,2,FALSE)</f>
        <v>ASBURY PARK CITY</v>
      </c>
      <c r="I365" s="41" t="b">
        <f t="shared" si="11"/>
        <v>1</v>
      </c>
      <c r="J365" s="41" t="s">
        <v>1030</v>
      </c>
    </row>
    <row r="366" spans="1:10" x14ac:dyDescent="0.3">
      <c r="A366" s="41" t="str">
        <f t="shared" si="10"/>
        <v>0852-00</v>
      </c>
      <c r="B366" s="65">
        <v>85200</v>
      </c>
      <c r="C366" s="41" t="s">
        <v>1032</v>
      </c>
      <c r="D366" s="41"/>
      <c r="E366" s="41" t="str">
        <f>VLOOKUP(B366,'Current ER'!B:C,2,FALSE)</f>
        <v>ATLANTIC CITY</v>
      </c>
      <c r="I366" s="41" t="b">
        <f t="shared" si="11"/>
        <v>1</v>
      </c>
      <c r="J366" s="41" t="s">
        <v>1032</v>
      </c>
    </row>
    <row r="367" spans="1:10" x14ac:dyDescent="0.3">
      <c r="A367" s="41" t="str">
        <f t="shared" si="10"/>
        <v>0852-01</v>
      </c>
      <c r="B367" s="65">
        <v>85201</v>
      </c>
      <c r="C367" s="41" t="s">
        <v>1833</v>
      </c>
      <c r="D367" s="41"/>
      <c r="E367" s="41" t="str">
        <f>VLOOKUP(B367,'Current ER'!B:C,2,FALSE)</f>
        <v>ATLANTIC CITY ERI</v>
      </c>
      <c r="I367" s="41" t="b">
        <f t="shared" si="11"/>
        <v>1</v>
      </c>
      <c r="J367" s="41" t="s">
        <v>1833</v>
      </c>
    </row>
    <row r="368" spans="1:10" x14ac:dyDescent="0.3">
      <c r="A368" s="41" t="str">
        <f t="shared" si="10"/>
        <v>0852-02</v>
      </c>
      <c r="B368" s="65">
        <v>85202</v>
      </c>
      <c r="C368" s="41" t="s">
        <v>1034</v>
      </c>
      <c r="D368" s="41"/>
      <c r="E368" s="41" t="str">
        <f>VLOOKUP(B368,'Current ER'!B:C,2,FALSE)</f>
        <v>ATLANTIC CITY PFRS</v>
      </c>
      <c r="I368" s="41" t="b">
        <f t="shared" si="11"/>
        <v>1</v>
      </c>
      <c r="J368" s="41" t="s">
        <v>1034</v>
      </c>
    </row>
    <row r="369" spans="1:10" x14ac:dyDescent="0.3">
      <c r="A369" s="41" t="str">
        <f t="shared" si="10"/>
        <v>0853-00</v>
      </c>
      <c r="B369" s="65">
        <v>85300</v>
      </c>
      <c r="C369" s="41" t="s">
        <v>1050</v>
      </c>
      <c r="D369" s="41"/>
      <c r="E369" s="41" t="str">
        <f>VLOOKUP(B369,'Current ER'!B:C,2,FALSE)</f>
        <v>BAYONNE CITY</v>
      </c>
      <c r="I369" s="41" t="b">
        <f t="shared" si="11"/>
        <v>1</v>
      </c>
      <c r="J369" s="41" t="s">
        <v>1050</v>
      </c>
    </row>
    <row r="370" spans="1:10" x14ac:dyDescent="0.3">
      <c r="A370" s="41" t="str">
        <f t="shared" si="10"/>
        <v>0854-00</v>
      </c>
      <c r="B370" s="65">
        <v>85400</v>
      </c>
      <c r="C370" s="41" t="s">
        <v>1069</v>
      </c>
      <c r="D370" s="41"/>
      <c r="E370" s="41" t="str">
        <f>VLOOKUP(B370,'Current ER'!B:C,2,FALSE)</f>
        <v>BEVERLY CITY</v>
      </c>
      <c r="I370" s="41" t="b">
        <f t="shared" si="11"/>
        <v>1</v>
      </c>
      <c r="J370" s="41" t="s">
        <v>1069</v>
      </c>
    </row>
    <row r="371" spans="1:10" x14ac:dyDescent="0.3">
      <c r="A371" s="41" t="str">
        <f t="shared" si="10"/>
        <v>0855-00</v>
      </c>
      <c r="B371" s="65">
        <v>85500</v>
      </c>
      <c r="C371" s="41" t="s">
        <v>1083</v>
      </c>
      <c r="D371" s="41"/>
      <c r="E371" s="41" t="str">
        <f>VLOOKUP(B371,'Current ER'!B:C,2,FALSE)</f>
        <v>BRIDGETON CITY</v>
      </c>
      <c r="I371" s="41" t="b">
        <f t="shared" si="11"/>
        <v>1</v>
      </c>
      <c r="J371" s="41" t="s">
        <v>1083</v>
      </c>
    </row>
    <row r="372" spans="1:10" x14ac:dyDescent="0.3">
      <c r="A372" s="41" t="str">
        <f t="shared" si="10"/>
        <v>0856-00</v>
      </c>
      <c r="B372" s="65">
        <v>85600</v>
      </c>
      <c r="C372" s="41" t="s">
        <v>2419</v>
      </c>
      <c r="D372" s="41"/>
      <c r="E372" s="41" t="str">
        <f>VLOOKUP(B372,'Current ER'!B:C,2,FALSE)</f>
        <v>BRIGANTINE CITY</v>
      </c>
      <c r="I372" s="41" t="b">
        <f t="shared" si="11"/>
        <v>1</v>
      </c>
      <c r="J372" s="41" t="s">
        <v>2419</v>
      </c>
    </row>
    <row r="373" spans="1:10" x14ac:dyDescent="0.3">
      <c r="A373" s="41" t="str">
        <f t="shared" si="10"/>
        <v>0857-00</v>
      </c>
      <c r="B373" s="65">
        <v>85700</v>
      </c>
      <c r="C373" s="41" t="s">
        <v>1087</v>
      </c>
      <c r="D373" s="41"/>
      <c r="E373" s="41" t="str">
        <f>VLOOKUP(B373,'Current ER'!B:C,2,FALSE)</f>
        <v>BURLINGTON CITY</v>
      </c>
      <c r="I373" s="41" t="b">
        <f t="shared" si="11"/>
        <v>1</v>
      </c>
      <c r="J373" s="41" t="s">
        <v>1087</v>
      </c>
    </row>
    <row r="374" spans="1:10" x14ac:dyDescent="0.3">
      <c r="A374" s="41" t="str">
        <f t="shared" si="10"/>
        <v>0858-00</v>
      </c>
      <c r="B374" s="65">
        <v>85800</v>
      </c>
      <c r="C374" s="41" t="s">
        <v>1838</v>
      </c>
      <c r="D374" s="41"/>
      <c r="E374" s="41" t="str">
        <f>VLOOKUP(B374,'Current ER'!B:C,2,FALSE)</f>
        <v>EAST ORANGE CITY</v>
      </c>
      <c r="I374" s="41" t="b">
        <f t="shared" si="11"/>
        <v>1</v>
      </c>
      <c r="J374" s="41" t="s">
        <v>1838</v>
      </c>
    </row>
    <row r="375" spans="1:10" x14ac:dyDescent="0.3">
      <c r="A375" s="41" t="str">
        <f t="shared" si="10"/>
        <v>0859-00</v>
      </c>
      <c r="B375" s="65">
        <v>85900</v>
      </c>
      <c r="C375" s="41" t="s">
        <v>1155</v>
      </c>
      <c r="D375" s="41"/>
      <c r="E375" s="41" t="str">
        <f>VLOOKUP(B375,'Current ER'!B:C,2,FALSE)</f>
        <v>EGG HARBOR CITY</v>
      </c>
      <c r="I375" s="41" t="b">
        <f t="shared" si="11"/>
        <v>1</v>
      </c>
      <c r="J375" s="41" t="s">
        <v>1155</v>
      </c>
    </row>
    <row r="376" spans="1:10" x14ac:dyDescent="0.3">
      <c r="A376" s="41" t="str">
        <f t="shared" si="10"/>
        <v>0860-00</v>
      </c>
      <c r="B376" s="65">
        <v>86000</v>
      </c>
      <c r="C376" s="41" t="s">
        <v>1157</v>
      </c>
      <c r="D376" s="41"/>
      <c r="E376" s="41" t="str">
        <f>VLOOKUP(B376,'Current ER'!B:C,2,FALSE)</f>
        <v>ELIZABETH CITY</v>
      </c>
      <c r="I376" s="41" t="b">
        <f t="shared" si="11"/>
        <v>1</v>
      </c>
      <c r="J376" s="41" t="s">
        <v>1157</v>
      </c>
    </row>
    <row r="377" spans="1:10" x14ac:dyDescent="0.3">
      <c r="A377" s="41" t="str">
        <f t="shared" si="10"/>
        <v>0860-01</v>
      </c>
      <c r="B377" s="65">
        <v>86001</v>
      </c>
      <c r="C377" s="41" t="s">
        <v>936</v>
      </c>
      <c r="D377" s="41"/>
      <c r="E377" s="41" t="str">
        <f>VLOOKUP(B377,'Current ER'!B:C,2,FALSE)</f>
        <v>ELIZABETH CITY FREE PUBLIC LIB</v>
      </c>
      <c r="I377" s="41" t="b">
        <f t="shared" si="11"/>
        <v>1</v>
      </c>
      <c r="J377" s="41" t="s">
        <v>936</v>
      </c>
    </row>
    <row r="378" spans="1:10" x14ac:dyDescent="0.3">
      <c r="A378" s="41" t="str">
        <f t="shared" si="10"/>
        <v>0861-00</v>
      </c>
      <c r="B378" s="65">
        <v>86100</v>
      </c>
      <c r="C378" s="41" t="s">
        <v>1162</v>
      </c>
      <c r="D378" s="41"/>
      <c r="E378" s="41" t="str">
        <f>VLOOKUP(B378,'Current ER'!B:C,2,FALSE)</f>
        <v>ENGLEWOOD CITY</v>
      </c>
      <c r="I378" s="41" t="b">
        <f t="shared" si="11"/>
        <v>1</v>
      </c>
      <c r="J378" s="41" t="s">
        <v>1162</v>
      </c>
    </row>
    <row r="379" spans="1:10" x14ac:dyDescent="0.3">
      <c r="A379" s="41" t="str">
        <f t="shared" si="10"/>
        <v>0862-00</v>
      </c>
      <c r="B379" s="65">
        <v>86200</v>
      </c>
      <c r="C379" s="41" t="s">
        <v>2438</v>
      </c>
      <c r="D379" s="41"/>
      <c r="E379" s="41" t="str">
        <f>VLOOKUP(B379,'Current ER'!B:C,2,FALSE)</f>
        <v>GARFIELD CITY</v>
      </c>
      <c r="I379" s="41" t="b">
        <f t="shared" si="11"/>
        <v>1</v>
      </c>
      <c r="J379" s="41" t="s">
        <v>2438</v>
      </c>
    </row>
    <row r="380" spans="1:10" x14ac:dyDescent="0.3">
      <c r="A380" s="41" t="str">
        <f t="shared" si="10"/>
        <v>0863-00</v>
      </c>
      <c r="B380" s="65">
        <v>86300</v>
      </c>
      <c r="C380" s="41" t="s">
        <v>3765</v>
      </c>
      <c r="D380" s="41"/>
      <c r="E380" s="41" t="str">
        <f>VLOOKUP(B380,'Current ER'!B:C,2,FALSE)</f>
        <v>GLOUCESTER CITY</v>
      </c>
      <c r="I380" s="41" t="b">
        <f t="shared" si="11"/>
        <v>1</v>
      </c>
      <c r="J380" s="41" t="s">
        <v>3765</v>
      </c>
    </row>
    <row r="381" spans="1:10" x14ac:dyDescent="0.3">
      <c r="A381" s="41" t="str">
        <f t="shared" si="10"/>
        <v>0866-00</v>
      </c>
      <c r="B381" s="65">
        <v>86600</v>
      </c>
      <c r="C381" s="41" t="s">
        <v>1276</v>
      </c>
      <c r="D381" s="41"/>
      <c r="E381" s="41" t="str">
        <f>VLOOKUP(B381,'Current ER'!B:C,2,FALSE)</f>
        <v>LINDEN CITY</v>
      </c>
      <c r="I381" s="41" t="b">
        <f t="shared" si="11"/>
        <v>1</v>
      </c>
      <c r="J381" s="41" t="s">
        <v>1276</v>
      </c>
    </row>
    <row r="382" spans="1:10" x14ac:dyDescent="0.3">
      <c r="A382" s="41" t="str">
        <f t="shared" si="10"/>
        <v>0867-00</v>
      </c>
      <c r="B382" s="65">
        <v>86700</v>
      </c>
      <c r="C382" s="41" t="s">
        <v>1286</v>
      </c>
      <c r="D382" s="41"/>
      <c r="E382" s="41" t="str">
        <f>VLOOKUP(B382,'Current ER'!B:C,2,FALSE)</f>
        <v>LONG BRANCH CITY</v>
      </c>
      <c r="I382" s="41" t="b">
        <f t="shared" si="11"/>
        <v>1</v>
      </c>
      <c r="J382" s="41" t="s">
        <v>1286</v>
      </c>
    </row>
    <row r="383" spans="1:10" x14ac:dyDescent="0.3">
      <c r="A383" s="41" t="str">
        <f t="shared" si="10"/>
        <v>0868-00</v>
      </c>
      <c r="B383" s="65">
        <v>86800</v>
      </c>
      <c r="C383" s="41" t="s">
        <v>1329</v>
      </c>
      <c r="D383" s="41"/>
      <c r="E383" s="41" t="str">
        <f>VLOOKUP(B383,'Current ER'!B:C,2,FALSE)</f>
        <v>MILLVILLE CITY</v>
      </c>
      <c r="I383" s="41" t="b">
        <f t="shared" si="11"/>
        <v>1</v>
      </c>
      <c r="J383" s="41" t="s">
        <v>1329</v>
      </c>
    </row>
    <row r="384" spans="1:10" x14ac:dyDescent="0.3">
      <c r="A384" s="41" t="str">
        <f t="shared" si="10"/>
        <v>0869-00</v>
      </c>
      <c r="B384" s="65">
        <v>86900</v>
      </c>
      <c r="C384" s="41" t="s">
        <v>1844</v>
      </c>
      <c r="D384" s="41"/>
      <c r="E384" s="41" t="str">
        <f>VLOOKUP(B384,'Current ER'!B:C,2,FALSE)</f>
        <v>NEW BRUNSWICK CITY</v>
      </c>
      <c r="I384" s="41" t="b">
        <f t="shared" si="11"/>
        <v>1</v>
      </c>
      <c r="J384" s="41" t="s">
        <v>1844</v>
      </c>
    </row>
    <row r="385" spans="1:10" x14ac:dyDescent="0.3">
      <c r="A385" s="41" t="str">
        <f t="shared" si="10"/>
        <v>0870-00</v>
      </c>
      <c r="B385" s="65">
        <v>87000</v>
      </c>
      <c r="C385" s="41" t="s">
        <v>1371</v>
      </c>
      <c r="D385" s="41"/>
      <c r="E385" s="41" t="str">
        <f>VLOOKUP(B385,'Current ER'!B:C,2,FALSE)</f>
        <v>NORTHFIELD CITY</v>
      </c>
      <c r="I385" s="41" t="b">
        <f t="shared" si="11"/>
        <v>1</v>
      </c>
      <c r="J385" s="41" t="s">
        <v>1371</v>
      </c>
    </row>
    <row r="386" spans="1:10" x14ac:dyDescent="0.3">
      <c r="A386" s="41" t="str">
        <f t="shared" ref="A386:A449" si="12">TEXT(B386,"0000-00")</f>
        <v>0871-00</v>
      </c>
      <c r="B386" s="65">
        <v>87100</v>
      </c>
      <c r="C386" s="41" t="s">
        <v>1370</v>
      </c>
      <c r="D386" s="41"/>
      <c r="E386" s="41" t="str">
        <f>VLOOKUP(B386,'Current ER'!B:C,2,FALSE)</f>
        <v>NORTH WILDWOOD CITY</v>
      </c>
      <c r="I386" s="41" t="b">
        <f t="shared" ref="I386:I449" si="13">E386=J386</f>
        <v>1</v>
      </c>
      <c r="J386" s="41" t="s">
        <v>1370</v>
      </c>
    </row>
    <row r="387" spans="1:10" x14ac:dyDescent="0.3">
      <c r="A387" s="41" t="str">
        <f t="shared" si="12"/>
        <v>0871-01</v>
      </c>
      <c r="B387" s="65">
        <v>87101</v>
      </c>
      <c r="C387" s="41" t="s">
        <v>1370</v>
      </c>
      <c r="D387" s="41"/>
      <c r="E387" s="41" t="str">
        <f>VLOOKUP(B387,'Current ER'!B:C,2,FALSE)</f>
        <v>NORTH WILDWOOD CITY</v>
      </c>
      <c r="I387" s="41" t="b">
        <f t="shared" si="13"/>
        <v>1</v>
      </c>
      <c r="J387" s="41" t="s">
        <v>1370</v>
      </c>
    </row>
    <row r="388" spans="1:10" x14ac:dyDescent="0.3">
      <c r="A388" s="41" t="str">
        <f t="shared" si="12"/>
        <v>0872-00</v>
      </c>
      <c r="B388" s="65">
        <v>87200</v>
      </c>
      <c r="C388" s="41" t="s">
        <v>1556</v>
      </c>
      <c r="D388" s="41"/>
      <c r="E388" s="41" t="str">
        <f>VLOOKUP(B388,'Current ER'!B:C,2,FALSE)</f>
        <v>ORANGE CITY</v>
      </c>
      <c r="I388" s="41" t="b">
        <f t="shared" si="13"/>
        <v>1</v>
      </c>
      <c r="J388" s="41" t="s">
        <v>1556</v>
      </c>
    </row>
    <row r="389" spans="1:10" x14ac:dyDescent="0.3">
      <c r="A389" s="41" t="str">
        <f t="shared" si="12"/>
        <v>0873-00</v>
      </c>
      <c r="B389" s="65">
        <v>87300</v>
      </c>
      <c r="C389" s="41" t="s">
        <v>1395</v>
      </c>
      <c r="D389" s="41"/>
      <c r="E389" s="41" t="str">
        <f>VLOOKUP(B389,'Current ER'!B:C,2,FALSE)</f>
        <v>PASSAIC CITY</v>
      </c>
      <c r="I389" s="41" t="b">
        <f t="shared" si="13"/>
        <v>1</v>
      </c>
      <c r="J389" s="41" t="s">
        <v>1395</v>
      </c>
    </row>
    <row r="390" spans="1:10" x14ac:dyDescent="0.3">
      <c r="A390" s="41" t="str">
        <f t="shared" si="12"/>
        <v>0873-01</v>
      </c>
      <c r="B390" s="65">
        <v>87301</v>
      </c>
      <c r="C390" s="41" t="s">
        <v>1396</v>
      </c>
      <c r="D390" s="41"/>
      <c r="E390" s="41" t="str">
        <f>VLOOKUP(B390,'Current ER'!B:C,2,FALSE)</f>
        <v>PASSAIC CITY PUBLIC LIBRARY</v>
      </c>
      <c r="I390" s="41" t="b">
        <f t="shared" si="13"/>
        <v>1</v>
      </c>
      <c r="J390" s="41" t="s">
        <v>1396</v>
      </c>
    </row>
    <row r="391" spans="1:10" x14ac:dyDescent="0.3">
      <c r="A391" s="41" t="str">
        <f t="shared" si="12"/>
        <v>0874-00</v>
      </c>
      <c r="B391" s="65">
        <v>87400</v>
      </c>
      <c r="C391" s="41" t="s">
        <v>1849</v>
      </c>
      <c r="D391" s="41"/>
      <c r="E391" s="41" t="str">
        <f>VLOOKUP(B391,'Current ER'!B:C,2,FALSE)</f>
        <v>PERTH AMBOY CITY</v>
      </c>
      <c r="I391" s="41" t="b">
        <f t="shared" si="13"/>
        <v>1</v>
      </c>
      <c r="J391" s="41" t="s">
        <v>1849</v>
      </c>
    </row>
    <row r="392" spans="1:10" x14ac:dyDescent="0.3">
      <c r="A392" s="41" t="str">
        <f t="shared" si="12"/>
        <v>0875-00</v>
      </c>
      <c r="B392" s="65">
        <v>87500</v>
      </c>
      <c r="C392" s="41" t="s">
        <v>2421</v>
      </c>
      <c r="D392" s="41"/>
      <c r="E392" s="41" t="str">
        <f>VLOOKUP(B392,'Current ER'!B:C,2,FALSE)</f>
        <v>PLAINFIELD CITY</v>
      </c>
      <c r="I392" s="41" t="b">
        <f t="shared" si="13"/>
        <v>1</v>
      </c>
      <c r="J392" s="41" t="s">
        <v>2421</v>
      </c>
    </row>
    <row r="393" spans="1:10" x14ac:dyDescent="0.3">
      <c r="A393" s="41" t="str">
        <f t="shared" si="12"/>
        <v>0876-00</v>
      </c>
      <c r="B393" s="65">
        <v>87600</v>
      </c>
      <c r="C393" s="41" t="s">
        <v>1559</v>
      </c>
      <c r="D393" s="41"/>
      <c r="E393" s="41" t="str">
        <f>VLOOKUP(B393,'Current ER'!B:C,2,FALSE)</f>
        <v>RAHWAY CITY</v>
      </c>
      <c r="I393" s="41" t="b">
        <f t="shared" si="13"/>
        <v>1</v>
      </c>
      <c r="J393" s="41" t="s">
        <v>1559</v>
      </c>
    </row>
    <row r="394" spans="1:10" x14ac:dyDescent="0.3">
      <c r="A394" s="41" t="str">
        <f t="shared" si="12"/>
        <v>0877-00</v>
      </c>
      <c r="B394" s="65">
        <v>87700</v>
      </c>
      <c r="C394" s="41" t="s">
        <v>1450</v>
      </c>
      <c r="D394" s="41"/>
      <c r="E394" s="41" t="str">
        <f>VLOOKUP(B394,'Current ER'!B:C,2,FALSE)</f>
        <v>SALEM CITY</v>
      </c>
      <c r="I394" s="41" t="b">
        <f t="shared" si="13"/>
        <v>1</v>
      </c>
      <c r="J394" s="41" t="s">
        <v>1450</v>
      </c>
    </row>
    <row r="395" spans="1:10" x14ac:dyDescent="0.3">
      <c r="A395" s="41" t="str">
        <f t="shared" si="12"/>
        <v>0877-01</v>
      </c>
      <c r="B395" s="65">
        <v>87701</v>
      </c>
      <c r="C395" s="41" t="s">
        <v>1451</v>
      </c>
      <c r="D395" s="41"/>
      <c r="E395" s="41" t="str">
        <f>VLOOKUP(B395,'Current ER'!B:C,2,FALSE)</f>
        <v>SALEM CITY FREE PUBLIC LIBRARY</v>
      </c>
      <c r="I395" s="41" t="b">
        <f t="shared" si="13"/>
        <v>1</v>
      </c>
      <c r="J395" s="41" t="s">
        <v>1451</v>
      </c>
    </row>
    <row r="396" spans="1:10" x14ac:dyDescent="0.3">
      <c r="A396" s="41" t="str">
        <f t="shared" si="12"/>
        <v>0878-00</v>
      </c>
      <c r="B396" s="65">
        <v>87800</v>
      </c>
      <c r="C396" s="41" t="s">
        <v>1487</v>
      </c>
      <c r="D396" s="41"/>
      <c r="E396" s="41" t="str">
        <f>VLOOKUP(B396,'Current ER'!B:C,2,FALSE)</f>
        <v>SUMMIT CITY</v>
      </c>
      <c r="I396" s="41" t="b">
        <f t="shared" si="13"/>
        <v>1</v>
      </c>
      <c r="J396" s="41" t="s">
        <v>1487</v>
      </c>
    </row>
    <row r="397" spans="1:10" x14ac:dyDescent="0.3">
      <c r="A397" s="41" t="str">
        <f t="shared" si="12"/>
        <v>0879-00</v>
      </c>
      <c r="B397" s="65">
        <v>87900</v>
      </c>
      <c r="C397" s="41" t="s">
        <v>1852</v>
      </c>
      <c r="D397" s="41"/>
      <c r="E397" s="41" t="str">
        <f>VLOOKUP(B397,'Current ER'!B:C,2,FALSE)</f>
        <v>UNION CITY</v>
      </c>
      <c r="I397" s="41" t="b">
        <f t="shared" si="13"/>
        <v>1</v>
      </c>
      <c r="J397" s="41" t="s">
        <v>1852</v>
      </c>
    </row>
    <row r="398" spans="1:10" x14ac:dyDescent="0.3">
      <c r="A398" s="41" t="str">
        <f t="shared" si="12"/>
        <v>0880-00</v>
      </c>
      <c r="B398" s="65">
        <v>88000</v>
      </c>
      <c r="C398" s="41" t="s">
        <v>1511</v>
      </c>
      <c r="D398" s="41"/>
      <c r="E398" s="41" t="str">
        <f>VLOOKUP(B398,'Current ER'!B:C,2,FALSE)</f>
        <v>VENTNOR CITY</v>
      </c>
      <c r="I398" s="41" t="b">
        <f t="shared" si="13"/>
        <v>1</v>
      </c>
      <c r="J398" s="41" t="s">
        <v>1511</v>
      </c>
    </row>
    <row r="399" spans="1:10" x14ac:dyDescent="0.3">
      <c r="A399" s="41" t="str">
        <f t="shared" si="12"/>
        <v>0881-00</v>
      </c>
      <c r="B399" s="65">
        <v>88100</v>
      </c>
      <c r="C399" s="41" t="s">
        <v>1512</v>
      </c>
      <c r="D399" s="41"/>
      <c r="E399" s="41" t="str">
        <f>VLOOKUP(B399,'Current ER'!B:C,2,FALSE)</f>
        <v>VINELAND CITY</v>
      </c>
      <c r="I399" s="41" t="b">
        <f t="shared" si="13"/>
        <v>1</v>
      </c>
      <c r="J399" s="41" t="s">
        <v>1512</v>
      </c>
    </row>
    <row r="400" spans="1:10" x14ac:dyDescent="0.3">
      <c r="A400" s="41" t="str">
        <f t="shared" si="12"/>
        <v>0882-00</v>
      </c>
      <c r="B400" s="65">
        <v>88200</v>
      </c>
      <c r="C400" s="41" t="s">
        <v>1540</v>
      </c>
      <c r="D400" s="41"/>
      <c r="E400" s="41" t="str">
        <f>VLOOKUP(B400,'Current ER'!B:C,2,FALSE)</f>
        <v>WILDWOOD CITY</v>
      </c>
      <c r="I400" s="41" t="b">
        <f t="shared" si="13"/>
        <v>1</v>
      </c>
      <c r="J400" s="41" t="s">
        <v>1540</v>
      </c>
    </row>
    <row r="401" spans="1:10" x14ac:dyDescent="0.3">
      <c r="A401" s="41" t="str">
        <f t="shared" si="12"/>
        <v>0883-00</v>
      </c>
      <c r="B401" s="65">
        <v>88300</v>
      </c>
      <c r="C401" s="41" t="s">
        <v>1548</v>
      </c>
      <c r="D401" s="41"/>
      <c r="E401" s="41" t="str">
        <f>VLOOKUP(B401,'Current ER'!B:C,2,FALSE)</f>
        <v>WOODBURY CITY</v>
      </c>
      <c r="I401" s="41" t="b">
        <f t="shared" si="13"/>
        <v>1</v>
      </c>
      <c r="J401" s="41" t="s">
        <v>1548</v>
      </c>
    </row>
    <row r="402" spans="1:10" x14ac:dyDescent="0.3">
      <c r="A402" s="41" t="str">
        <f t="shared" si="12"/>
        <v>0884-00</v>
      </c>
      <c r="B402" s="65">
        <v>88400</v>
      </c>
      <c r="C402" s="41" t="s">
        <v>2422</v>
      </c>
      <c r="D402" s="41"/>
      <c r="E402" s="41" t="str">
        <f>VLOOKUP(B402,'Current ER'!B:C,2,FALSE)</f>
        <v>RIDGEFIELD PARK VILLAGE</v>
      </c>
      <c r="I402" s="41" t="b">
        <f t="shared" si="13"/>
        <v>1</v>
      </c>
      <c r="J402" s="41" t="s">
        <v>2422</v>
      </c>
    </row>
    <row r="403" spans="1:10" x14ac:dyDescent="0.3">
      <c r="A403" s="41" t="str">
        <f t="shared" si="12"/>
        <v>0885-00</v>
      </c>
      <c r="B403" s="65">
        <v>88500</v>
      </c>
      <c r="C403" s="41" t="s">
        <v>1436</v>
      </c>
      <c r="D403" s="41"/>
      <c r="E403" s="41" t="str">
        <f>VLOOKUP(B403,'Current ER'!B:C,2,FALSE)</f>
        <v>RIDGEWOOD VILLAGE</v>
      </c>
      <c r="I403" s="41" t="b">
        <f t="shared" si="13"/>
        <v>1</v>
      </c>
      <c r="J403" s="41" t="s">
        <v>1436</v>
      </c>
    </row>
    <row r="404" spans="1:10" x14ac:dyDescent="0.3">
      <c r="A404" s="41" t="str">
        <f t="shared" si="12"/>
        <v>0885-01</v>
      </c>
      <c r="B404" s="65">
        <v>88501</v>
      </c>
      <c r="C404" s="41" t="s">
        <v>1435</v>
      </c>
      <c r="D404" s="41"/>
      <c r="E404" s="41" t="str">
        <f>VLOOKUP(B404,'Current ER'!B:C,2,FALSE)</f>
        <v>RIDGEWOOD PUBLIC LIBRARY</v>
      </c>
      <c r="I404" s="41" t="b">
        <f t="shared" si="13"/>
        <v>1</v>
      </c>
      <c r="J404" s="41" t="s">
        <v>1435</v>
      </c>
    </row>
    <row r="405" spans="1:10" x14ac:dyDescent="0.3">
      <c r="A405" s="41" t="str">
        <f t="shared" si="12"/>
        <v>0886-00</v>
      </c>
      <c r="B405" s="65">
        <v>88600</v>
      </c>
      <c r="C405" s="41" t="s">
        <v>1475</v>
      </c>
      <c r="D405" s="41"/>
      <c r="E405" s="41" t="str">
        <f>VLOOKUP(B405,'Current ER'!B:C,2,FALSE)</f>
        <v>SOUTH ORANGE VILLAGE</v>
      </c>
      <c r="I405" s="41" t="b">
        <f t="shared" si="13"/>
        <v>1</v>
      </c>
      <c r="J405" s="41" t="s">
        <v>1475</v>
      </c>
    </row>
    <row r="406" spans="1:10" x14ac:dyDescent="0.3">
      <c r="A406" s="41" t="str">
        <f t="shared" si="12"/>
        <v>0887-00</v>
      </c>
      <c r="B406" s="65">
        <v>88700</v>
      </c>
      <c r="C406" s="41" t="s">
        <v>3766</v>
      </c>
      <c r="D406" s="41"/>
      <c r="E406" s="41" t="str">
        <f>VLOOKUP(B406,'Current ER'!B:C,2,FALSE)</f>
        <v>BLOOMFIELD TOWNSHIP</v>
      </c>
      <c r="I406" s="41" t="b">
        <f t="shared" si="13"/>
        <v>1</v>
      </c>
      <c r="J406" s="41" t="s">
        <v>3766</v>
      </c>
    </row>
    <row r="407" spans="1:10" x14ac:dyDescent="0.3">
      <c r="A407" s="41" t="str">
        <f t="shared" si="12"/>
        <v>0888-00</v>
      </c>
      <c r="B407" s="65">
        <v>88800</v>
      </c>
      <c r="C407" s="41" t="s">
        <v>1073</v>
      </c>
      <c r="D407" s="41"/>
      <c r="E407" s="41" t="str">
        <f>VLOOKUP(B407,'Current ER'!B:C,2,FALSE)</f>
        <v>BOONTON TOWN</v>
      </c>
      <c r="I407" s="41" t="b">
        <f t="shared" si="13"/>
        <v>1</v>
      </c>
      <c r="J407" s="41" t="s">
        <v>1073</v>
      </c>
    </row>
    <row r="408" spans="1:10" x14ac:dyDescent="0.3">
      <c r="A408" s="41" t="str">
        <f t="shared" si="12"/>
        <v>0889-00</v>
      </c>
      <c r="B408" s="65">
        <v>88900</v>
      </c>
      <c r="C408" s="41" t="s">
        <v>2423</v>
      </c>
      <c r="D408" s="41"/>
      <c r="E408" s="41" t="str">
        <f>VLOOKUP(B408,'Current ER'!B:C,2,FALSE)</f>
        <v>DOVER TOWN</v>
      </c>
      <c r="I408" s="41" t="b">
        <f t="shared" si="13"/>
        <v>1</v>
      </c>
      <c r="J408" s="41" t="s">
        <v>2423</v>
      </c>
    </row>
    <row r="409" spans="1:10" x14ac:dyDescent="0.3">
      <c r="A409" s="41" t="str">
        <f t="shared" si="12"/>
        <v>0890-00</v>
      </c>
      <c r="B409" s="65">
        <v>89000</v>
      </c>
      <c r="C409" s="41" t="s">
        <v>1207</v>
      </c>
      <c r="D409" s="41"/>
      <c r="E409" s="41" t="str">
        <f>VLOOKUP(B409,'Current ER'!B:C,2,FALSE)</f>
        <v>HACKETTSTOWN TOWN</v>
      </c>
      <c r="I409" s="41" t="b">
        <f t="shared" si="13"/>
        <v>1</v>
      </c>
      <c r="J409" s="41" t="s">
        <v>1207</v>
      </c>
    </row>
    <row r="410" spans="1:10" x14ac:dyDescent="0.3">
      <c r="A410" s="41" t="str">
        <f t="shared" si="12"/>
        <v>0891-00</v>
      </c>
      <c r="B410" s="65">
        <v>89100</v>
      </c>
      <c r="C410" s="41" t="s">
        <v>1220</v>
      </c>
      <c r="D410" s="41"/>
      <c r="E410" s="41" t="str">
        <f>VLOOKUP(B410,'Current ER'!B:C,2,FALSE)</f>
        <v>HARRISON TOWN</v>
      </c>
      <c r="I410" s="41" t="b">
        <f t="shared" si="13"/>
        <v>1</v>
      </c>
      <c r="J410" s="41" t="s">
        <v>1220</v>
      </c>
    </row>
    <row r="411" spans="1:10" x14ac:dyDescent="0.3">
      <c r="A411" s="41" t="str">
        <f t="shared" si="12"/>
        <v>0892-00</v>
      </c>
      <c r="B411" s="65">
        <v>89200</v>
      </c>
      <c r="C411" s="41" t="s">
        <v>1859</v>
      </c>
      <c r="D411" s="41"/>
      <c r="E411" s="41" t="str">
        <f>VLOOKUP(B411,'Current ER'!B:C,2,FALSE)</f>
        <v>IRVINGTON TOWN</v>
      </c>
      <c r="I411" s="41" t="b">
        <f t="shared" si="13"/>
        <v>1</v>
      </c>
      <c r="J411" s="41" t="s">
        <v>1859</v>
      </c>
    </row>
    <row r="412" spans="1:10" x14ac:dyDescent="0.3">
      <c r="A412" s="41" t="str">
        <f t="shared" si="12"/>
        <v>0893-00</v>
      </c>
      <c r="B412" s="65">
        <v>89300</v>
      </c>
      <c r="C412" s="41" t="s">
        <v>1257</v>
      </c>
      <c r="D412" s="41"/>
      <c r="E412" s="41" t="str">
        <f>VLOOKUP(B412,'Current ER'!B:C,2,FALSE)</f>
        <v>KEARNY TOWN</v>
      </c>
      <c r="I412" s="41" t="b">
        <f t="shared" si="13"/>
        <v>1</v>
      </c>
      <c r="J412" s="41" t="s">
        <v>1257</v>
      </c>
    </row>
    <row r="413" spans="1:10" x14ac:dyDescent="0.3">
      <c r="A413" s="41" t="str">
        <f t="shared" si="12"/>
        <v>0894-00</v>
      </c>
      <c r="B413" s="65">
        <v>89400</v>
      </c>
      <c r="C413" s="41" t="s">
        <v>1337</v>
      </c>
      <c r="D413" s="41"/>
      <c r="E413" s="41" t="str">
        <f>VLOOKUP(B413,'Current ER'!B:C,2,FALSE)</f>
        <v>MONTCLAIR TOWNSHIP</v>
      </c>
      <c r="I413" s="41" t="b">
        <f t="shared" si="13"/>
        <v>1</v>
      </c>
      <c r="J413" s="41" t="s">
        <v>1337</v>
      </c>
    </row>
    <row r="414" spans="1:10" x14ac:dyDescent="0.3">
      <c r="A414" s="41" t="str">
        <f t="shared" si="12"/>
        <v>0894-01</v>
      </c>
      <c r="B414" s="65">
        <v>89401</v>
      </c>
      <c r="C414" s="66" t="s">
        <v>3792</v>
      </c>
      <c r="D414" s="41"/>
      <c r="E414" s="41" t="str">
        <f>VLOOKUP(B414,'Current ER'!B:C,2,FALSE)</f>
        <v>MONTCLAIR TOWNSHIP PUBLIC LIBRARY</v>
      </c>
      <c r="I414" s="41" t="b">
        <f t="shared" si="13"/>
        <v>1</v>
      </c>
      <c r="J414" s="66" t="s">
        <v>3792</v>
      </c>
    </row>
    <row r="415" spans="1:10" x14ac:dyDescent="0.3">
      <c r="A415" s="41" t="str">
        <f t="shared" si="12"/>
        <v>0894-02</v>
      </c>
      <c r="B415" s="65">
        <v>89402</v>
      </c>
      <c r="C415" s="41" t="s">
        <v>534</v>
      </c>
      <c r="D415" s="41"/>
      <c r="E415" s="41" t="str">
        <f>VLOOKUP(B415,'Current ER'!B:C,2,FALSE)</f>
        <v>MONTCLAIR TOWNSHIP POLICE &amp; FI</v>
      </c>
      <c r="I415" s="41" t="b">
        <f t="shared" si="13"/>
        <v>1</v>
      </c>
      <c r="J415" s="41" t="s">
        <v>534</v>
      </c>
    </row>
    <row r="416" spans="1:10" x14ac:dyDescent="0.3">
      <c r="A416" s="41" t="str">
        <f t="shared" si="12"/>
        <v>0895-00</v>
      </c>
      <c r="B416" s="65">
        <v>89500</v>
      </c>
      <c r="C416" s="41" t="s">
        <v>2424</v>
      </c>
      <c r="D416" s="41"/>
      <c r="E416" s="41" t="str">
        <f>VLOOKUP(B416,'Current ER'!B:C,2,FALSE)</f>
        <v>MORRISTOWN TOWN</v>
      </c>
      <c r="I416" s="41" t="b">
        <f t="shared" si="13"/>
        <v>1</v>
      </c>
      <c r="J416" s="41" t="s">
        <v>2424</v>
      </c>
    </row>
    <row r="417" spans="1:10" x14ac:dyDescent="0.3">
      <c r="A417" s="41" t="str">
        <f t="shared" si="12"/>
        <v>0896-00</v>
      </c>
      <c r="B417" s="65">
        <v>89600</v>
      </c>
      <c r="C417" s="41" t="s">
        <v>1374</v>
      </c>
      <c r="D417" s="41"/>
      <c r="E417" s="41" t="str">
        <f>VLOOKUP(B417,'Current ER'!B:C,2,FALSE)</f>
        <v>NUTLEY TOWN</v>
      </c>
      <c r="I417" s="41" t="b">
        <f t="shared" si="13"/>
        <v>1</v>
      </c>
      <c r="J417" s="41" t="s">
        <v>1374</v>
      </c>
    </row>
    <row r="418" spans="1:10" x14ac:dyDescent="0.3">
      <c r="A418" s="41" t="str">
        <f t="shared" si="12"/>
        <v>0897-00</v>
      </c>
      <c r="B418" s="65">
        <v>89700</v>
      </c>
      <c r="C418" s="41" t="s">
        <v>1409</v>
      </c>
      <c r="D418" s="41"/>
      <c r="E418" s="41" t="str">
        <f>VLOOKUP(B418,'Current ER'!B:C,2,FALSE)</f>
        <v>PHILLIPSBURG TOWN</v>
      </c>
      <c r="I418" s="41" t="b">
        <f t="shared" si="13"/>
        <v>1</v>
      </c>
      <c r="J418" s="41" t="s">
        <v>1409</v>
      </c>
    </row>
    <row r="419" spans="1:10" x14ac:dyDescent="0.3">
      <c r="A419" s="41" t="str">
        <f t="shared" si="12"/>
        <v>0898-00</v>
      </c>
      <c r="B419" s="65">
        <v>89800</v>
      </c>
      <c r="C419" s="41" t="s">
        <v>1462</v>
      </c>
      <c r="D419" s="41"/>
      <c r="E419" s="41" t="str">
        <f>VLOOKUP(B419,'Current ER'!B:C,2,FALSE)</f>
        <v>SECAUCUS TOWN</v>
      </c>
      <c r="I419" s="41" t="b">
        <f t="shared" si="13"/>
        <v>1</v>
      </c>
      <c r="J419" s="41" t="s">
        <v>1462</v>
      </c>
    </row>
    <row r="420" spans="1:10" x14ac:dyDescent="0.3">
      <c r="A420" s="41" t="str">
        <f t="shared" si="12"/>
        <v>0899-00</v>
      </c>
      <c r="B420" s="65">
        <v>89900</v>
      </c>
      <c r="C420" s="41" t="s">
        <v>1864</v>
      </c>
      <c r="D420" s="41"/>
      <c r="E420" s="41" t="str">
        <f>VLOOKUP(B420,'Current ER'!B:C,2,FALSE)</f>
        <v>WESTFIELD TOWN</v>
      </c>
      <c r="I420" s="41" t="b">
        <f t="shared" si="13"/>
        <v>1</v>
      </c>
      <c r="J420" s="41" t="s">
        <v>1864</v>
      </c>
    </row>
    <row r="421" spans="1:10" x14ac:dyDescent="0.3">
      <c r="A421" s="41" t="str">
        <f t="shared" si="12"/>
        <v>0900-00</v>
      </c>
      <c r="B421" s="65">
        <v>90000</v>
      </c>
      <c r="C421" s="41" t="s">
        <v>1865</v>
      </c>
      <c r="D421" s="41"/>
      <c r="E421" s="41" t="str">
        <f>VLOOKUP(B421,'Current ER'!B:C,2,FALSE)</f>
        <v>WEST NEW YORK TOWN</v>
      </c>
      <c r="I421" s="41" t="b">
        <f t="shared" si="13"/>
        <v>1</v>
      </c>
      <c r="J421" s="41" t="s">
        <v>1865</v>
      </c>
    </row>
    <row r="422" spans="1:10" x14ac:dyDescent="0.3">
      <c r="A422" s="41" t="str">
        <f t="shared" si="12"/>
        <v>0901-00</v>
      </c>
      <c r="B422" s="65">
        <v>90100</v>
      </c>
      <c r="C422" s="41" t="s">
        <v>3767</v>
      </c>
      <c r="D422" s="41"/>
      <c r="E422" s="41" t="str">
        <f>VLOOKUP(B422,'Current ER'!B:C,2,FALSE)</f>
        <v>WEST ORANGE TOWNSHIP</v>
      </c>
      <c r="I422" s="41" t="b">
        <f t="shared" si="13"/>
        <v>1</v>
      </c>
      <c r="J422" s="41" t="s">
        <v>3767</v>
      </c>
    </row>
    <row r="423" spans="1:10" x14ac:dyDescent="0.3">
      <c r="A423" s="41" t="str">
        <f t="shared" si="12"/>
        <v>0902-00</v>
      </c>
      <c r="B423" s="65">
        <v>90200</v>
      </c>
      <c r="C423" s="41" t="s">
        <v>1866</v>
      </c>
      <c r="D423" s="41"/>
      <c r="E423" s="41" t="str">
        <f>VLOOKUP(B423,'Current ER'!B:C,2,FALSE)</f>
        <v>BELLEVILLE TOWNSHIP</v>
      </c>
      <c r="I423" s="41" t="b">
        <f t="shared" si="13"/>
        <v>1</v>
      </c>
      <c r="J423" s="41" t="s">
        <v>1866</v>
      </c>
    </row>
    <row r="424" spans="1:10" x14ac:dyDescent="0.3">
      <c r="A424" s="41" t="str">
        <f t="shared" si="12"/>
        <v>0903-00</v>
      </c>
      <c r="B424" s="65">
        <v>90300</v>
      </c>
      <c r="C424" s="41" t="s">
        <v>1026</v>
      </c>
      <c r="D424" s="41"/>
      <c r="E424" s="41" t="str">
        <f>VLOOKUP(B424,'Current ER'!B:C,2,FALSE)</f>
        <v>ALLENHURST BOROUGH</v>
      </c>
      <c r="I424" s="41" t="b">
        <f t="shared" si="13"/>
        <v>1</v>
      </c>
      <c r="J424" s="41" t="s">
        <v>1026</v>
      </c>
    </row>
    <row r="425" spans="1:10" x14ac:dyDescent="0.3">
      <c r="A425" s="41" t="str">
        <f t="shared" si="12"/>
        <v>0904-00</v>
      </c>
      <c r="B425" s="65">
        <v>90400</v>
      </c>
      <c r="C425" s="41" t="s">
        <v>1047</v>
      </c>
      <c r="D425" s="41"/>
      <c r="E425" s="41" t="str">
        <f>VLOOKUP(B425,'Current ER'!B:C,2,FALSE)</f>
        <v>AVON BY THE SEA BORO</v>
      </c>
      <c r="I425" s="41" t="b">
        <f t="shared" si="13"/>
        <v>1</v>
      </c>
      <c r="J425" s="41" t="s">
        <v>1047</v>
      </c>
    </row>
    <row r="426" spans="1:10" x14ac:dyDescent="0.3">
      <c r="A426" s="41" t="str">
        <f t="shared" si="12"/>
        <v>0905-00</v>
      </c>
      <c r="B426" s="65">
        <v>90500</v>
      </c>
      <c r="C426" s="41" t="s">
        <v>1055</v>
      </c>
      <c r="D426" s="41"/>
      <c r="E426" s="41" t="str">
        <f>VLOOKUP(B426,'Current ER'!B:C,2,FALSE)</f>
        <v>BELMAR BOROUGH</v>
      </c>
      <c r="I426" s="41" t="b">
        <f t="shared" si="13"/>
        <v>1</v>
      </c>
      <c r="J426" s="41" t="s">
        <v>1055</v>
      </c>
    </row>
    <row r="427" spans="1:10" x14ac:dyDescent="0.3">
      <c r="A427" s="41" t="str">
        <f t="shared" si="12"/>
        <v>0906-00</v>
      </c>
      <c r="B427" s="65">
        <v>90600</v>
      </c>
      <c r="C427" s="41" t="s">
        <v>1059</v>
      </c>
      <c r="D427" s="41"/>
      <c r="E427" s="41" t="str">
        <f>VLOOKUP(B427,'Current ER'!B:C,2,FALSE)</f>
        <v>BERGENFIELD BOROUGH</v>
      </c>
      <c r="I427" s="41" t="b">
        <f t="shared" si="13"/>
        <v>1</v>
      </c>
      <c r="J427" s="41" t="s">
        <v>1059</v>
      </c>
    </row>
    <row r="428" spans="1:10" x14ac:dyDescent="0.3">
      <c r="A428" s="41" t="str">
        <f t="shared" si="12"/>
        <v>0906-01</v>
      </c>
      <c r="B428" s="65">
        <v>90601</v>
      </c>
      <c r="C428" s="41" t="s">
        <v>1060</v>
      </c>
      <c r="D428" s="41"/>
      <c r="E428" s="41" t="str">
        <f>VLOOKUP(B428,'Current ER'!B:C,2,FALSE)</f>
        <v>BERGENFIELD BOROUGH, POLICE</v>
      </c>
      <c r="I428" s="41" t="b">
        <f t="shared" si="13"/>
        <v>1</v>
      </c>
      <c r="J428" s="41" t="s">
        <v>1060</v>
      </c>
    </row>
    <row r="429" spans="1:10" x14ac:dyDescent="0.3">
      <c r="A429" s="41" t="str">
        <f t="shared" si="12"/>
        <v>0907-00</v>
      </c>
      <c r="B429" s="65">
        <v>90700</v>
      </c>
      <c r="C429" s="41" t="s">
        <v>1072</v>
      </c>
      <c r="D429" s="41"/>
      <c r="E429" s="41" t="str">
        <f>VLOOKUP(B429,'Current ER'!B:C,2,FALSE)</f>
        <v>BOGOTA BOROUGH</v>
      </c>
      <c r="I429" s="41" t="b">
        <f t="shared" si="13"/>
        <v>1</v>
      </c>
      <c r="J429" s="41" t="s">
        <v>1072</v>
      </c>
    </row>
    <row r="430" spans="1:10" x14ac:dyDescent="0.3">
      <c r="A430" s="41" t="str">
        <f t="shared" si="12"/>
        <v>0908-00</v>
      </c>
      <c r="B430" s="65">
        <v>90800</v>
      </c>
      <c r="C430" s="41" t="s">
        <v>1080</v>
      </c>
      <c r="D430" s="41"/>
      <c r="E430" s="41" t="str">
        <f>VLOOKUP(B430,'Current ER'!B:C,2,FALSE)</f>
        <v>BRADLEY BEACH BOROUGH</v>
      </c>
      <c r="I430" s="41" t="b">
        <f t="shared" si="13"/>
        <v>1</v>
      </c>
      <c r="J430" s="41" t="s">
        <v>1080</v>
      </c>
    </row>
    <row r="431" spans="1:10" x14ac:dyDescent="0.3">
      <c r="A431" s="41" t="str">
        <f t="shared" si="12"/>
        <v>0909-00</v>
      </c>
      <c r="B431" s="65">
        <v>90900</v>
      </c>
      <c r="C431" s="41" t="s">
        <v>1873</v>
      </c>
      <c r="D431" s="41"/>
      <c r="E431" s="41" t="str">
        <f>VLOOKUP(B431,'Current ER'!B:C,2,FALSE)</f>
        <v>BRIELLE BOROUGH</v>
      </c>
      <c r="I431" s="41" t="b">
        <f t="shared" si="13"/>
        <v>1</v>
      </c>
      <c r="J431" s="41" t="s">
        <v>1873</v>
      </c>
    </row>
    <row r="432" spans="1:10" x14ac:dyDescent="0.3">
      <c r="A432" s="41" t="str">
        <f t="shared" si="12"/>
        <v>0910-00</v>
      </c>
      <c r="B432" s="65">
        <v>91000</v>
      </c>
      <c r="C432" s="41" t="s">
        <v>1088</v>
      </c>
      <c r="D432" s="41"/>
      <c r="E432" s="41" t="str">
        <f>VLOOKUP(B432,'Current ER'!B:C,2,FALSE)</f>
        <v>BUTLER BOROUGH</v>
      </c>
      <c r="I432" s="41" t="b">
        <f t="shared" si="13"/>
        <v>1</v>
      </c>
      <c r="J432" s="41" t="s">
        <v>1088</v>
      </c>
    </row>
    <row r="433" spans="1:10" x14ac:dyDescent="0.3">
      <c r="A433" s="41" t="str">
        <f t="shared" si="12"/>
        <v>0911-00</v>
      </c>
      <c r="B433" s="65">
        <v>91100</v>
      </c>
      <c r="C433" s="41" t="s">
        <v>1089</v>
      </c>
      <c r="D433" s="41"/>
      <c r="E433" s="41" t="str">
        <f>VLOOKUP(B433,'Current ER'!B:C,2,FALSE)</f>
        <v>CALDWELL BOROUGH</v>
      </c>
      <c r="I433" s="41" t="b">
        <f t="shared" si="13"/>
        <v>1</v>
      </c>
      <c r="J433" s="41" t="s">
        <v>1089</v>
      </c>
    </row>
    <row r="434" spans="1:10" x14ac:dyDescent="0.3">
      <c r="A434" s="41" t="str">
        <f t="shared" si="12"/>
        <v>0912-00</v>
      </c>
      <c r="B434" s="65">
        <v>91200</v>
      </c>
      <c r="C434" s="41" t="s">
        <v>1103</v>
      </c>
      <c r="D434" s="41"/>
      <c r="E434" s="41" t="str">
        <f>VLOOKUP(B434,'Current ER'!B:C,2,FALSE)</f>
        <v>CARTERET BOROUGH</v>
      </c>
      <c r="I434" s="41" t="b">
        <f t="shared" si="13"/>
        <v>1</v>
      </c>
      <c r="J434" s="41" t="s">
        <v>1103</v>
      </c>
    </row>
    <row r="435" spans="1:10" x14ac:dyDescent="0.3">
      <c r="A435" s="41" t="str">
        <f t="shared" si="12"/>
        <v>0913-00</v>
      </c>
      <c r="B435" s="65">
        <v>91300</v>
      </c>
      <c r="C435" s="41" t="s">
        <v>1106</v>
      </c>
      <c r="D435" s="41"/>
      <c r="E435" s="41" t="str">
        <f>VLOOKUP(B435,'Current ER'!B:C,2,FALSE)</f>
        <v>CHATHAM BOROUGH</v>
      </c>
      <c r="I435" s="41" t="b">
        <f t="shared" si="13"/>
        <v>1</v>
      </c>
      <c r="J435" s="41" t="s">
        <v>1106</v>
      </c>
    </row>
    <row r="436" spans="1:10" x14ac:dyDescent="0.3">
      <c r="A436" s="41" t="str">
        <f t="shared" si="12"/>
        <v>0914-00</v>
      </c>
      <c r="B436" s="65">
        <v>91400</v>
      </c>
      <c r="C436" s="41" t="s">
        <v>1118</v>
      </c>
      <c r="D436" s="41"/>
      <c r="E436" s="41" t="str">
        <f>VLOOKUP(B436,'Current ER'!B:C,2,FALSE)</f>
        <v>CLIFFSIDE PARK BOROUGH</v>
      </c>
      <c r="I436" s="41" t="b">
        <f t="shared" si="13"/>
        <v>1</v>
      </c>
      <c r="J436" s="41" t="s">
        <v>1118</v>
      </c>
    </row>
    <row r="437" spans="1:10" x14ac:dyDescent="0.3">
      <c r="A437" s="41" t="str">
        <f t="shared" si="12"/>
        <v>0915-00</v>
      </c>
      <c r="B437" s="65">
        <v>91500</v>
      </c>
      <c r="C437" s="41" t="s">
        <v>1122</v>
      </c>
      <c r="D437" s="41"/>
      <c r="E437" s="41" t="str">
        <f>VLOOKUP(B437,'Current ER'!B:C,2,FALSE)</f>
        <v>COLLINGSWOOD BOROUGH</v>
      </c>
      <c r="I437" s="41" t="b">
        <f t="shared" si="13"/>
        <v>1</v>
      </c>
      <c r="J437" s="41" t="s">
        <v>1122</v>
      </c>
    </row>
    <row r="438" spans="1:10" x14ac:dyDescent="0.3">
      <c r="A438" s="41" t="str">
        <f t="shared" si="12"/>
        <v>0916-00</v>
      </c>
      <c r="B438" s="65">
        <v>91600</v>
      </c>
      <c r="C438" s="41" t="s">
        <v>1129</v>
      </c>
      <c r="D438" s="41"/>
      <c r="E438" s="41" t="str">
        <f>VLOOKUP(B438,'Current ER'!B:C,2,FALSE)</f>
        <v>DEAL BOROUGH</v>
      </c>
      <c r="I438" s="41" t="b">
        <f t="shared" si="13"/>
        <v>1</v>
      </c>
      <c r="J438" s="41" t="s">
        <v>1129</v>
      </c>
    </row>
    <row r="439" spans="1:10" x14ac:dyDescent="0.3">
      <c r="A439" s="41" t="str">
        <f t="shared" si="12"/>
        <v>0917-00</v>
      </c>
      <c r="B439" s="65">
        <v>91700</v>
      </c>
      <c r="C439" s="41" t="s">
        <v>1143</v>
      </c>
      <c r="D439" s="41"/>
      <c r="E439" s="41" t="str">
        <f>VLOOKUP(B439,'Current ER'!B:C,2,FALSE)</f>
        <v>DUMONT BOROUGH</v>
      </c>
      <c r="I439" s="41" t="b">
        <f t="shared" si="13"/>
        <v>1</v>
      </c>
      <c r="J439" s="41" t="s">
        <v>1143</v>
      </c>
    </row>
    <row r="440" spans="1:10" x14ac:dyDescent="0.3">
      <c r="A440" s="41" t="str">
        <f t="shared" si="12"/>
        <v>0918-00</v>
      </c>
      <c r="B440" s="65">
        <v>91800</v>
      </c>
      <c r="C440" s="41" t="s">
        <v>1160</v>
      </c>
      <c r="D440" s="41"/>
      <c r="E440" s="41" t="str">
        <f>VLOOKUP(B440,'Current ER'!B:C,2,FALSE)</f>
        <v>ELMWOOD PARK BOROUGH</v>
      </c>
      <c r="I440" s="41" t="b">
        <f t="shared" si="13"/>
        <v>1</v>
      </c>
      <c r="J440" s="41" t="s">
        <v>1160</v>
      </c>
    </row>
    <row r="441" spans="1:10" x14ac:dyDescent="0.3">
      <c r="A441" s="41" t="str">
        <f t="shared" si="12"/>
        <v>0919-00</v>
      </c>
      <c r="B441" s="65">
        <v>91900</v>
      </c>
      <c r="C441" s="41" t="s">
        <v>1151</v>
      </c>
      <c r="D441" s="41"/>
      <c r="E441" s="41" t="str">
        <f>VLOOKUP(B441,'Current ER'!B:C,2,FALSE)</f>
        <v>EATONTOWN BOROUGH</v>
      </c>
      <c r="I441" s="41" t="b">
        <f t="shared" si="13"/>
        <v>1</v>
      </c>
      <c r="J441" s="41" t="s">
        <v>1151</v>
      </c>
    </row>
    <row r="442" spans="1:10" x14ac:dyDescent="0.3">
      <c r="A442" s="41" t="str">
        <f t="shared" si="12"/>
        <v>0920-00</v>
      </c>
      <c r="B442" s="65">
        <v>92000</v>
      </c>
      <c r="C442" s="41" t="s">
        <v>3768</v>
      </c>
      <c r="D442" s="41"/>
      <c r="E442" s="41" t="str">
        <f>VLOOKUP(B442,'Current ER'!B:C,2,FALSE)</f>
        <v>EDGEWATER BOROUGH</v>
      </c>
      <c r="I442" s="41" t="b">
        <f t="shared" si="13"/>
        <v>1</v>
      </c>
      <c r="J442" s="41" t="s">
        <v>3768</v>
      </c>
    </row>
    <row r="443" spans="1:10" x14ac:dyDescent="0.3">
      <c r="A443" s="41" t="str">
        <f t="shared" si="12"/>
        <v>0921-00</v>
      </c>
      <c r="B443" s="65">
        <v>92100</v>
      </c>
      <c r="C443" s="41" t="s">
        <v>1169</v>
      </c>
      <c r="D443" s="41"/>
      <c r="E443" s="41" t="str">
        <f>VLOOKUP(B443,'Current ER'!B:C,2,FALSE)</f>
        <v>ESSEX FELLS BOROUGH</v>
      </c>
      <c r="I443" s="41" t="b">
        <f t="shared" si="13"/>
        <v>1</v>
      </c>
      <c r="J443" s="41" t="s">
        <v>1169</v>
      </c>
    </row>
    <row r="444" spans="1:10" x14ac:dyDescent="0.3">
      <c r="A444" s="41" t="str">
        <f t="shared" si="12"/>
        <v>0922-00</v>
      </c>
      <c r="B444" s="65">
        <v>92200</v>
      </c>
      <c r="C444" s="41" t="s">
        <v>1175</v>
      </c>
      <c r="D444" s="41"/>
      <c r="E444" s="41" t="str">
        <f>VLOOKUP(B444,'Current ER'!B:C,2,FALSE)</f>
        <v>FAIR LAWN BOROUGH</v>
      </c>
      <c r="I444" s="41" t="b">
        <f t="shared" si="13"/>
        <v>1</v>
      </c>
      <c r="J444" s="41" t="s">
        <v>1175</v>
      </c>
    </row>
    <row r="445" spans="1:10" x14ac:dyDescent="0.3">
      <c r="A445" s="41" t="str">
        <f t="shared" si="12"/>
        <v>0923-00</v>
      </c>
      <c r="B445" s="65">
        <v>92300</v>
      </c>
      <c r="C445" s="41" t="s">
        <v>1176</v>
      </c>
      <c r="D445" s="41"/>
      <c r="E445" s="41" t="str">
        <f>VLOOKUP(B445,'Current ER'!B:C,2,FALSE)</f>
        <v>FAIRVIEW BOROUGH</v>
      </c>
      <c r="I445" s="41" t="b">
        <f t="shared" si="13"/>
        <v>1</v>
      </c>
      <c r="J445" s="41" t="s">
        <v>1176</v>
      </c>
    </row>
    <row r="446" spans="1:10" x14ac:dyDescent="0.3">
      <c r="A446" s="41" t="str">
        <f t="shared" si="12"/>
        <v>0925-00</v>
      </c>
      <c r="B446" s="65">
        <v>92500</v>
      </c>
      <c r="C446" s="41" t="s">
        <v>1887</v>
      </c>
      <c r="D446" s="41"/>
      <c r="E446" s="41" t="str">
        <f>VLOOKUP(B446,'Current ER'!B:C,2,FALSE)</f>
        <v>FORT LEE BOROUGH</v>
      </c>
      <c r="I446" s="41" t="b">
        <f t="shared" si="13"/>
        <v>1</v>
      </c>
      <c r="J446" s="41" t="s">
        <v>1887</v>
      </c>
    </row>
    <row r="447" spans="1:10" x14ac:dyDescent="0.3">
      <c r="A447" s="41" t="str">
        <f t="shared" si="12"/>
        <v>0926-00</v>
      </c>
      <c r="B447" s="65">
        <v>92600</v>
      </c>
      <c r="C447" s="41" t="s">
        <v>1183</v>
      </c>
      <c r="D447" s="41"/>
      <c r="E447" s="41" t="str">
        <f>VLOOKUP(B447,'Current ER'!B:C,2,FALSE)</f>
        <v>FREEHOLD BOROUGH</v>
      </c>
      <c r="I447" s="41" t="b">
        <f t="shared" si="13"/>
        <v>1</v>
      </c>
      <c r="J447" s="41" t="s">
        <v>1183</v>
      </c>
    </row>
    <row r="448" spans="1:10" x14ac:dyDescent="0.3">
      <c r="A448" s="41" t="str">
        <f t="shared" si="12"/>
        <v>0927-00</v>
      </c>
      <c r="B448" s="65">
        <v>92700</v>
      </c>
      <c r="C448" s="41" t="s">
        <v>1189</v>
      </c>
      <c r="D448" s="41"/>
      <c r="E448" s="41" t="str">
        <f>VLOOKUP(B448,'Current ER'!B:C,2,FALSE)</f>
        <v>GARWOOD BOROUGH</v>
      </c>
      <c r="I448" s="41" t="b">
        <f t="shared" si="13"/>
        <v>1</v>
      </c>
      <c r="J448" s="41" t="s">
        <v>1189</v>
      </c>
    </row>
    <row r="449" spans="1:10" x14ac:dyDescent="0.3">
      <c r="A449" s="41" t="str">
        <f t="shared" si="12"/>
        <v>0928-00</v>
      </c>
      <c r="B449" s="65">
        <v>92800</v>
      </c>
      <c r="C449" s="41" t="s">
        <v>1190</v>
      </c>
      <c r="D449" s="41"/>
      <c r="E449" s="41" t="str">
        <f>VLOOKUP(B449,'Current ER'!B:C,2,FALSE)</f>
        <v>GLASSBORO BOROUGH</v>
      </c>
      <c r="I449" s="41" t="b">
        <f t="shared" si="13"/>
        <v>1</v>
      </c>
      <c r="J449" s="41" t="s">
        <v>1190</v>
      </c>
    </row>
    <row r="450" spans="1:10" x14ac:dyDescent="0.3">
      <c r="A450" s="41" t="str">
        <f t="shared" ref="A450:A513" si="14">TEXT(B450,"0000-00")</f>
        <v>0929-00</v>
      </c>
      <c r="B450" s="65">
        <v>92900</v>
      </c>
      <c r="C450" s="41" t="s">
        <v>1192</v>
      </c>
      <c r="D450" s="41"/>
      <c r="E450" s="41" t="str">
        <f>VLOOKUP(B450,'Current ER'!B:C,2,FALSE)</f>
        <v>GLEN RIDGE BOROUGH</v>
      </c>
      <c r="I450" s="41" t="b">
        <f t="shared" ref="I450:I513" si="15">E450=J450</f>
        <v>1</v>
      </c>
      <c r="J450" s="41" t="s">
        <v>1192</v>
      </c>
    </row>
    <row r="451" spans="1:10" x14ac:dyDescent="0.3">
      <c r="A451" s="41" t="str">
        <f t="shared" si="14"/>
        <v>0931-00</v>
      </c>
      <c r="B451" s="65">
        <v>93100</v>
      </c>
      <c r="C451" s="41" t="s">
        <v>1223</v>
      </c>
      <c r="D451" s="41"/>
      <c r="E451" s="41" t="str">
        <f>VLOOKUP(B451,'Current ER'!B:C,2,FALSE)</f>
        <v>HASBROUCK HEIGHTS BOROUGH</v>
      </c>
      <c r="I451" s="41" t="b">
        <f t="shared" si="15"/>
        <v>1</v>
      </c>
      <c r="J451" s="41" t="s">
        <v>1223</v>
      </c>
    </row>
    <row r="452" spans="1:10" x14ac:dyDescent="0.3">
      <c r="A452" s="41" t="str">
        <f t="shared" si="14"/>
        <v>0932-00</v>
      </c>
      <c r="B452" s="65">
        <v>93200</v>
      </c>
      <c r="C452" s="41" t="s">
        <v>1233</v>
      </c>
      <c r="D452" s="41"/>
      <c r="E452" s="41" t="str">
        <f>VLOOKUP(B452,'Current ER'!B:C,2,FALSE)</f>
        <v>HO HO KUS BOROUGH</v>
      </c>
      <c r="I452" s="41" t="b">
        <f t="shared" si="15"/>
        <v>1</v>
      </c>
      <c r="J452" s="41" t="s">
        <v>1233</v>
      </c>
    </row>
    <row r="453" spans="1:10" x14ac:dyDescent="0.3">
      <c r="A453" s="41" t="str">
        <f t="shared" si="14"/>
        <v>0933-00</v>
      </c>
      <c r="B453" s="65">
        <v>93300</v>
      </c>
      <c r="C453" s="41" t="s">
        <v>1256</v>
      </c>
      <c r="D453" s="41"/>
      <c r="E453" s="41" t="str">
        <f>VLOOKUP(B453,'Current ER'!B:C,2,FALSE)</f>
        <v>KEANSBURG BOROUGH</v>
      </c>
      <c r="I453" s="41" t="b">
        <f t="shared" si="15"/>
        <v>1</v>
      </c>
      <c r="J453" s="41" t="s">
        <v>1256</v>
      </c>
    </row>
    <row r="454" spans="1:10" x14ac:dyDescent="0.3">
      <c r="A454" s="41" t="str">
        <f t="shared" si="14"/>
        <v>0934-00</v>
      </c>
      <c r="B454" s="65">
        <v>93400</v>
      </c>
      <c r="C454" s="41" t="s">
        <v>1258</v>
      </c>
      <c r="D454" s="41"/>
      <c r="E454" s="41" t="str">
        <f>VLOOKUP(B454,'Current ER'!B:C,2,FALSE)</f>
        <v>KENILWORTH BOROUGH</v>
      </c>
      <c r="I454" s="41" t="b">
        <f t="shared" si="15"/>
        <v>1</v>
      </c>
      <c r="J454" s="41" t="s">
        <v>1258</v>
      </c>
    </row>
    <row r="455" spans="1:10" x14ac:dyDescent="0.3">
      <c r="A455" s="41" t="str">
        <f t="shared" si="14"/>
        <v>0935-00</v>
      </c>
      <c r="B455" s="65">
        <v>93500</v>
      </c>
      <c r="C455" s="41" t="s">
        <v>1271</v>
      </c>
      <c r="D455" s="41"/>
      <c r="E455" s="41" t="str">
        <f>VLOOKUP(B455,'Current ER'!B:C,2,FALSE)</f>
        <v>LAVALLETTE BOROUGH</v>
      </c>
      <c r="I455" s="41" t="b">
        <f t="shared" si="15"/>
        <v>1</v>
      </c>
      <c r="J455" s="41" t="s">
        <v>1271</v>
      </c>
    </row>
    <row r="456" spans="1:10" x14ac:dyDescent="0.3">
      <c r="A456" s="41" t="str">
        <f t="shared" si="14"/>
        <v>0936-00</v>
      </c>
      <c r="B456" s="65">
        <v>93600</v>
      </c>
      <c r="C456" s="41" t="s">
        <v>1274</v>
      </c>
      <c r="D456" s="41"/>
      <c r="E456" s="41" t="str">
        <f>VLOOKUP(B456,'Current ER'!B:C,2,FALSE)</f>
        <v>LEONIA BOROUGH</v>
      </c>
      <c r="I456" s="41" t="b">
        <f t="shared" si="15"/>
        <v>1</v>
      </c>
      <c r="J456" s="41" t="s">
        <v>1274</v>
      </c>
    </row>
    <row r="457" spans="1:10" x14ac:dyDescent="0.3">
      <c r="A457" s="41" t="str">
        <f t="shared" si="14"/>
        <v>0937-00</v>
      </c>
      <c r="B457" s="65">
        <v>93700</v>
      </c>
      <c r="C457" s="41" t="s">
        <v>1284</v>
      </c>
      <c r="D457" s="41"/>
      <c r="E457" s="41" t="str">
        <f>VLOOKUP(B457,'Current ER'!B:C,2,FALSE)</f>
        <v>LODI BOROUGH</v>
      </c>
      <c r="I457" s="41" t="b">
        <f t="shared" si="15"/>
        <v>1</v>
      </c>
      <c r="J457" s="41" t="s">
        <v>1284</v>
      </c>
    </row>
    <row r="458" spans="1:10" x14ac:dyDescent="0.3">
      <c r="A458" s="41" t="str">
        <f t="shared" si="14"/>
        <v>0938-00</v>
      </c>
      <c r="B458" s="65">
        <v>93800</v>
      </c>
      <c r="C458" s="41" t="s">
        <v>1295</v>
      </c>
      <c r="D458" s="41"/>
      <c r="E458" s="41" t="str">
        <f>VLOOKUP(B458,'Current ER'!B:C,2,FALSE)</f>
        <v>MADISON BOROUGH</v>
      </c>
      <c r="I458" s="41" t="b">
        <f t="shared" si="15"/>
        <v>1</v>
      </c>
      <c r="J458" s="41" t="s">
        <v>1295</v>
      </c>
    </row>
    <row r="459" spans="1:10" x14ac:dyDescent="0.3">
      <c r="A459" s="41" t="str">
        <f t="shared" si="14"/>
        <v>0939-00</v>
      </c>
      <c r="B459" s="65">
        <v>93900</v>
      </c>
      <c r="C459" s="41" t="s">
        <v>1297</v>
      </c>
      <c r="D459" s="41"/>
      <c r="E459" s="41" t="str">
        <f>VLOOKUP(B459,'Current ER'!B:C,2,FALSE)</f>
        <v>MANASQUAN BOROUGH</v>
      </c>
      <c r="I459" s="41" t="b">
        <f t="shared" si="15"/>
        <v>1</v>
      </c>
      <c r="J459" s="41" t="s">
        <v>1297</v>
      </c>
    </row>
    <row r="460" spans="1:10" x14ac:dyDescent="0.3">
      <c r="A460" s="41" t="str">
        <f t="shared" si="14"/>
        <v>0940-00</v>
      </c>
      <c r="B460" s="65">
        <v>94000</v>
      </c>
      <c r="C460" s="41" t="s">
        <v>1300</v>
      </c>
      <c r="D460" s="41"/>
      <c r="E460" s="41" t="str">
        <f>VLOOKUP(B460,'Current ER'!B:C,2,FALSE)</f>
        <v>MANTOLOKING BOROUGH</v>
      </c>
      <c r="I460" s="41" t="b">
        <f t="shared" si="15"/>
        <v>1</v>
      </c>
      <c r="J460" s="41" t="s">
        <v>1300</v>
      </c>
    </row>
    <row r="461" spans="1:10" x14ac:dyDescent="0.3">
      <c r="A461" s="41" t="str">
        <f t="shared" si="14"/>
        <v>0941-00</v>
      </c>
      <c r="B461" s="65">
        <v>94100</v>
      </c>
      <c r="C461" s="41" t="s">
        <v>1303</v>
      </c>
      <c r="D461" s="41"/>
      <c r="E461" s="41" t="str">
        <f>VLOOKUP(B461,'Current ER'!B:C,2,FALSE)</f>
        <v>MANVILLE BOROUGH</v>
      </c>
      <c r="I461" s="41" t="b">
        <f t="shared" si="15"/>
        <v>1</v>
      </c>
      <c r="J461" s="41" t="s">
        <v>1303</v>
      </c>
    </row>
    <row r="462" spans="1:10" x14ac:dyDescent="0.3">
      <c r="A462" s="41" t="str">
        <f t="shared" si="14"/>
        <v>0941-02</v>
      </c>
      <c r="B462" s="65">
        <v>94102</v>
      </c>
      <c r="C462" s="41" t="s">
        <v>1302</v>
      </c>
      <c r="D462" s="41"/>
      <c r="E462" s="41" t="str">
        <f>VLOOKUP(B462,'Current ER'!B:C,2,FALSE)</f>
        <v>MANVILLE BORO DEP OF PUBLIC WO</v>
      </c>
      <c r="I462" s="41" t="b">
        <f t="shared" si="15"/>
        <v>1</v>
      </c>
      <c r="J462" s="41" t="s">
        <v>1302</v>
      </c>
    </row>
    <row r="463" spans="1:10" x14ac:dyDescent="0.3">
      <c r="A463" s="41" t="str">
        <f t="shared" si="14"/>
        <v>0942-00</v>
      </c>
      <c r="B463" s="65">
        <v>94200</v>
      </c>
      <c r="C463" s="41" t="s">
        <v>2425</v>
      </c>
      <c r="D463" s="41"/>
      <c r="E463" s="41" t="str">
        <f>VLOOKUP(B463,'Current ER'!B:C,2,FALSE)</f>
        <v>MERCHANTVILLE BOROUGH</v>
      </c>
      <c r="I463" s="41" t="b">
        <f t="shared" si="15"/>
        <v>1</v>
      </c>
      <c r="J463" s="41" t="s">
        <v>2425</v>
      </c>
    </row>
    <row r="464" spans="1:10" x14ac:dyDescent="0.3">
      <c r="A464" s="41" t="str">
        <f t="shared" si="14"/>
        <v>0943-00</v>
      </c>
      <c r="B464" s="65">
        <v>94300</v>
      </c>
      <c r="C464" s="41" t="s">
        <v>1320</v>
      </c>
      <c r="D464" s="41"/>
      <c r="E464" s="41" t="str">
        <f>VLOOKUP(B464,'Current ER'!B:C,2,FALSE)</f>
        <v>MIDDLESEX BOROUGH</v>
      </c>
      <c r="I464" s="41" t="b">
        <f t="shared" si="15"/>
        <v>1</v>
      </c>
      <c r="J464" s="41" t="s">
        <v>1320</v>
      </c>
    </row>
    <row r="465" spans="1:10" x14ac:dyDescent="0.3">
      <c r="A465" s="41" t="str">
        <f t="shared" si="14"/>
        <v>0944-00</v>
      </c>
      <c r="B465" s="65">
        <v>94400</v>
      </c>
      <c r="C465" s="41" t="s">
        <v>1331</v>
      </c>
      <c r="D465" s="41"/>
      <c r="E465" s="41" t="str">
        <f>VLOOKUP(B465,'Current ER'!B:C,2,FALSE)</f>
        <v>MONMOUTH BEACH BOROUGH</v>
      </c>
      <c r="I465" s="41" t="b">
        <f t="shared" si="15"/>
        <v>1</v>
      </c>
      <c r="J465" s="41" t="s">
        <v>1331</v>
      </c>
    </row>
    <row r="466" spans="1:10" x14ac:dyDescent="0.3">
      <c r="A466" s="41" t="str">
        <f t="shared" si="14"/>
        <v>0945-00</v>
      </c>
      <c r="B466" s="65">
        <v>94500</v>
      </c>
      <c r="C466" s="41" t="s">
        <v>1340</v>
      </c>
      <c r="D466" s="41"/>
      <c r="E466" s="41" t="str">
        <f>VLOOKUP(B466,'Current ER'!B:C,2,FALSE)</f>
        <v>MORRIS PLAINS BOROUGH</v>
      </c>
      <c r="I466" s="41" t="b">
        <f t="shared" si="15"/>
        <v>1</v>
      </c>
      <c r="J466" s="41" t="s">
        <v>1340</v>
      </c>
    </row>
    <row r="467" spans="1:10" x14ac:dyDescent="0.3">
      <c r="A467" s="41" t="str">
        <f t="shared" si="14"/>
        <v>0946-00</v>
      </c>
      <c r="B467" s="65">
        <v>94600</v>
      </c>
      <c r="C467" s="41" t="s">
        <v>1347</v>
      </c>
      <c r="D467" s="41"/>
      <c r="E467" s="41" t="str">
        <f>VLOOKUP(B467,'Current ER'!B:C,2,FALSE)</f>
        <v>MOUNTAIN LAKES BOROUGH</v>
      </c>
      <c r="I467" s="41" t="b">
        <f t="shared" si="15"/>
        <v>1</v>
      </c>
      <c r="J467" s="41" t="s">
        <v>1347</v>
      </c>
    </row>
    <row r="468" spans="1:10" x14ac:dyDescent="0.3">
      <c r="A468" s="41" t="str">
        <f t="shared" si="14"/>
        <v>0947-00</v>
      </c>
      <c r="B468" s="65">
        <v>94700</v>
      </c>
      <c r="C468" s="41" t="s">
        <v>1348</v>
      </c>
      <c r="D468" s="41"/>
      <c r="E468" s="41" t="str">
        <f>VLOOKUP(B468,'Current ER'!B:C,2,FALSE)</f>
        <v>MOUNTAINSIDE BOROUGH</v>
      </c>
      <c r="I468" s="41" t="b">
        <f t="shared" si="15"/>
        <v>1</v>
      </c>
      <c r="J468" s="41" t="s">
        <v>1348</v>
      </c>
    </row>
    <row r="469" spans="1:10" x14ac:dyDescent="0.3">
      <c r="A469" s="41" t="str">
        <f t="shared" si="14"/>
        <v>0948-00</v>
      </c>
      <c r="B469" s="65">
        <v>94800</v>
      </c>
      <c r="C469" s="41" t="s">
        <v>2426</v>
      </c>
      <c r="D469" s="41"/>
      <c r="E469" s="41" t="str">
        <f>VLOOKUP(B469,'Current ER'!B:C,2,FALSE)</f>
        <v>NEW MILFORD BOROUGH</v>
      </c>
      <c r="I469" s="41" t="b">
        <f t="shared" si="15"/>
        <v>1</v>
      </c>
      <c r="J469" s="41" t="s">
        <v>2426</v>
      </c>
    </row>
    <row r="470" spans="1:10" x14ac:dyDescent="0.3">
      <c r="A470" s="41" t="str">
        <f t="shared" si="14"/>
        <v>0949-00</v>
      </c>
      <c r="B470" s="65">
        <v>94900</v>
      </c>
      <c r="C470" s="41" t="s">
        <v>2427</v>
      </c>
      <c r="D470" s="41"/>
      <c r="E470" s="41" t="str">
        <f>VLOOKUP(B470,'Current ER'!B:C,2,FALSE)</f>
        <v>NEW PROVIDENCE BOROUGH</v>
      </c>
      <c r="I470" s="41" t="b">
        <f t="shared" si="15"/>
        <v>1</v>
      </c>
      <c r="J470" s="41" t="s">
        <v>2427</v>
      </c>
    </row>
    <row r="471" spans="1:10" x14ac:dyDescent="0.3">
      <c r="A471" s="41" t="str">
        <f t="shared" si="14"/>
        <v>0950-00</v>
      </c>
      <c r="B471" s="65">
        <v>95000</v>
      </c>
      <c r="C471" s="41" t="s">
        <v>1360</v>
      </c>
      <c r="D471" s="41"/>
      <c r="E471" s="41" t="str">
        <f>VLOOKUP(B471,'Current ER'!B:C,2,FALSE)</f>
        <v>NORTH ARLINGTON BOROUGH</v>
      </c>
      <c r="I471" s="41" t="b">
        <f t="shared" si="15"/>
        <v>1</v>
      </c>
      <c r="J471" s="41" t="s">
        <v>1360</v>
      </c>
    </row>
    <row r="472" spans="1:10" x14ac:dyDescent="0.3">
      <c r="A472" s="41" t="str">
        <f t="shared" si="14"/>
        <v>0951-00</v>
      </c>
      <c r="B472" s="65">
        <v>95100</v>
      </c>
      <c r="C472" s="41" t="s">
        <v>1369</v>
      </c>
      <c r="D472" s="41"/>
      <c r="E472" s="41" t="str">
        <f>VLOOKUP(B472,'Current ER'!B:C,2,FALSE)</f>
        <v>NORTH PLAINFIELD BOROUGH</v>
      </c>
      <c r="I472" s="41" t="b">
        <f t="shared" si="15"/>
        <v>1</v>
      </c>
      <c r="J472" s="41" t="s">
        <v>1369</v>
      </c>
    </row>
    <row r="473" spans="1:10" x14ac:dyDescent="0.3">
      <c r="A473" s="41" t="str">
        <f t="shared" si="14"/>
        <v>0952-00</v>
      </c>
      <c r="B473" s="65">
        <v>95200</v>
      </c>
      <c r="C473" s="41" t="s">
        <v>1382</v>
      </c>
      <c r="D473" s="41"/>
      <c r="E473" s="41" t="str">
        <f>VLOOKUP(B473,'Current ER'!B:C,2,FALSE)</f>
        <v>OCEAN GATE BOROUGH</v>
      </c>
      <c r="I473" s="41" t="b">
        <f t="shared" si="15"/>
        <v>1</v>
      </c>
      <c r="J473" s="41" t="s">
        <v>1382</v>
      </c>
    </row>
    <row r="474" spans="1:10" x14ac:dyDescent="0.3">
      <c r="A474" s="41" t="str">
        <f t="shared" si="14"/>
        <v>0953-00</v>
      </c>
      <c r="B474" s="65">
        <v>95300</v>
      </c>
      <c r="C474" s="41" t="s">
        <v>1389</v>
      </c>
      <c r="D474" s="41"/>
      <c r="E474" s="41" t="str">
        <f>VLOOKUP(B474,'Current ER'!B:C,2,FALSE)</f>
        <v>ORADELL BOROUGH</v>
      </c>
      <c r="I474" s="41" t="b">
        <f t="shared" si="15"/>
        <v>1</v>
      </c>
      <c r="J474" s="41" t="s">
        <v>1389</v>
      </c>
    </row>
    <row r="475" spans="1:10" x14ac:dyDescent="0.3">
      <c r="A475" s="41" t="str">
        <f t="shared" si="14"/>
        <v>0954-00</v>
      </c>
      <c r="B475" s="65">
        <v>95400</v>
      </c>
      <c r="C475" s="41" t="s">
        <v>1392</v>
      </c>
      <c r="D475" s="41"/>
      <c r="E475" s="41" t="str">
        <f>VLOOKUP(B475,'Current ER'!B:C,2,FALSE)</f>
        <v>PALISADES PARK BOROUGH</v>
      </c>
      <c r="I475" s="41" t="b">
        <f t="shared" si="15"/>
        <v>1</v>
      </c>
      <c r="J475" s="41" t="s">
        <v>1392</v>
      </c>
    </row>
    <row r="476" spans="1:10" x14ac:dyDescent="0.3">
      <c r="A476" s="41" t="str">
        <f t="shared" si="14"/>
        <v>0955-00</v>
      </c>
      <c r="B476" s="65">
        <v>95500</v>
      </c>
      <c r="C476" s="41" t="s">
        <v>1557</v>
      </c>
      <c r="D476" s="41"/>
      <c r="E476" s="41" t="str">
        <f>VLOOKUP(B476,'Current ER'!B:C,2,FALSE)</f>
        <v>PARK RIDGE BOROUGH</v>
      </c>
      <c r="I476" s="41" t="b">
        <f t="shared" si="15"/>
        <v>1</v>
      </c>
      <c r="J476" s="41" t="s">
        <v>1557</v>
      </c>
    </row>
    <row r="477" spans="1:10" x14ac:dyDescent="0.3">
      <c r="A477" s="41" t="str">
        <f t="shared" si="14"/>
        <v>0956-00</v>
      </c>
      <c r="B477" s="65">
        <v>95600</v>
      </c>
      <c r="C477" s="41" t="s">
        <v>1419</v>
      </c>
      <c r="D477" s="41"/>
      <c r="E477" s="41" t="str">
        <f>VLOOKUP(B477,'Current ER'!B:C,2,FALSE)</f>
        <v>POINT PLEASANT BOROUGH</v>
      </c>
      <c r="I477" s="41" t="b">
        <f t="shared" si="15"/>
        <v>1</v>
      </c>
      <c r="J477" s="41" t="s">
        <v>1419</v>
      </c>
    </row>
    <row r="478" spans="1:10" x14ac:dyDescent="0.3">
      <c r="A478" s="41" t="str">
        <f t="shared" si="14"/>
        <v>0957-00</v>
      </c>
      <c r="B478" s="65">
        <v>95700</v>
      </c>
      <c r="C478" s="41" t="s">
        <v>1418</v>
      </c>
      <c r="D478" s="41"/>
      <c r="E478" s="41" t="str">
        <f>VLOOKUP(B478,'Current ER'!B:C,2,FALSE)</f>
        <v>POINT PLEASANT BEACH BOROUGH</v>
      </c>
      <c r="I478" s="41" t="b">
        <f t="shared" si="15"/>
        <v>1</v>
      </c>
      <c r="J478" s="41" t="s">
        <v>1418</v>
      </c>
    </row>
    <row r="479" spans="1:10" x14ac:dyDescent="0.3">
      <c r="A479" s="41" t="str">
        <f t="shared" si="14"/>
        <v>0958-00</v>
      </c>
      <c r="B479" s="65">
        <v>95800</v>
      </c>
      <c r="C479" s="41" t="s">
        <v>1420</v>
      </c>
      <c r="D479" s="41"/>
      <c r="E479" s="41" t="str">
        <f>VLOOKUP(B479,'Current ER'!B:C,2,FALSE)</f>
        <v>POMPTON LAKES BOROUGH</v>
      </c>
      <c r="I479" s="41" t="b">
        <f t="shared" si="15"/>
        <v>1</v>
      </c>
      <c r="J479" s="41" t="s">
        <v>1420</v>
      </c>
    </row>
    <row r="480" spans="1:10" x14ac:dyDescent="0.3">
      <c r="A480" s="41" t="str">
        <f t="shared" si="14"/>
        <v>0960-00</v>
      </c>
      <c r="B480" s="65">
        <v>96000</v>
      </c>
      <c r="C480" s="41" t="s">
        <v>1430</v>
      </c>
      <c r="D480" s="41"/>
      <c r="E480" s="41" t="str">
        <f>VLOOKUP(B480,'Current ER'!B:C,2,FALSE)</f>
        <v>RAMSEY BOROUGH</v>
      </c>
      <c r="I480" s="41" t="b">
        <f t="shared" si="15"/>
        <v>1</v>
      </c>
      <c r="J480" s="41" t="s">
        <v>1430</v>
      </c>
    </row>
    <row r="481" spans="1:10" x14ac:dyDescent="0.3">
      <c r="A481" s="41" t="str">
        <f t="shared" si="14"/>
        <v>0962-00</v>
      </c>
      <c r="B481" s="65">
        <v>96200</v>
      </c>
      <c r="C481" s="41" t="s">
        <v>1434</v>
      </c>
      <c r="D481" s="41"/>
      <c r="E481" s="41" t="str">
        <f>VLOOKUP(B481,'Current ER'!B:C,2,FALSE)</f>
        <v>RIDGEFIELD BOROUGH</v>
      </c>
      <c r="I481" s="41" t="b">
        <f t="shared" si="15"/>
        <v>1</v>
      </c>
      <c r="J481" s="41" t="s">
        <v>1434</v>
      </c>
    </row>
    <row r="482" spans="1:10" x14ac:dyDescent="0.3">
      <c r="A482" s="41" t="str">
        <f t="shared" si="14"/>
        <v>0963-00</v>
      </c>
      <c r="B482" s="65">
        <v>96300</v>
      </c>
      <c r="C482" s="41" t="s">
        <v>1437</v>
      </c>
      <c r="D482" s="41"/>
      <c r="E482" s="41" t="str">
        <f>VLOOKUP(B482,'Current ER'!B:C,2,FALSE)</f>
        <v>RIVER EDGE BOROUGH</v>
      </c>
      <c r="I482" s="41" t="b">
        <f t="shared" si="15"/>
        <v>1</v>
      </c>
      <c r="J482" s="41" t="s">
        <v>1437</v>
      </c>
    </row>
    <row r="483" spans="1:10" x14ac:dyDescent="0.3">
      <c r="A483" s="41" t="str">
        <f t="shared" si="14"/>
        <v>0964-00</v>
      </c>
      <c r="B483" s="65">
        <v>96400</v>
      </c>
      <c r="C483" s="41" t="s">
        <v>1443</v>
      </c>
      <c r="D483" s="41"/>
      <c r="E483" s="41" t="str">
        <f>VLOOKUP(B483,'Current ER'!B:C,2,FALSE)</f>
        <v>ROCKAWAY BOROUGH</v>
      </c>
      <c r="I483" s="41" t="b">
        <f t="shared" si="15"/>
        <v>1</v>
      </c>
      <c r="J483" s="41" t="s">
        <v>1443</v>
      </c>
    </row>
    <row r="484" spans="1:10" x14ac:dyDescent="0.3">
      <c r="A484" s="41" t="str">
        <f t="shared" si="14"/>
        <v>0966-00</v>
      </c>
      <c r="B484" s="65">
        <v>96600</v>
      </c>
      <c r="C484" s="41" t="s">
        <v>1447</v>
      </c>
      <c r="D484" s="41"/>
      <c r="E484" s="41" t="str">
        <f>VLOOKUP(B484,'Current ER'!B:C,2,FALSE)</f>
        <v>ROSELLE PARK BOROUGH</v>
      </c>
      <c r="I484" s="41" t="b">
        <f t="shared" si="15"/>
        <v>1</v>
      </c>
      <c r="J484" s="41" t="s">
        <v>1447</v>
      </c>
    </row>
    <row r="485" spans="1:10" x14ac:dyDescent="0.3">
      <c r="A485" s="41" t="str">
        <f t="shared" si="14"/>
        <v>0967-00</v>
      </c>
      <c r="B485" s="65">
        <v>96700</v>
      </c>
      <c r="C485" s="41" t="s">
        <v>1449</v>
      </c>
      <c r="D485" s="41"/>
      <c r="E485" s="41" t="str">
        <f>VLOOKUP(B485,'Current ER'!B:C,2,FALSE)</f>
        <v>RUMSON BOROUGH</v>
      </c>
      <c r="I485" s="41" t="b">
        <f t="shared" si="15"/>
        <v>1</v>
      </c>
      <c r="J485" s="41" t="s">
        <v>1449</v>
      </c>
    </row>
    <row r="486" spans="1:10" x14ac:dyDescent="0.3">
      <c r="A486" s="41" t="str">
        <f t="shared" si="14"/>
        <v>0968-00</v>
      </c>
      <c r="B486" s="65">
        <v>96800</v>
      </c>
      <c r="C486" s="41" t="s">
        <v>3769</v>
      </c>
      <c r="D486" s="41"/>
      <c r="E486" s="41" t="str">
        <f>VLOOKUP(B486,'Current ER'!B:C,2,FALSE)</f>
        <v>SAYREVILLE BOROUGH</v>
      </c>
      <c r="I486" s="41" t="b">
        <f t="shared" si="15"/>
        <v>1</v>
      </c>
      <c r="J486" s="41" t="s">
        <v>3769</v>
      </c>
    </row>
    <row r="487" spans="1:10" x14ac:dyDescent="0.3">
      <c r="A487" s="41" t="str">
        <f t="shared" si="14"/>
        <v>0969-00</v>
      </c>
      <c r="B487" s="65">
        <v>96900</v>
      </c>
      <c r="C487" s="41" t="s">
        <v>1457</v>
      </c>
      <c r="D487" s="41"/>
      <c r="E487" s="41" t="str">
        <f>VLOOKUP(B487,'Current ER'!B:C,2,FALSE)</f>
        <v>SEA GIRT BOROUGH</v>
      </c>
      <c r="I487" s="41" t="b">
        <f t="shared" si="15"/>
        <v>1</v>
      </c>
      <c r="J487" s="41" t="s">
        <v>1457</v>
      </c>
    </row>
    <row r="488" spans="1:10" x14ac:dyDescent="0.3">
      <c r="A488" s="41" t="str">
        <f t="shared" si="14"/>
        <v>0970-00</v>
      </c>
      <c r="B488" s="65">
        <v>97000</v>
      </c>
      <c r="C488" s="41" t="s">
        <v>1459</v>
      </c>
      <c r="D488" s="41"/>
      <c r="E488" s="41" t="str">
        <f>VLOOKUP(B488,'Current ER'!B:C,2,FALSE)</f>
        <v>SEASIDE HEIGHTS BOROUGH</v>
      </c>
      <c r="I488" s="41" t="b">
        <f t="shared" si="15"/>
        <v>1</v>
      </c>
      <c r="J488" s="41" t="s">
        <v>1459</v>
      </c>
    </row>
    <row r="489" spans="1:10" x14ac:dyDescent="0.3">
      <c r="A489" s="41" t="str">
        <f t="shared" si="14"/>
        <v>0971-00</v>
      </c>
      <c r="B489" s="65">
        <v>97100</v>
      </c>
      <c r="C489" s="41" t="s">
        <v>1460</v>
      </c>
      <c r="D489" s="41"/>
      <c r="E489" s="41" t="str">
        <f>VLOOKUP(B489,'Current ER'!B:C,2,FALSE)</f>
        <v>SEASIDE PARK BOROUGH</v>
      </c>
      <c r="I489" s="41" t="b">
        <f t="shared" si="15"/>
        <v>1</v>
      </c>
      <c r="J489" s="41" t="s">
        <v>1460</v>
      </c>
    </row>
    <row r="490" spans="1:10" x14ac:dyDescent="0.3">
      <c r="A490" s="41" t="str">
        <f t="shared" si="14"/>
        <v>0972-00</v>
      </c>
      <c r="B490" s="65">
        <v>97200</v>
      </c>
      <c r="C490" s="41" t="s">
        <v>1469</v>
      </c>
      <c r="D490" s="41"/>
      <c r="E490" s="41" t="str">
        <f>VLOOKUP(B490,'Current ER'!B:C,2,FALSE)</f>
        <v>SOMERVILLE BOROUGH</v>
      </c>
      <c r="I490" s="41" t="b">
        <f t="shared" si="15"/>
        <v>1</v>
      </c>
      <c r="J490" s="41" t="s">
        <v>1469</v>
      </c>
    </row>
    <row r="491" spans="1:10" x14ac:dyDescent="0.3">
      <c r="A491" s="41" t="str">
        <f t="shared" si="14"/>
        <v>0973-00</v>
      </c>
      <c r="B491" s="65">
        <v>97300</v>
      </c>
      <c r="C491" s="41" t="s">
        <v>1479</v>
      </c>
      <c r="D491" s="41"/>
      <c r="E491" s="41" t="str">
        <f>VLOOKUP(B491,'Current ER'!B:C,2,FALSE)</f>
        <v>SPRING LAKE BOROUGH</v>
      </c>
      <c r="I491" s="41" t="b">
        <f t="shared" si="15"/>
        <v>1</v>
      </c>
      <c r="J491" s="41" t="s">
        <v>1479</v>
      </c>
    </row>
    <row r="492" spans="1:10" x14ac:dyDescent="0.3">
      <c r="A492" s="41" t="str">
        <f t="shared" si="14"/>
        <v>0974-00</v>
      </c>
      <c r="B492" s="65">
        <v>97400</v>
      </c>
      <c r="C492" s="41" t="s">
        <v>1480</v>
      </c>
      <c r="D492" s="41"/>
      <c r="E492" s="41" t="str">
        <f>VLOOKUP(B492,'Current ER'!B:C,2,FALSE)</f>
        <v>SPRING LAKE HEIGHTS BOROUGH</v>
      </c>
      <c r="I492" s="41" t="b">
        <f t="shared" si="15"/>
        <v>1</v>
      </c>
      <c r="J492" s="41" t="s">
        <v>1480</v>
      </c>
    </row>
    <row r="493" spans="1:10" x14ac:dyDescent="0.3">
      <c r="A493" s="41" t="str">
        <f t="shared" si="14"/>
        <v>0975-00</v>
      </c>
      <c r="B493" s="65">
        <v>97500</v>
      </c>
      <c r="C493" s="41" t="s">
        <v>1492</v>
      </c>
      <c r="D493" s="41"/>
      <c r="E493" s="41" t="str">
        <f>VLOOKUP(B493,'Current ER'!B:C,2,FALSE)</f>
        <v>TENAFLY BOROUGH</v>
      </c>
      <c r="I493" s="41" t="b">
        <f t="shared" si="15"/>
        <v>1</v>
      </c>
      <c r="J493" s="41" t="s">
        <v>1492</v>
      </c>
    </row>
    <row r="494" spans="1:10" x14ac:dyDescent="0.3">
      <c r="A494" s="41" t="str">
        <f t="shared" si="14"/>
        <v>0975-01</v>
      </c>
      <c r="B494" s="65">
        <v>97501</v>
      </c>
      <c r="C494" s="66" t="s">
        <v>1493</v>
      </c>
      <c r="D494" s="41"/>
      <c r="E494" s="41" t="str">
        <f>VLOOKUP(B494,'Current ER'!B:C,2,FALSE)</f>
        <v>TENAFLY BOROUGH LIBRARY</v>
      </c>
      <c r="I494" s="41" t="b">
        <f t="shared" si="15"/>
        <v>1</v>
      </c>
      <c r="J494" s="66" t="s">
        <v>1493</v>
      </c>
    </row>
    <row r="495" spans="1:10" x14ac:dyDescent="0.3">
      <c r="A495" s="41" t="str">
        <f t="shared" si="14"/>
        <v>0976-00</v>
      </c>
      <c r="B495" s="65">
        <v>97600</v>
      </c>
      <c r="C495" s="41" t="s">
        <v>1525</v>
      </c>
      <c r="D495" s="41"/>
      <c r="E495" s="41" t="str">
        <f>VLOOKUP(B495,'Current ER'!B:C,2,FALSE)</f>
        <v>WASHINGTON BOROUGH</v>
      </c>
      <c r="I495" s="41" t="b">
        <f t="shared" si="15"/>
        <v>1</v>
      </c>
      <c r="J495" s="41" t="s">
        <v>1525</v>
      </c>
    </row>
    <row r="496" spans="1:10" x14ac:dyDescent="0.3">
      <c r="A496" s="41" t="str">
        <f t="shared" si="14"/>
        <v>0977-00</v>
      </c>
      <c r="B496" s="65">
        <v>97700</v>
      </c>
      <c r="C496" s="41" t="s">
        <v>3770</v>
      </c>
      <c r="D496" s="41"/>
      <c r="E496" s="41" t="str">
        <f>VLOOKUP(B496,'Current ER'!B:C,2,FALSE)</f>
        <v>WEST CALDWELL BOROUGH</v>
      </c>
      <c r="I496" s="41" t="b">
        <f t="shared" si="15"/>
        <v>1</v>
      </c>
      <c r="J496" s="41" t="s">
        <v>3770</v>
      </c>
    </row>
    <row r="497" spans="1:10" x14ac:dyDescent="0.3">
      <c r="A497" s="41" t="str">
        <f t="shared" si="14"/>
        <v>0978-00</v>
      </c>
      <c r="B497" s="65">
        <v>97800</v>
      </c>
      <c r="C497" s="41" t="s">
        <v>1923</v>
      </c>
      <c r="D497" s="41"/>
      <c r="E497" s="41" t="str">
        <f>VLOOKUP(B497,'Current ER'!B:C,2,FALSE)</f>
        <v>WESTWOOD BOROUGH</v>
      </c>
      <c r="I497" s="41" t="b">
        <f t="shared" si="15"/>
        <v>1</v>
      </c>
      <c r="J497" s="41" t="s">
        <v>1923</v>
      </c>
    </row>
    <row r="498" spans="1:10" x14ac:dyDescent="0.3">
      <c r="A498" s="41" t="str">
        <f t="shared" si="14"/>
        <v>0979-00</v>
      </c>
      <c r="B498" s="65">
        <v>97900</v>
      </c>
      <c r="C498" s="41" t="s">
        <v>2428</v>
      </c>
      <c r="D498" s="41"/>
      <c r="E498" s="41" t="str">
        <f>VLOOKUP(B498,'Current ER'!B:C,2,FALSE)</f>
        <v>WHARTON BOROUGH</v>
      </c>
      <c r="I498" s="41" t="b">
        <f t="shared" si="15"/>
        <v>1</v>
      </c>
      <c r="J498" s="41" t="s">
        <v>2428</v>
      </c>
    </row>
    <row r="499" spans="1:10" x14ac:dyDescent="0.3">
      <c r="A499" s="41" t="str">
        <f t="shared" si="14"/>
        <v>0980-00</v>
      </c>
      <c r="B499" s="65">
        <v>98000</v>
      </c>
      <c r="C499" s="41" t="s">
        <v>1542</v>
      </c>
      <c r="D499" s="41"/>
      <c r="E499" s="41" t="str">
        <f>VLOOKUP(B499,'Current ER'!B:C,2,FALSE)</f>
        <v>WILDWOOD CREST BOROUGH</v>
      </c>
      <c r="I499" s="41" t="b">
        <f t="shared" si="15"/>
        <v>1</v>
      </c>
      <c r="J499" s="41" t="s">
        <v>1542</v>
      </c>
    </row>
    <row r="500" spans="1:10" x14ac:dyDescent="0.3">
      <c r="A500" s="41" t="str">
        <f t="shared" si="14"/>
        <v>0981-00</v>
      </c>
      <c r="B500" s="65">
        <v>98100</v>
      </c>
      <c r="C500" s="41" t="s">
        <v>1552</v>
      </c>
      <c r="D500" s="41"/>
      <c r="E500" s="41" t="str">
        <f>VLOOKUP(B500,'Current ER'!B:C,2,FALSE)</f>
        <v>WOODLYNNE BOROUGH</v>
      </c>
      <c r="I500" s="41" t="b">
        <f t="shared" si="15"/>
        <v>1</v>
      </c>
      <c r="J500" s="41" t="s">
        <v>1552</v>
      </c>
    </row>
    <row r="501" spans="1:10" x14ac:dyDescent="0.3">
      <c r="A501" s="41" t="str">
        <f t="shared" si="14"/>
        <v>0982-00</v>
      </c>
      <c r="B501" s="65">
        <v>98200</v>
      </c>
      <c r="C501" s="41" t="s">
        <v>1545</v>
      </c>
      <c r="D501" s="41"/>
      <c r="E501" s="41" t="str">
        <f>VLOOKUP(B501,'Current ER'!B:C,2,FALSE)</f>
        <v>WOOD-RIDGE BOROUGH</v>
      </c>
      <c r="I501" s="41" t="b">
        <f t="shared" si="15"/>
        <v>1</v>
      </c>
      <c r="J501" s="41" t="s">
        <v>1545</v>
      </c>
    </row>
    <row r="502" spans="1:10" x14ac:dyDescent="0.3">
      <c r="A502" s="41" t="str">
        <f t="shared" si="14"/>
        <v>0983-00</v>
      </c>
      <c r="B502" s="65">
        <v>98300</v>
      </c>
      <c r="C502" s="41" t="s">
        <v>1232</v>
      </c>
      <c r="D502" s="41"/>
      <c r="E502" s="41" t="str">
        <f>VLOOKUP(B502,'Current ER'!B:C,2,FALSE)</f>
        <v>HILLSDALE BOROUGH</v>
      </c>
      <c r="I502" s="41" t="b">
        <f t="shared" si="15"/>
        <v>1</v>
      </c>
      <c r="J502" s="41" t="s">
        <v>1232</v>
      </c>
    </row>
    <row r="503" spans="1:10" x14ac:dyDescent="0.3">
      <c r="A503" s="41" t="str">
        <f t="shared" si="14"/>
        <v>0984-00</v>
      </c>
      <c r="B503" s="65">
        <v>98400</v>
      </c>
      <c r="C503" s="41" t="s">
        <v>1393</v>
      </c>
      <c r="D503" s="41"/>
      <c r="E503" s="41" t="str">
        <f>VLOOKUP(B503,'Current ER'!B:C,2,FALSE)</f>
        <v>PALMYRA BOROUGH</v>
      </c>
      <c r="I503" s="41" t="b">
        <f t="shared" si="15"/>
        <v>1</v>
      </c>
      <c r="J503" s="41" t="s">
        <v>1393</v>
      </c>
    </row>
    <row r="504" spans="1:10" x14ac:dyDescent="0.3">
      <c r="A504" s="41" t="str">
        <f t="shared" si="14"/>
        <v>0987-00</v>
      </c>
      <c r="B504" s="65">
        <v>98700</v>
      </c>
      <c r="C504" s="41" t="s">
        <v>1115</v>
      </c>
      <c r="D504" s="41"/>
      <c r="E504" s="41" t="str">
        <f>VLOOKUP(B504,'Current ER'!B:C,2,FALSE)</f>
        <v>CLARK TOWNSHIP</v>
      </c>
      <c r="I504" s="41" t="b">
        <f t="shared" si="15"/>
        <v>1</v>
      </c>
      <c r="J504" s="41" t="s">
        <v>1115</v>
      </c>
    </row>
    <row r="505" spans="1:10" x14ac:dyDescent="0.3">
      <c r="A505" s="41" t="str">
        <f t="shared" si="14"/>
        <v>0988-00</v>
      </c>
      <c r="B505" s="65">
        <v>98800</v>
      </c>
      <c r="C505" s="41" t="s">
        <v>1126</v>
      </c>
      <c r="D505" s="41"/>
      <c r="E505" s="41" t="str">
        <f>VLOOKUP(B505,'Current ER'!B:C,2,FALSE)</f>
        <v>CRANFORD TOWNSHIP</v>
      </c>
      <c r="I505" s="41" t="b">
        <f t="shared" si="15"/>
        <v>1</v>
      </c>
      <c r="J505" s="41" t="s">
        <v>1126</v>
      </c>
    </row>
    <row r="506" spans="1:10" x14ac:dyDescent="0.3">
      <c r="A506" s="41" t="str">
        <f t="shared" si="14"/>
        <v>0989-00</v>
      </c>
      <c r="B506" s="65">
        <v>98900</v>
      </c>
      <c r="C506" s="41" t="s">
        <v>1139</v>
      </c>
      <c r="D506" s="41"/>
      <c r="E506" s="41" t="str">
        <f>VLOOKUP(B506,'Current ER'!B:C,2,FALSE)</f>
        <v>DENVILLE TOWNSHIP</v>
      </c>
      <c r="I506" s="41" t="b">
        <f t="shared" si="15"/>
        <v>1</v>
      </c>
      <c r="J506" s="41" t="s">
        <v>1139</v>
      </c>
    </row>
    <row r="507" spans="1:10" x14ac:dyDescent="0.3">
      <c r="A507" s="41" t="str">
        <f t="shared" si="14"/>
        <v>0990-00</v>
      </c>
      <c r="B507" s="65">
        <v>99000</v>
      </c>
      <c r="C507" s="41" t="s">
        <v>1173</v>
      </c>
      <c r="D507" s="41"/>
      <c r="E507" s="41" t="str">
        <f>VLOOKUP(B507,'Current ER'!B:C,2,FALSE)</f>
        <v>EWING TOWNSHIP</v>
      </c>
      <c r="I507" s="41" t="b">
        <f t="shared" si="15"/>
        <v>1</v>
      </c>
      <c r="J507" s="41" t="s">
        <v>1173</v>
      </c>
    </row>
    <row r="508" spans="1:10" x14ac:dyDescent="0.3">
      <c r="A508" s="41" t="str">
        <f t="shared" si="14"/>
        <v>0991-00</v>
      </c>
      <c r="B508" s="65">
        <v>99100</v>
      </c>
      <c r="C508" s="41" t="s">
        <v>1932</v>
      </c>
      <c r="D508" s="41"/>
      <c r="E508" s="41" t="str">
        <f>VLOOKUP(B508,'Current ER'!B:C,2,FALSE)</f>
        <v>HADDON TOWNSHIP</v>
      </c>
      <c r="I508" s="41" t="b">
        <f t="shared" si="15"/>
        <v>1</v>
      </c>
      <c r="J508" s="41" t="s">
        <v>1932</v>
      </c>
    </row>
    <row r="509" spans="1:10" x14ac:dyDescent="0.3">
      <c r="A509" s="41" t="str">
        <f t="shared" si="14"/>
        <v>0992-00</v>
      </c>
      <c r="B509" s="65">
        <v>99200</v>
      </c>
      <c r="C509" s="41" t="s">
        <v>1007</v>
      </c>
      <c r="D509" s="41"/>
      <c r="E509" s="41" t="str">
        <f>VLOOKUP(B509,'Current ER'!B:C,2,FALSE)</f>
        <v>HAMILTON TOWNSHIP</v>
      </c>
      <c r="I509" s="41" t="b">
        <f t="shared" si="15"/>
        <v>1</v>
      </c>
      <c r="J509" s="41" t="s">
        <v>1007</v>
      </c>
    </row>
    <row r="510" spans="1:10" x14ac:dyDescent="0.3">
      <c r="A510" s="41" t="str">
        <f t="shared" si="14"/>
        <v>0993-00</v>
      </c>
      <c r="B510" s="65">
        <v>99300</v>
      </c>
      <c r="C510" s="41" t="s">
        <v>3771</v>
      </c>
      <c r="D510" s="41"/>
      <c r="E510" s="41" t="str">
        <f>VLOOKUP(B510,'Current ER'!B:C,2,FALSE)</f>
        <v>HARDING TOWNSHIP</v>
      </c>
      <c r="I510" s="41" t="b">
        <f t="shared" si="15"/>
        <v>1</v>
      </c>
      <c r="J510" s="41" t="s">
        <v>3771</v>
      </c>
    </row>
    <row r="511" spans="1:10" x14ac:dyDescent="0.3">
      <c r="A511" s="41" t="str">
        <f t="shared" si="14"/>
        <v>0994-00</v>
      </c>
      <c r="B511" s="65">
        <v>99400</v>
      </c>
      <c r="C511" s="41" t="s">
        <v>3732</v>
      </c>
      <c r="D511" s="41"/>
      <c r="E511" s="41" t="str">
        <f>VLOOKUP(B511,'Current ER'!B:C,2,FALSE)</f>
        <v>HILLSIDE TOWNSHIP</v>
      </c>
      <c r="I511" s="41" t="b">
        <f t="shared" si="15"/>
        <v>1</v>
      </c>
      <c r="J511" s="41" t="s">
        <v>3732</v>
      </c>
    </row>
    <row r="512" spans="1:10" x14ac:dyDescent="0.3">
      <c r="A512" s="41" t="str">
        <f t="shared" si="14"/>
        <v>0995-00</v>
      </c>
      <c r="B512" s="65">
        <v>99500</v>
      </c>
      <c r="C512" s="41" t="s">
        <v>1245</v>
      </c>
      <c r="D512" s="41"/>
      <c r="E512" s="41" t="str">
        <f>VLOOKUP(B512,'Current ER'!B:C,2,FALSE)</f>
        <v>INDEPENDENCE TOWNSHIP</v>
      </c>
      <c r="I512" s="41" t="b">
        <f t="shared" si="15"/>
        <v>1</v>
      </c>
      <c r="J512" s="41" t="s">
        <v>1245</v>
      </c>
    </row>
    <row r="513" spans="1:10" x14ac:dyDescent="0.3">
      <c r="A513" s="41" t="str">
        <f t="shared" si="14"/>
        <v>0996-00</v>
      </c>
      <c r="B513" s="65">
        <v>99600</v>
      </c>
      <c r="C513" s="41" t="s">
        <v>2429</v>
      </c>
      <c r="D513" s="41"/>
      <c r="E513" s="41" t="str">
        <f>VLOOKUP(B513,'Current ER'!B:C,2,FALSE)</f>
        <v>LAKEWOOD TOWNSHIP</v>
      </c>
      <c r="I513" s="41" t="b">
        <f t="shared" si="15"/>
        <v>1</v>
      </c>
      <c r="J513" s="41" t="s">
        <v>2429</v>
      </c>
    </row>
    <row r="514" spans="1:10" x14ac:dyDescent="0.3">
      <c r="A514" s="41" t="str">
        <f t="shared" ref="A514:A577" si="16">TEXT(B514,"0000-00")</f>
        <v>0997-00</v>
      </c>
      <c r="B514" s="65">
        <v>99700</v>
      </c>
      <c r="C514" s="41" t="s">
        <v>1002</v>
      </c>
      <c r="D514" s="41"/>
      <c r="E514" s="41" t="str">
        <f>VLOOKUP(B514,'Current ER'!B:C,2,FALSE)</f>
        <v>LAWRENCE TOWNSHIP</v>
      </c>
      <c r="I514" s="41" t="b">
        <f t="shared" ref="I514:I577" si="17">E514=J514</f>
        <v>1</v>
      </c>
      <c r="J514" s="41" t="s">
        <v>1002</v>
      </c>
    </row>
    <row r="515" spans="1:10" x14ac:dyDescent="0.3">
      <c r="A515" s="41" t="str">
        <f t="shared" si="16"/>
        <v>0998-00</v>
      </c>
      <c r="B515" s="65">
        <v>99800</v>
      </c>
      <c r="C515" s="41" t="s">
        <v>1283</v>
      </c>
      <c r="D515" s="41"/>
      <c r="E515" s="41" t="str">
        <f>VLOOKUP(B515,'Current ER'!B:C,2,FALSE)</f>
        <v>LIVINGSTON TOWNSHIP</v>
      </c>
      <c r="I515" s="41" t="b">
        <f t="shared" si="17"/>
        <v>1</v>
      </c>
      <c r="J515" s="41" t="s">
        <v>1283</v>
      </c>
    </row>
    <row r="516" spans="1:10" x14ac:dyDescent="0.3">
      <c r="A516" s="41" t="str">
        <f t="shared" si="16"/>
        <v>0999-00</v>
      </c>
      <c r="B516" s="65">
        <v>99900</v>
      </c>
      <c r="C516" s="41" t="s">
        <v>1285</v>
      </c>
      <c r="D516" s="41"/>
      <c r="E516" s="41" t="str">
        <f>VLOOKUP(B516,'Current ER'!B:C,2,FALSE)</f>
        <v>LONG BEACH TOWNSHIP</v>
      </c>
      <c r="I516" s="41" t="b">
        <f t="shared" si="17"/>
        <v>1</v>
      </c>
      <c r="J516" s="41" t="s">
        <v>1285</v>
      </c>
    </row>
    <row r="517" spans="1:10" x14ac:dyDescent="0.3">
      <c r="A517" s="41" t="str">
        <f t="shared" si="16"/>
        <v>1000-00</v>
      </c>
      <c r="B517" s="65">
        <v>100000</v>
      </c>
      <c r="C517" s="41" t="s">
        <v>1305</v>
      </c>
      <c r="D517" s="41"/>
      <c r="E517" s="41" t="str">
        <f>VLOOKUP(B517,'Current ER'!B:C,2,FALSE)</f>
        <v>MAPLEWOOD TOWNSHIP</v>
      </c>
      <c r="I517" s="41" t="b">
        <f t="shared" si="17"/>
        <v>1</v>
      </c>
      <c r="J517" s="41" t="s">
        <v>1305</v>
      </c>
    </row>
    <row r="518" spans="1:10" x14ac:dyDescent="0.3">
      <c r="A518" s="41" t="str">
        <f t="shared" si="16"/>
        <v>1001-00</v>
      </c>
      <c r="B518" s="65">
        <v>100100</v>
      </c>
      <c r="C518" s="41" t="s">
        <v>1326</v>
      </c>
      <c r="D518" s="41"/>
      <c r="E518" s="41" t="str">
        <f>VLOOKUP(B518,'Current ER'!B:C,2,FALSE)</f>
        <v>MILLBURN TOWNSHIP</v>
      </c>
      <c r="I518" s="41" t="b">
        <f t="shared" si="17"/>
        <v>1</v>
      </c>
      <c r="J518" s="41" t="s">
        <v>1326</v>
      </c>
    </row>
    <row r="519" spans="1:10" x14ac:dyDescent="0.3">
      <c r="A519" s="41" t="str">
        <f t="shared" si="16"/>
        <v>1002-00</v>
      </c>
      <c r="B519" s="65">
        <v>100200</v>
      </c>
      <c r="C519" s="41" t="s">
        <v>1341</v>
      </c>
      <c r="D519" s="41"/>
      <c r="E519" s="41" t="str">
        <f>VLOOKUP(B519,'Current ER'!B:C,2,FALSE)</f>
        <v>MORRIS TOWNSHIP</v>
      </c>
      <c r="I519" s="41" t="b">
        <f t="shared" si="17"/>
        <v>1</v>
      </c>
      <c r="J519" s="41" t="s">
        <v>1341</v>
      </c>
    </row>
    <row r="520" spans="1:10" x14ac:dyDescent="0.3">
      <c r="A520" s="41" t="str">
        <f t="shared" si="16"/>
        <v>1003-00</v>
      </c>
      <c r="B520" s="65">
        <v>100300</v>
      </c>
      <c r="C520" s="41" t="s">
        <v>1352</v>
      </c>
      <c r="D520" s="41"/>
      <c r="E520" s="41" t="str">
        <f>VLOOKUP(B520,'Current ER'!B:C,2,FALSE)</f>
        <v>NEPTUNE TOWNSHIP</v>
      </c>
      <c r="I520" s="41" t="b">
        <f t="shared" si="17"/>
        <v>1</v>
      </c>
      <c r="J520" s="41" t="s">
        <v>1352</v>
      </c>
    </row>
    <row r="521" spans="1:10" x14ac:dyDescent="0.3">
      <c r="A521" s="41" t="str">
        <f t="shared" si="16"/>
        <v>1004-00</v>
      </c>
      <c r="B521" s="65">
        <v>100400</v>
      </c>
      <c r="C521" s="41" t="s">
        <v>2430</v>
      </c>
      <c r="D521" s="41"/>
      <c r="E521" s="41" t="str">
        <f>VLOOKUP(B521,'Current ER'!B:C,2,FALSE)</f>
        <v>NORTH BERGEN TWP</v>
      </c>
      <c r="I521" s="41" t="b">
        <f t="shared" si="17"/>
        <v>1</v>
      </c>
      <c r="J521" s="41" t="s">
        <v>2430</v>
      </c>
    </row>
    <row r="522" spans="1:10" x14ac:dyDescent="0.3">
      <c r="A522" s="41" t="str">
        <f t="shared" si="16"/>
        <v>1005-00</v>
      </c>
      <c r="B522" s="65">
        <v>100500</v>
      </c>
      <c r="C522" s="41" t="s">
        <v>2431</v>
      </c>
      <c r="D522" s="41"/>
      <c r="E522" s="41" t="str">
        <f>VLOOKUP(B522,'Current ER'!B:C,2,FALSE)</f>
        <v>PARSIPPANY TROY HILLS TOWNSHIP</v>
      </c>
      <c r="I522" s="41" t="b">
        <f t="shared" si="17"/>
        <v>1</v>
      </c>
      <c r="J522" s="41" t="s">
        <v>2431</v>
      </c>
    </row>
    <row r="523" spans="1:10" x14ac:dyDescent="0.3">
      <c r="A523" s="41" t="str">
        <f t="shared" si="16"/>
        <v>1006-00</v>
      </c>
      <c r="B523" s="65">
        <v>100600</v>
      </c>
      <c r="C523" s="41" t="s">
        <v>1289</v>
      </c>
      <c r="D523" s="41"/>
      <c r="E523" s="41" t="str">
        <f>VLOOKUP(B523,'Current ER'!B:C,2,FALSE)</f>
        <v>LONG HILL TOWNSHIP</v>
      </c>
      <c r="I523" s="41" t="b">
        <f t="shared" si="17"/>
        <v>1</v>
      </c>
      <c r="J523" s="41" t="s">
        <v>1289</v>
      </c>
    </row>
    <row r="524" spans="1:10" x14ac:dyDescent="0.3">
      <c r="A524" s="41" t="str">
        <f t="shared" si="16"/>
        <v>1008-00</v>
      </c>
      <c r="B524" s="65">
        <v>100800</v>
      </c>
      <c r="C524" s="41" t="s">
        <v>2432</v>
      </c>
      <c r="D524" s="41"/>
      <c r="E524" s="41" t="str">
        <f>VLOOKUP(B524,'Current ER'!B:C,2,FALSE)</f>
        <v>EDISON TOWNSHIP</v>
      </c>
      <c r="I524" s="41" t="b">
        <f t="shared" si="17"/>
        <v>1</v>
      </c>
      <c r="J524" s="41" t="s">
        <v>2432</v>
      </c>
    </row>
    <row r="525" spans="1:10" x14ac:dyDescent="0.3">
      <c r="A525" s="41" t="str">
        <f t="shared" si="16"/>
        <v>1009-00</v>
      </c>
      <c r="B525" s="65">
        <v>100900</v>
      </c>
      <c r="C525" s="41" t="s">
        <v>1442</v>
      </c>
      <c r="D525" s="41"/>
      <c r="E525" s="41" t="str">
        <f>VLOOKUP(B525,'Current ER'!B:C,2,FALSE)</f>
        <v>ROCHELLE PARK TOWNSHIP</v>
      </c>
      <c r="I525" s="41" t="b">
        <f t="shared" si="17"/>
        <v>1</v>
      </c>
      <c r="J525" s="41" t="s">
        <v>1442</v>
      </c>
    </row>
    <row r="526" spans="1:10" x14ac:dyDescent="0.3">
      <c r="A526" s="41" t="str">
        <f t="shared" si="16"/>
        <v>1009-01</v>
      </c>
      <c r="B526" s="65">
        <v>100901</v>
      </c>
      <c r="C526" s="66" t="s">
        <v>3795</v>
      </c>
      <c r="D526" s="41"/>
      <c r="E526" s="41" t="str">
        <f>VLOOKUP(B526,'Current ER'!B:C,2,FALSE)</f>
        <v>ROCHELLE PARK PUBLIC LIBRARY</v>
      </c>
      <c r="I526" s="41" t="b">
        <f t="shared" si="17"/>
        <v>1</v>
      </c>
      <c r="J526" s="66" t="s">
        <v>3795</v>
      </c>
    </row>
    <row r="527" spans="1:10" x14ac:dyDescent="0.3">
      <c r="A527" s="41" t="str">
        <f t="shared" si="16"/>
        <v>1010-00</v>
      </c>
      <c r="B527" s="65">
        <v>101000</v>
      </c>
      <c r="C527" s="41" t="s">
        <v>1444</v>
      </c>
      <c r="D527" s="41"/>
      <c r="E527" s="41" t="str">
        <f>VLOOKUP(B527,'Current ER'!B:C,2,FALSE)</f>
        <v>ROCKAWAY TOWNSHIP</v>
      </c>
      <c r="I527" s="41" t="b">
        <f t="shared" si="17"/>
        <v>1</v>
      </c>
      <c r="J527" s="41" t="s">
        <v>1444</v>
      </c>
    </row>
    <row r="528" spans="1:10" x14ac:dyDescent="0.3">
      <c r="A528" s="41" t="str">
        <f t="shared" si="16"/>
        <v>1011-00</v>
      </c>
      <c r="B528" s="65">
        <v>101100</v>
      </c>
      <c r="C528" s="41" t="s">
        <v>2433</v>
      </c>
      <c r="D528" s="41"/>
      <c r="E528" s="41" t="str">
        <f>VLOOKUP(B528,'Current ER'!B:C,2,FALSE)</f>
        <v>SOUTH HACKENSACK TOWNSHIP</v>
      </c>
      <c r="I528" s="41" t="b">
        <f t="shared" si="17"/>
        <v>1</v>
      </c>
      <c r="J528" s="41" t="s">
        <v>2433</v>
      </c>
    </row>
    <row r="529" spans="1:10" x14ac:dyDescent="0.3">
      <c r="A529" s="41" t="str">
        <f t="shared" si="16"/>
        <v>1012-00</v>
      </c>
      <c r="B529" s="65">
        <v>101200</v>
      </c>
      <c r="C529" s="41" t="s">
        <v>1481</v>
      </c>
      <c r="D529" s="41"/>
      <c r="E529" s="41" t="str">
        <f>VLOOKUP(B529,'Current ER'!B:C,2,FALSE)</f>
        <v>SPRINGFIELD TOWNSHIP</v>
      </c>
      <c r="I529" s="41" t="b">
        <f t="shared" si="17"/>
        <v>1</v>
      </c>
      <c r="J529" s="41" t="s">
        <v>1481</v>
      </c>
    </row>
    <row r="530" spans="1:10" x14ac:dyDescent="0.3">
      <c r="A530" s="41" t="str">
        <f t="shared" si="16"/>
        <v>1013-00</v>
      </c>
      <c r="B530" s="65">
        <v>101300</v>
      </c>
      <c r="C530" s="41" t="s">
        <v>1491</v>
      </c>
      <c r="D530" s="41"/>
      <c r="E530" s="41" t="str">
        <f>VLOOKUP(B530,'Current ER'!B:C,2,FALSE)</f>
        <v>TEANECK TOWNSHIP</v>
      </c>
      <c r="I530" s="41" t="b">
        <f t="shared" si="17"/>
        <v>1</v>
      </c>
      <c r="J530" s="41" t="s">
        <v>1491</v>
      </c>
    </row>
    <row r="531" spans="1:10" x14ac:dyDescent="0.3">
      <c r="A531" s="41" t="str">
        <f t="shared" si="16"/>
        <v>1014-00</v>
      </c>
      <c r="B531" s="65">
        <v>101400</v>
      </c>
      <c r="C531" s="41" t="s">
        <v>1506</v>
      </c>
      <c r="D531" s="41"/>
      <c r="E531" s="41" t="str">
        <f>VLOOKUP(B531,'Current ER'!B:C,2,FALSE)</f>
        <v>UNION TOWNSHIP</v>
      </c>
      <c r="I531" s="41" t="b">
        <f t="shared" si="17"/>
        <v>1</v>
      </c>
      <c r="J531" s="41" t="s">
        <v>1506</v>
      </c>
    </row>
    <row r="532" spans="1:10" x14ac:dyDescent="0.3">
      <c r="A532" s="41" t="str">
        <f t="shared" si="16"/>
        <v>1015-00</v>
      </c>
      <c r="B532" s="65">
        <v>101500</v>
      </c>
      <c r="C532" s="41" t="s">
        <v>1004</v>
      </c>
      <c r="D532" s="41"/>
      <c r="E532" s="41" t="str">
        <f>VLOOKUP(B532,'Current ER'!B:C,2,FALSE)</f>
        <v>WASHINGTON TOWNSHIP</v>
      </c>
      <c r="I532" s="41" t="b">
        <f t="shared" si="17"/>
        <v>1</v>
      </c>
      <c r="J532" s="41" t="s">
        <v>1004</v>
      </c>
    </row>
    <row r="533" spans="1:10" x14ac:dyDescent="0.3">
      <c r="A533" s="41" t="str">
        <f t="shared" si="16"/>
        <v>1016-00</v>
      </c>
      <c r="B533" s="65">
        <v>101600</v>
      </c>
      <c r="C533" s="41" t="s">
        <v>1529</v>
      </c>
      <c r="D533" s="41"/>
      <c r="E533" s="41" t="str">
        <f>VLOOKUP(B533,'Current ER'!B:C,2,FALSE)</f>
        <v>WEEHAWKEN TOWNSHIP</v>
      </c>
      <c r="I533" s="41" t="b">
        <f t="shared" si="17"/>
        <v>1</v>
      </c>
      <c r="J533" s="41" t="s">
        <v>1529</v>
      </c>
    </row>
    <row r="534" spans="1:10" x14ac:dyDescent="0.3">
      <c r="A534" s="41" t="str">
        <f t="shared" si="16"/>
        <v>1174-00</v>
      </c>
      <c r="B534" s="65">
        <v>117400</v>
      </c>
      <c r="C534" s="41" t="s">
        <v>1205</v>
      </c>
      <c r="D534" s="41"/>
      <c r="E534" s="41" t="str">
        <f>VLOOKUP(B534,'Current ER'!B:C,2,FALSE)</f>
        <v>GUTTENBERG TOWN HOUSING AUTH</v>
      </c>
      <c r="I534" s="41" t="b">
        <f t="shared" si="17"/>
        <v>1</v>
      </c>
      <c r="J534" s="41" t="s">
        <v>1205</v>
      </c>
    </row>
    <row r="535" spans="1:10" x14ac:dyDescent="0.3">
      <c r="A535" s="41" t="str">
        <f t="shared" si="16"/>
        <v>1175-00</v>
      </c>
      <c r="B535" s="65">
        <v>117500</v>
      </c>
      <c r="C535" s="41" t="s">
        <v>1206</v>
      </c>
      <c r="D535" s="41"/>
      <c r="E535" s="41" t="str">
        <f>VLOOKUP(B535,'Current ER'!B:C,2,FALSE)</f>
        <v>HACKENSACK CITY HOUSING AUTH</v>
      </c>
      <c r="I535" s="41" t="b">
        <f t="shared" si="17"/>
        <v>1</v>
      </c>
      <c r="J535" s="41" t="s">
        <v>1206</v>
      </c>
    </row>
    <row r="536" spans="1:10" x14ac:dyDescent="0.3">
      <c r="A536" s="41" t="str">
        <f t="shared" si="16"/>
        <v>1176-00</v>
      </c>
      <c r="B536" s="65">
        <v>117600</v>
      </c>
      <c r="C536" s="41" t="s">
        <v>1246</v>
      </c>
      <c r="D536" s="41"/>
      <c r="E536" s="41" t="str">
        <f>VLOOKUP(B536,'Current ER'!B:C,2,FALSE)</f>
        <v>IRVINGTON TOWN HOUSING AUTH(N</v>
      </c>
      <c r="I536" s="41" t="b">
        <f t="shared" si="17"/>
        <v>1</v>
      </c>
      <c r="J536" s="41" t="s">
        <v>1246</v>
      </c>
    </row>
    <row r="537" spans="1:10" x14ac:dyDescent="0.3">
      <c r="A537" s="41" t="str">
        <f t="shared" si="16"/>
        <v>1177-00</v>
      </c>
      <c r="B537" s="65">
        <v>117700</v>
      </c>
      <c r="C537" s="41" t="s">
        <v>1342</v>
      </c>
      <c r="D537" s="41"/>
      <c r="E537" s="41" t="str">
        <f>VLOOKUP(B537,'Current ER'!B:C,2,FALSE)</f>
        <v>MORRISTOWN TOWN HOUSING AUTHOR</v>
      </c>
      <c r="I537" s="41" t="b">
        <f t="shared" si="17"/>
        <v>1</v>
      </c>
      <c r="J537" s="41" t="s">
        <v>1342</v>
      </c>
    </row>
    <row r="538" spans="1:10" x14ac:dyDescent="0.3">
      <c r="A538" s="41" t="str">
        <f t="shared" si="16"/>
        <v>1178-00</v>
      </c>
      <c r="B538" s="65">
        <v>117800</v>
      </c>
      <c r="C538" s="41" t="s">
        <v>968</v>
      </c>
      <c r="D538" s="41"/>
      <c r="E538" s="41" t="str">
        <f>VLOOKUP(B538,'Current ER'!B:C,2,FALSE)</f>
        <v>PASSAIC CITY HOUSING AUTHORITY</v>
      </c>
      <c r="I538" s="41" t="b">
        <f t="shared" si="17"/>
        <v>1</v>
      </c>
      <c r="J538" s="41" t="s">
        <v>968</v>
      </c>
    </row>
    <row r="539" spans="1:10" x14ac:dyDescent="0.3">
      <c r="A539" s="41" t="str">
        <f t="shared" si="16"/>
        <v>1179-00</v>
      </c>
      <c r="B539" s="65">
        <v>117900</v>
      </c>
      <c r="C539" s="41" t="s">
        <v>1410</v>
      </c>
      <c r="D539" s="41"/>
      <c r="E539" s="41" t="str">
        <f>VLOOKUP(B539,'Current ER'!B:C,2,FALSE)</f>
        <v>PHILLIPSBURG TOWN HOUS AUTH</v>
      </c>
      <c r="I539" s="41" t="b">
        <f t="shared" si="17"/>
        <v>1</v>
      </c>
      <c r="J539" s="41" t="s">
        <v>1410</v>
      </c>
    </row>
    <row r="540" spans="1:10" x14ac:dyDescent="0.3">
      <c r="A540" s="41" t="str">
        <f t="shared" si="16"/>
        <v>1180-00</v>
      </c>
      <c r="B540" s="65">
        <v>118000</v>
      </c>
      <c r="C540" s="41" t="s">
        <v>1415</v>
      </c>
      <c r="D540" s="41"/>
      <c r="E540" s="41" t="str">
        <f>VLOOKUP(B540,'Current ER'!B:C,2,FALSE)</f>
        <v>PLAINFIELD CITY HOUSING AUTH</v>
      </c>
      <c r="I540" s="41" t="b">
        <f t="shared" si="17"/>
        <v>1</v>
      </c>
      <c r="J540" s="41" t="s">
        <v>1415</v>
      </c>
    </row>
    <row r="541" spans="1:10" x14ac:dyDescent="0.3">
      <c r="A541" s="41" t="str">
        <f t="shared" si="16"/>
        <v>1181-00</v>
      </c>
      <c r="B541" s="65">
        <v>118100</v>
      </c>
      <c r="C541" s="41" t="s">
        <v>1471</v>
      </c>
      <c r="D541" s="41"/>
      <c r="E541" s="41" t="str">
        <f>VLOOKUP(B541,'Current ER'!B:C,2,FALSE)</f>
        <v>SOUTH AMBOY CITY HOUSING AUTHO</v>
      </c>
      <c r="I541" s="41" t="b">
        <f t="shared" si="17"/>
        <v>1</v>
      </c>
      <c r="J541" s="41" t="s">
        <v>1471</v>
      </c>
    </row>
    <row r="542" spans="1:10" x14ac:dyDescent="0.3">
      <c r="A542" s="41" t="str">
        <f t="shared" si="16"/>
        <v>1182-00</v>
      </c>
      <c r="B542" s="65">
        <v>118200</v>
      </c>
      <c r="C542" s="41" t="s">
        <v>985</v>
      </c>
      <c r="D542" s="41"/>
      <c r="E542" s="41" t="str">
        <f>VLOOKUP(B542,'Current ER'!B:C,2,FALSE)</f>
        <v>WOODBRIDGE TOWNSHIP HOUSING AU</v>
      </c>
      <c r="I542" s="41" t="b">
        <f t="shared" si="17"/>
        <v>1</v>
      </c>
      <c r="J542" s="41" t="s">
        <v>985</v>
      </c>
    </row>
    <row r="543" spans="1:10" x14ac:dyDescent="0.3">
      <c r="A543" s="41" t="str">
        <f t="shared" si="16"/>
        <v>1183-00</v>
      </c>
      <c r="B543" s="65">
        <v>118300</v>
      </c>
      <c r="C543" s="41" t="s">
        <v>1132</v>
      </c>
      <c r="D543" s="41"/>
      <c r="E543" s="41" t="str">
        <f>VLOOKUP(B543,'Current ER'!B:C,2,FALSE)</f>
        <v>DELANCO TWP SEWERAGE AUTHORITY</v>
      </c>
      <c r="I543" s="41" t="b">
        <f t="shared" si="17"/>
        <v>1</v>
      </c>
      <c r="J543" s="41" t="s">
        <v>1132</v>
      </c>
    </row>
    <row r="544" spans="1:10" x14ac:dyDescent="0.3">
      <c r="A544" s="41" t="str">
        <f t="shared" si="16"/>
        <v>1185-00</v>
      </c>
      <c r="B544" s="65">
        <v>118500</v>
      </c>
      <c r="C544" s="41" t="s">
        <v>1172</v>
      </c>
      <c r="D544" s="41"/>
      <c r="E544" s="41" t="str">
        <f>VLOOKUP(B544,'Current ER'!B:C,2,FALSE)</f>
        <v>EWING LAWRENCE SEWERAGE AUTHOR</v>
      </c>
      <c r="I544" s="41" t="b">
        <f t="shared" si="17"/>
        <v>1</v>
      </c>
      <c r="J544" s="41" t="s">
        <v>1172</v>
      </c>
    </row>
    <row r="545" spans="1:10" x14ac:dyDescent="0.3">
      <c r="A545" s="41" t="str">
        <f t="shared" si="16"/>
        <v>1186-00</v>
      </c>
      <c r="B545" s="65">
        <v>118600</v>
      </c>
      <c r="C545" s="41" t="s">
        <v>1269</v>
      </c>
      <c r="D545" s="41"/>
      <c r="E545" s="41" t="str">
        <f>VLOOKUP(B545,'Current ER'!B:C,2,FALSE)</f>
        <v>LAMBERTVILLE CITY SEWERAGE AUT</v>
      </c>
      <c r="I545" s="41" t="b">
        <f t="shared" si="17"/>
        <v>1</v>
      </c>
      <c r="J545" s="41" t="s">
        <v>1269</v>
      </c>
    </row>
    <row r="546" spans="1:10" x14ac:dyDescent="0.3">
      <c r="A546" s="41" t="str">
        <f t="shared" si="16"/>
        <v>1190-00</v>
      </c>
      <c r="B546" s="65">
        <v>119000</v>
      </c>
      <c r="C546" s="41" t="s">
        <v>1406</v>
      </c>
      <c r="D546" s="41"/>
      <c r="E546" s="41" t="str">
        <f>VLOOKUP(B546,'Current ER'!B:C,2,FALSE)</f>
        <v>PENNSAUKEN TOWNSHIP SEWERAGE A</v>
      </c>
      <c r="I546" s="41" t="b">
        <f t="shared" si="17"/>
        <v>1</v>
      </c>
      <c r="J546" s="41" t="s">
        <v>1406</v>
      </c>
    </row>
    <row r="547" spans="1:10" x14ac:dyDescent="0.3">
      <c r="A547" s="41" t="str">
        <f t="shared" si="16"/>
        <v>1196-00</v>
      </c>
      <c r="B547" s="65">
        <v>119600</v>
      </c>
      <c r="C547" s="41" t="s">
        <v>1158</v>
      </c>
      <c r="D547" s="41"/>
      <c r="E547" s="41" t="str">
        <f>VLOOKUP(B547,'Current ER'!B:C,2,FALSE)</f>
        <v>ELIZABETH CITY PARKING AUTHORI</v>
      </c>
      <c r="I547" s="41" t="b">
        <f t="shared" si="17"/>
        <v>1</v>
      </c>
      <c r="J547" s="41" t="s">
        <v>1158</v>
      </c>
    </row>
    <row r="548" spans="1:10" x14ac:dyDescent="0.3">
      <c r="A548" s="41" t="str">
        <f t="shared" si="16"/>
        <v>1198-00</v>
      </c>
      <c r="B548" s="65">
        <v>119800</v>
      </c>
      <c r="C548" s="41" t="s">
        <v>955</v>
      </c>
      <c r="D548" s="41"/>
      <c r="E548" s="41" t="str">
        <f>VLOOKUP(B548,'Current ER'!B:C,2,FALSE)</f>
        <v>NEW BRUNSWICK CITY PARKING AUT</v>
      </c>
      <c r="I548" s="41" t="b">
        <f t="shared" si="17"/>
        <v>1</v>
      </c>
      <c r="J548" s="41" t="s">
        <v>955</v>
      </c>
    </row>
    <row r="549" spans="1:10" x14ac:dyDescent="0.3">
      <c r="A549" s="41" t="str">
        <f t="shared" si="16"/>
        <v>1200-00</v>
      </c>
      <c r="B549" s="65">
        <v>120000</v>
      </c>
      <c r="C549" s="41" t="s">
        <v>1400</v>
      </c>
      <c r="D549" s="41"/>
      <c r="E549" s="41" t="str">
        <f>VLOOKUP(B549,'Current ER'!B:C,2,FALSE)</f>
        <v>PATERSON CITY PARKING AUTH</v>
      </c>
      <c r="I549" s="41" t="b">
        <f t="shared" si="17"/>
        <v>1</v>
      </c>
      <c r="J549" s="41" t="s">
        <v>1400</v>
      </c>
    </row>
    <row r="550" spans="1:10" x14ac:dyDescent="0.3">
      <c r="A550" s="41" t="str">
        <f t="shared" si="16"/>
        <v>1201-00</v>
      </c>
      <c r="B550" s="65">
        <v>120100</v>
      </c>
      <c r="C550" s="41" t="s">
        <v>1031</v>
      </c>
      <c r="D550" s="41"/>
      <c r="E550" s="41" t="str">
        <f>VLOOKUP(B550,'Current ER'!B:C,2,FALSE)</f>
        <v>ASBURY PARK CITY HOUSING AUTH</v>
      </c>
      <c r="I550" s="41" t="b">
        <f t="shared" si="17"/>
        <v>1</v>
      </c>
      <c r="J550" s="41" t="s">
        <v>1031</v>
      </c>
    </row>
    <row r="551" spans="1:10" x14ac:dyDescent="0.3">
      <c r="A551" s="41" t="str">
        <f t="shared" si="16"/>
        <v>1203-00</v>
      </c>
      <c r="B551" s="65">
        <v>120300</v>
      </c>
      <c r="C551" s="41" t="s">
        <v>1221</v>
      </c>
      <c r="D551" s="41"/>
      <c r="E551" s="41" t="str">
        <f>VLOOKUP(B551,'Current ER'!B:C,2,FALSE)</f>
        <v>HARRISON TOWN HOUSING AUTH</v>
      </c>
      <c r="I551" s="41" t="b">
        <f t="shared" si="17"/>
        <v>1</v>
      </c>
      <c r="J551" s="41" t="s">
        <v>1221</v>
      </c>
    </row>
    <row r="552" spans="1:10" x14ac:dyDescent="0.3">
      <c r="A552" s="41" t="str">
        <f t="shared" si="16"/>
        <v>1204-00</v>
      </c>
      <c r="B552" s="65">
        <v>120400</v>
      </c>
      <c r="C552" s="41" t="s">
        <v>1234</v>
      </c>
      <c r="D552" s="41"/>
      <c r="E552" s="41" t="str">
        <f>VLOOKUP(B552,'Current ER'!B:C,2,FALSE)</f>
        <v>HOBOKEN CITY HOUSING AUTH</v>
      </c>
      <c r="I552" s="41" t="b">
        <f t="shared" si="17"/>
        <v>1</v>
      </c>
      <c r="J552" s="41" t="s">
        <v>1234</v>
      </c>
    </row>
    <row r="553" spans="1:10" x14ac:dyDescent="0.3">
      <c r="A553" s="41" t="str">
        <f t="shared" si="16"/>
        <v>1205-00</v>
      </c>
      <c r="B553" s="65">
        <v>120500</v>
      </c>
      <c r="C553" s="41" t="s">
        <v>1253</v>
      </c>
      <c r="D553" s="41"/>
      <c r="E553" s="41" t="str">
        <f>VLOOKUP(B553,'Current ER'!B:C,2,FALSE)</f>
        <v>JERSEY CITY HOUSING AUTHORITY</v>
      </c>
      <c r="I553" s="41" t="b">
        <f t="shared" si="17"/>
        <v>1</v>
      </c>
      <c r="J553" s="41" t="s">
        <v>1253</v>
      </c>
    </row>
    <row r="554" spans="1:10" x14ac:dyDescent="0.3">
      <c r="A554" s="41" t="str">
        <f t="shared" si="16"/>
        <v>1206-00</v>
      </c>
      <c r="B554" s="65">
        <v>120600</v>
      </c>
      <c r="C554" s="41" t="s">
        <v>1287</v>
      </c>
      <c r="D554" s="41"/>
      <c r="E554" s="41" t="str">
        <f>VLOOKUP(B554,'Current ER'!B:C,2,FALSE)</f>
        <v>LONG BRANCH CITY HOUSING AUTH</v>
      </c>
      <c r="I554" s="41" t="b">
        <f t="shared" si="17"/>
        <v>1</v>
      </c>
      <c r="J554" s="41" t="s">
        <v>1287</v>
      </c>
    </row>
    <row r="555" spans="1:10" x14ac:dyDescent="0.3">
      <c r="A555" s="41" t="str">
        <f t="shared" si="16"/>
        <v>1207-00</v>
      </c>
      <c r="B555" s="65">
        <v>120700</v>
      </c>
      <c r="C555" s="41" t="s">
        <v>1357</v>
      </c>
      <c r="D555" s="41"/>
      <c r="E555" s="41" t="str">
        <f>VLOOKUP(B555,'Current ER'!B:C,2,FALSE)</f>
        <v>NEWARK CITY HOUSING AUTH</v>
      </c>
      <c r="I555" s="41" t="b">
        <f t="shared" si="17"/>
        <v>1</v>
      </c>
      <c r="J555" s="41" t="s">
        <v>1357</v>
      </c>
    </row>
    <row r="556" spans="1:10" x14ac:dyDescent="0.3">
      <c r="A556" s="41" t="str">
        <f t="shared" si="16"/>
        <v>1208-00</v>
      </c>
      <c r="B556" s="65">
        <v>120800</v>
      </c>
      <c r="C556" s="41" t="s">
        <v>954</v>
      </c>
      <c r="D556" s="41"/>
      <c r="E556" s="41" t="str">
        <f>VLOOKUP(B556,'Current ER'!B:C,2,FALSE)</f>
        <v>NEW BRUNSWICK CITY HOUSING AUT</v>
      </c>
      <c r="I556" s="41" t="b">
        <f t="shared" si="17"/>
        <v>1</v>
      </c>
      <c r="J556" s="41" t="s">
        <v>954</v>
      </c>
    </row>
    <row r="557" spans="1:10" x14ac:dyDescent="0.3">
      <c r="A557" s="41" t="str">
        <f t="shared" si="16"/>
        <v>1209-00</v>
      </c>
      <c r="B557" s="65">
        <v>120900</v>
      </c>
      <c r="C557" s="41" t="s">
        <v>1390</v>
      </c>
      <c r="D557" s="41"/>
      <c r="E557" s="41" t="str">
        <f>VLOOKUP(B557,'Current ER'!B:C,2,FALSE)</f>
        <v>ORANGE CITY HOUSING AUTHORITY</v>
      </c>
      <c r="I557" s="41" t="b">
        <f t="shared" si="17"/>
        <v>1</v>
      </c>
      <c r="J557" s="41" t="s">
        <v>1390</v>
      </c>
    </row>
    <row r="558" spans="1:10" x14ac:dyDescent="0.3">
      <c r="A558" s="41" t="str">
        <f t="shared" si="16"/>
        <v>1210-00</v>
      </c>
      <c r="B558" s="65">
        <v>121000</v>
      </c>
      <c r="C558" s="41" t="s">
        <v>1500</v>
      </c>
      <c r="D558" s="41"/>
      <c r="E558" s="41" t="str">
        <f>VLOOKUP(B558,'Current ER'!B:C,2,FALSE)</f>
        <v>TRENTON CITY HOUSING AUTH</v>
      </c>
      <c r="I558" s="41" t="b">
        <f t="shared" si="17"/>
        <v>1</v>
      </c>
      <c r="J558" s="41" t="s">
        <v>1500</v>
      </c>
    </row>
    <row r="559" spans="1:10" x14ac:dyDescent="0.3">
      <c r="A559" s="41" t="str">
        <f t="shared" si="16"/>
        <v>1212-00</v>
      </c>
      <c r="B559" s="65">
        <v>121200</v>
      </c>
      <c r="C559" s="41" t="s">
        <v>1070</v>
      </c>
      <c r="D559" s="41"/>
      <c r="E559" s="41" t="str">
        <f>VLOOKUP(B559,'Current ER'!B:C,2,FALSE)</f>
        <v>BEVERLY SEWERAGE AUTHORITY</v>
      </c>
      <c r="I559" s="41" t="b">
        <f t="shared" si="17"/>
        <v>1</v>
      </c>
      <c r="J559" s="41" t="s">
        <v>1070</v>
      </c>
    </row>
    <row r="560" spans="1:10" x14ac:dyDescent="0.3">
      <c r="A560" s="41" t="str">
        <f t="shared" si="16"/>
        <v>1214-00</v>
      </c>
      <c r="B560" s="65">
        <v>121400</v>
      </c>
      <c r="C560" s="41" t="s">
        <v>944</v>
      </c>
      <c r="D560" s="41"/>
      <c r="E560" s="41" t="str">
        <f>VLOOKUP(B560,'Current ER'!B:C,2,FALSE)</f>
        <v>LINDEN ROSELLE SEWERAGE AUTHOR</v>
      </c>
      <c r="I560" s="41" t="b">
        <f t="shared" si="17"/>
        <v>1</v>
      </c>
      <c r="J560" s="41" t="s">
        <v>944</v>
      </c>
    </row>
    <row r="561" spans="1:10" x14ac:dyDescent="0.3">
      <c r="A561" s="41" t="str">
        <f t="shared" si="16"/>
        <v>1216-00</v>
      </c>
      <c r="B561" s="65">
        <v>121600</v>
      </c>
      <c r="C561" s="41" t="s">
        <v>1429</v>
      </c>
      <c r="D561" s="41"/>
      <c r="E561" s="41" t="str">
        <f>VLOOKUP(B561,'Current ER'!B:C,2,FALSE)</f>
        <v>RAHWAY VALLEY SEWERAGE AUTHORI</v>
      </c>
      <c r="I561" s="41" t="b">
        <f t="shared" si="17"/>
        <v>1</v>
      </c>
      <c r="J561" s="41" t="s">
        <v>1429</v>
      </c>
    </row>
    <row r="562" spans="1:10" x14ac:dyDescent="0.3">
      <c r="A562" s="41" t="str">
        <f t="shared" si="16"/>
        <v>1221-00</v>
      </c>
      <c r="B562" s="65">
        <v>122100</v>
      </c>
      <c r="C562" s="41" t="s">
        <v>1332</v>
      </c>
      <c r="D562" s="41"/>
      <c r="E562" s="41" t="str">
        <f>VLOOKUP(B562,'Current ER'!B:C,2,FALSE)</f>
        <v>MONMOUTH COUNTY REGIONAL HEALT</v>
      </c>
      <c r="I562" s="41" t="b">
        <f t="shared" si="17"/>
        <v>1</v>
      </c>
      <c r="J562" s="41" t="s">
        <v>1332</v>
      </c>
    </row>
    <row r="563" spans="1:10" x14ac:dyDescent="0.3">
      <c r="A563" s="41" t="str">
        <f t="shared" si="16"/>
        <v>1223-00</v>
      </c>
      <c r="B563" s="65">
        <v>122300</v>
      </c>
      <c r="C563" s="41" t="s">
        <v>1368</v>
      </c>
      <c r="D563" s="41"/>
      <c r="E563" s="41" t="str">
        <f>VLOOKUP(B563,'Current ER'!B:C,2,FALSE)</f>
        <v>NORTH JERSEY DIST WATER SUPPLY</v>
      </c>
      <c r="I563" s="41" t="b">
        <f t="shared" si="17"/>
        <v>1</v>
      </c>
      <c r="J563" s="41" t="s">
        <v>1368</v>
      </c>
    </row>
    <row r="564" spans="1:10" x14ac:dyDescent="0.3">
      <c r="A564" s="41" t="str">
        <f t="shared" si="16"/>
        <v>1240-00</v>
      </c>
      <c r="B564" s="65">
        <v>124000</v>
      </c>
      <c r="C564" s="41" t="s">
        <v>966</v>
      </c>
      <c r="D564" s="41"/>
      <c r="E564" s="41" t="str">
        <f>VLOOKUP(B564,'Current ER'!B:C,2,FALSE)</f>
        <v>OCEAN COUNTY MOSQUITO EXTM COM</v>
      </c>
      <c r="I564" s="41" t="b">
        <f t="shared" si="17"/>
        <v>1</v>
      </c>
      <c r="J564" s="41" t="s">
        <v>966</v>
      </c>
    </row>
    <row r="565" spans="1:10" x14ac:dyDescent="0.3">
      <c r="A565" s="41" t="str">
        <f t="shared" si="16"/>
        <v>1251-00</v>
      </c>
      <c r="B565" s="65">
        <v>125100</v>
      </c>
      <c r="C565" s="41" t="s">
        <v>1166</v>
      </c>
      <c r="D565" s="41"/>
      <c r="E565" s="41" t="str">
        <f>VLOOKUP(B565,'Current ER'!B:C,2,FALSE)</f>
        <v>ESSEX &amp; UNION JOINT MEETING</v>
      </c>
      <c r="I565" s="41" t="b">
        <f t="shared" si="17"/>
        <v>1</v>
      </c>
      <c r="J565" s="41" t="s">
        <v>1166</v>
      </c>
    </row>
    <row r="566" spans="1:10" x14ac:dyDescent="0.3">
      <c r="A566" s="41" t="str">
        <f t="shared" si="16"/>
        <v>1251-01</v>
      </c>
      <c r="B566" s="65">
        <v>125101</v>
      </c>
      <c r="C566" s="41" t="s">
        <v>1166</v>
      </c>
      <c r="D566" s="41"/>
      <c r="E566" s="41" t="str">
        <f>VLOOKUP(B566,'Current ER'!B:C,2,FALSE)</f>
        <v>ESSEX &amp; UNION JOINT MEETING</v>
      </c>
      <c r="I566" s="41" t="b">
        <f t="shared" si="17"/>
        <v>1</v>
      </c>
      <c r="J566" s="41" t="s">
        <v>1166</v>
      </c>
    </row>
    <row r="567" spans="1:10" x14ac:dyDescent="0.3">
      <c r="A567" s="41" t="str">
        <f t="shared" si="16"/>
        <v>1260-00</v>
      </c>
      <c r="B567" s="65">
        <v>126000</v>
      </c>
      <c r="C567" s="41" t="s">
        <v>1254</v>
      </c>
      <c r="D567" s="41"/>
      <c r="E567" s="41" t="str">
        <f>VLOOKUP(B567,'Current ER'!B:C,2,FALSE)</f>
        <v>JERSEY CITY MUNICIPAL UTIL AUT</v>
      </c>
      <c r="I567" s="41" t="b">
        <f t="shared" si="17"/>
        <v>1</v>
      </c>
      <c r="J567" s="41" t="s">
        <v>1254</v>
      </c>
    </row>
    <row r="568" spans="1:10" x14ac:dyDescent="0.3">
      <c r="A568" s="41" t="str">
        <f t="shared" si="16"/>
        <v>1261-00</v>
      </c>
      <c r="B568" s="65">
        <v>126100</v>
      </c>
      <c r="C568" s="41" t="s">
        <v>1288</v>
      </c>
      <c r="D568" s="41"/>
      <c r="E568" s="41" t="str">
        <f>VLOOKUP(B568,'Current ER'!B:C,2,FALSE)</f>
        <v>LONG BRANCH CITY SEWERAGE AUTH</v>
      </c>
      <c r="I568" s="41" t="b">
        <f t="shared" si="17"/>
        <v>1</v>
      </c>
      <c r="J568" s="41" t="s">
        <v>1288</v>
      </c>
    </row>
    <row r="569" spans="1:10" x14ac:dyDescent="0.3">
      <c r="A569" s="41" t="str">
        <f t="shared" si="16"/>
        <v>1263-00</v>
      </c>
      <c r="B569" s="65">
        <v>126300</v>
      </c>
      <c r="C569" s="41" t="s">
        <v>965</v>
      </c>
      <c r="D569" s="41"/>
      <c r="E569" s="41" t="str">
        <f>VLOOKUP(B569,'Current ER'!B:C,2,FALSE)</f>
        <v>NORTHWEST BERGEN COUNTY UTIL A</v>
      </c>
      <c r="I569" s="41" t="b">
        <f t="shared" si="17"/>
        <v>1</v>
      </c>
      <c r="J569" s="41" t="s">
        <v>965</v>
      </c>
    </row>
    <row r="570" spans="1:10" x14ac:dyDescent="0.3">
      <c r="A570" s="41" t="str">
        <f t="shared" si="16"/>
        <v>1264-00</v>
      </c>
      <c r="B570" s="65">
        <v>126400</v>
      </c>
      <c r="C570" s="41" t="s">
        <v>1338</v>
      </c>
      <c r="D570" s="41"/>
      <c r="E570" s="41" t="str">
        <f>VLOOKUP(B570,'Current ER'!B:C,2,FALSE)</f>
        <v>MOORESTOWN TOWNSHIP FIRE DIST</v>
      </c>
      <c r="I570" s="41" t="b">
        <f t="shared" si="17"/>
        <v>1</v>
      </c>
      <c r="J570" s="41" t="s">
        <v>1338</v>
      </c>
    </row>
    <row r="571" spans="1:10" x14ac:dyDescent="0.3">
      <c r="A571" s="41" t="str">
        <f t="shared" si="16"/>
        <v>1265-00</v>
      </c>
      <c r="B571" s="65">
        <v>126500</v>
      </c>
      <c r="C571" s="41" t="s">
        <v>1353</v>
      </c>
      <c r="D571" s="41"/>
      <c r="E571" s="41" t="str">
        <f>VLOOKUP(B571,'Current ER'!B:C,2,FALSE)</f>
        <v>NEPTUNE TOWNSHIP FIRE DIST #2</v>
      </c>
      <c r="I571" s="41" t="b">
        <f t="shared" si="17"/>
        <v>1</v>
      </c>
      <c r="J571" s="41" t="s">
        <v>1353</v>
      </c>
    </row>
    <row r="572" spans="1:10" x14ac:dyDescent="0.3">
      <c r="A572" s="41" t="str">
        <f t="shared" si="16"/>
        <v>1266-00</v>
      </c>
      <c r="B572" s="65">
        <v>126600</v>
      </c>
      <c r="C572" s="41" t="s">
        <v>1498</v>
      </c>
      <c r="D572" s="41"/>
      <c r="E572" s="41" t="str">
        <f>VLOOKUP(B572,'Current ER'!B:C,2,FALSE)</f>
        <v>TOWACO FIRE DISTRICT 2</v>
      </c>
      <c r="I572" s="41" t="b">
        <f t="shared" si="17"/>
        <v>1</v>
      </c>
      <c r="J572" s="41" t="s">
        <v>1498</v>
      </c>
    </row>
    <row r="573" spans="1:10" x14ac:dyDescent="0.3">
      <c r="A573" s="41" t="str">
        <f t="shared" si="16"/>
        <v>1303-00</v>
      </c>
      <c r="B573" s="65">
        <v>130300</v>
      </c>
      <c r="C573" s="41" t="s">
        <v>939</v>
      </c>
      <c r="D573" s="41"/>
      <c r="E573" s="41" t="str">
        <f>VLOOKUP(B573,'Current ER'!B:C,2,FALSE)</f>
        <v>HAMILTON TOWNSHIP FIRE COMM DI</v>
      </c>
      <c r="I573" s="41" t="b">
        <f t="shared" si="17"/>
        <v>1</v>
      </c>
      <c r="J573" s="41" t="s">
        <v>939</v>
      </c>
    </row>
    <row r="574" spans="1:10" x14ac:dyDescent="0.3">
      <c r="A574" s="41" t="str">
        <f t="shared" si="16"/>
        <v>1304-00</v>
      </c>
      <c r="B574" s="65">
        <v>130400</v>
      </c>
      <c r="C574" s="41" t="s">
        <v>939</v>
      </c>
      <c r="D574" s="41"/>
      <c r="E574" s="41" t="str">
        <f>VLOOKUP(B574,'Current ER'!B:C,2,FALSE)</f>
        <v>HAMILTON TOWNSHIP FIRE COMM DI</v>
      </c>
      <c r="I574" s="41" t="b">
        <f t="shared" si="17"/>
        <v>1</v>
      </c>
      <c r="J574" s="41" t="s">
        <v>939</v>
      </c>
    </row>
    <row r="575" spans="1:10" x14ac:dyDescent="0.3">
      <c r="A575" s="41" t="str">
        <f t="shared" si="16"/>
        <v>1307-00</v>
      </c>
      <c r="B575" s="65">
        <v>130700</v>
      </c>
      <c r="C575" s="41" t="s">
        <v>1339</v>
      </c>
      <c r="D575" s="41"/>
      <c r="E575" s="41" t="str">
        <f>VLOOKUP(B575,'Current ER'!B:C,2,FALSE)</f>
        <v>MOORESTOWN TWP FIRE COMM DIST</v>
      </c>
      <c r="I575" s="41" t="b">
        <f t="shared" si="17"/>
        <v>1</v>
      </c>
      <c r="J575" s="41" t="s">
        <v>1339</v>
      </c>
    </row>
    <row r="576" spans="1:10" x14ac:dyDescent="0.3">
      <c r="A576" s="41" t="str">
        <f t="shared" si="16"/>
        <v>1309-00</v>
      </c>
      <c r="B576" s="65">
        <v>130900</v>
      </c>
      <c r="C576" s="41" t="s">
        <v>1405</v>
      </c>
      <c r="D576" s="41"/>
      <c r="E576" s="41" t="str">
        <f>VLOOKUP(B576,'Current ER'!B:C,2,FALSE)</f>
        <v>PENNS GROVE SEWERAGE AUTHORITY</v>
      </c>
      <c r="I576" s="41" t="b">
        <f t="shared" si="17"/>
        <v>1</v>
      </c>
      <c r="J576" s="41" t="s">
        <v>1405</v>
      </c>
    </row>
    <row r="577" spans="1:10" x14ac:dyDescent="0.3">
      <c r="A577" s="41" t="str">
        <f t="shared" si="16"/>
        <v>1310-00</v>
      </c>
      <c r="B577" s="65">
        <v>131000</v>
      </c>
      <c r="C577" s="41" t="s">
        <v>1154</v>
      </c>
      <c r="D577" s="41"/>
      <c r="E577" s="41" t="str">
        <f>VLOOKUP(B577,'Current ER'!B:C,2,FALSE)</f>
        <v>EDISON TOWNSHIP HOUSING AUTH</v>
      </c>
      <c r="I577" s="41" t="b">
        <f t="shared" si="17"/>
        <v>1</v>
      </c>
      <c r="J577" s="41" t="s">
        <v>1154</v>
      </c>
    </row>
    <row r="578" spans="1:10" x14ac:dyDescent="0.3">
      <c r="A578" s="41" t="str">
        <f t="shared" ref="A578:A641" si="18">TEXT(B578,"0000-00")</f>
        <v>1316-00</v>
      </c>
      <c r="B578" s="65">
        <v>131600</v>
      </c>
      <c r="C578" s="41" t="s">
        <v>926</v>
      </c>
      <c r="D578" s="41"/>
      <c r="E578" s="41" t="str">
        <f>VLOOKUP(B578,'Current ER'!B:C,2,FALSE)</f>
        <v>BEACH HAVEN BOROUGH SEWERAGE A</v>
      </c>
      <c r="I578" s="41" t="b">
        <f t="shared" ref="I578:I641" si="19">E578=J578</f>
        <v>1</v>
      </c>
      <c r="J578" s="41" t="s">
        <v>926</v>
      </c>
    </row>
    <row r="579" spans="1:10" x14ac:dyDescent="0.3">
      <c r="A579" s="41" t="str">
        <f t="shared" si="18"/>
        <v>1326-00</v>
      </c>
      <c r="B579" s="65">
        <v>132600</v>
      </c>
      <c r="C579" s="41" t="s">
        <v>1182</v>
      </c>
      <c r="D579" s="41"/>
      <c r="E579" s="41" t="str">
        <f>VLOOKUP(B579,'Current ER'!B:C,2,FALSE)</f>
        <v>FRANKLIN TOWNSHIP SEW AUTH</v>
      </c>
      <c r="I579" s="41" t="b">
        <f t="shared" si="19"/>
        <v>1</v>
      </c>
      <c r="J579" s="41" t="s">
        <v>1182</v>
      </c>
    </row>
    <row r="580" spans="1:10" x14ac:dyDescent="0.3">
      <c r="A580" s="41" t="str">
        <f t="shared" si="18"/>
        <v>1335-00</v>
      </c>
      <c r="B580" s="65">
        <v>133500</v>
      </c>
      <c r="C580" s="41" t="s">
        <v>984</v>
      </c>
      <c r="D580" s="41"/>
      <c r="E580" s="41" t="str">
        <f>VLOOKUP(B580,'Current ER'!B:C,2,FALSE)</f>
        <v>WILLINGBORO TOWNSHIP MUNICIPAL</v>
      </c>
      <c r="I580" s="41" t="b">
        <f t="shared" si="19"/>
        <v>1</v>
      </c>
      <c r="J580" s="41" t="s">
        <v>984</v>
      </c>
    </row>
    <row r="581" spans="1:10" x14ac:dyDescent="0.3">
      <c r="A581" s="41" t="str">
        <f t="shared" si="18"/>
        <v>1339-00</v>
      </c>
      <c r="B581" s="65">
        <v>133900</v>
      </c>
      <c r="C581" s="41" t="s">
        <v>1553</v>
      </c>
      <c r="D581" s="41"/>
      <c r="E581" s="41" t="str">
        <f>VLOOKUP(B581,'Current ER'!B:C,2,FALSE)</f>
        <v>WRIGHTSTOWN BOROUGH MUN UTIL A</v>
      </c>
      <c r="I581" s="41" t="b">
        <f t="shared" si="19"/>
        <v>1</v>
      </c>
      <c r="J581" s="41" t="s">
        <v>1553</v>
      </c>
    </row>
    <row r="582" spans="1:10" x14ac:dyDescent="0.3">
      <c r="A582" s="41" t="str">
        <f t="shared" si="18"/>
        <v>1344-00</v>
      </c>
      <c r="B582" s="65">
        <v>134400</v>
      </c>
      <c r="C582" s="41" t="s">
        <v>1230</v>
      </c>
      <c r="D582" s="41"/>
      <c r="E582" s="41" t="str">
        <f>VLOOKUP(B582,'Current ER'!B:C,2,FALSE)</f>
        <v>HIGHTSTOWN BOROUGH HOUSING AUT</v>
      </c>
      <c r="I582" s="41" t="b">
        <f t="shared" si="19"/>
        <v>1</v>
      </c>
      <c r="J582" s="41" t="s">
        <v>1230</v>
      </c>
    </row>
    <row r="583" spans="1:10" x14ac:dyDescent="0.3">
      <c r="A583" s="41" t="str">
        <f t="shared" si="18"/>
        <v>1349-00</v>
      </c>
      <c r="B583" s="65">
        <v>134900</v>
      </c>
      <c r="C583" s="41" t="s">
        <v>976</v>
      </c>
      <c r="D583" s="41"/>
      <c r="E583" s="41" t="str">
        <f>VLOOKUP(B583,'Current ER'!B:C,2,FALSE)</f>
        <v>SOMERSET RARITAN VALLEY SEW AU</v>
      </c>
      <c r="I583" s="41" t="b">
        <f t="shared" si="19"/>
        <v>1</v>
      </c>
      <c r="J583" s="41" t="s">
        <v>976</v>
      </c>
    </row>
    <row r="584" spans="1:10" x14ac:dyDescent="0.3">
      <c r="A584" s="41" t="str">
        <f t="shared" si="18"/>
        <v>1350-00</v>
      </c>
      <c r="B584" s="65">
        <v>135000</v>
      </c>
      <c r="C584" s="41" t="s">
        <v>1433</v>
      </c>
      <c r="D584" s="41"/>
      <c r="E584" s="41" t="str">
        <f>VLOOKUP(B584,'Current ER'!B:C,2,FALSE)</f>
        <v>RED BANK BOROUGH HOUSING AUTH</v>
      </c>
      <c r="I584" s="41" t="b">
        <f t="shared" si="19"/>
        <v>1</v>
      </c>
      <c r="J584" s="41" t="s">
        <v>1433</v>
      </c>
    </row>
    <row r="585" spans="1:10" x14ac:dyDescent="0.3">
      <c r="A585" s="41" t="str">
        <f t="shared" si="18"/>
        <v>1351-00</v>
      </c>
      <c r="B585" s="65">
        <v>135100</v>
      </c>
      <c r="C585" s="41" t="s">
        <v>1147</v>
      </c>
      <c r="D585" s="41"/>
      <c r="E585" s="41" t="str">
        <f>VLOOKUP(B585,'Current ER'!B:C,2,FALSE)</f>
        <v>EAST ORANGE CITY HOUSING AUTH</v>
      </c>
      <c r="I585" s="41" t="b">
        <f t="shared" si="19"/>
        <v>1</v>
      </c>
      <c r="J585" s="41" t="s">
        <v>1147</v>
      </c>
    </row>
    <row r="586" spans="1:10" x14ac:dyDescent="0.3">
      <c r="A586" s="41" t="str">
        <f t="shared" si="18"/>
        <v>1355-00</v>
      </c>
      <c r="B586" s="65">
        <v>135500</v>
      </c>
      <c r="C586" s="41" t="s">
        <v>1228</v>
      </c>
      <c r="D586" s="41"/>
      <c r="E586" s="41" t="str">
        <f>VLOOKUP(B586,'Current ER'!B:C,2,FALSE)</f>
        <v>HIGHLAND PARK BOROUGH HOUSING</v>
      </c>
      <c r="I586" s="41" t="b">
        <f t="shared" si="19"/>
        <v>1</v>
      </c>
      <c r="J586" s="41" t="s">
        <v>1228</v>
      </c>
    </row>
    <row r="587" spans="1:10" x14ac:dyDescent="0.3">
      <c r="A587" s="41" t="str">
        <f t="shared" si="18"/>
        <v>1363-00</v>
      </c>
      <c r="B587" s="65">
        <v>136300</v>
      </c>
      <c r="C587" s="41" t="s">
        <v>1084</v>
      </c>
      <c r="D587" s="41"/>
      <c r="E587" s="41" t="str">
        <f>VLOOKUP(B587,'Current ER'!B:C,2,FALSE)</f>
        <v>BRIDGETON CITY HOUSING AUTH</v>
      </c>
      <c r="I587" s="41" t="b">
        <f t="shared" si="19"/>
        <v>1</v>
      </c>
      <c r="J587" s="41" t="s">
        <v>1084</v>
      </c>
    </row>
    <row r="588" spans="1:10" x14ac:dyDescent="0.3">
      <c r="A588" s="41" t="str">
        <f t="shared" si="18"/>
        <v>1364-00</v>
      </c>
      <c r="B588" s="65">
        <v>136400</v>
      </c>
      <c r="C588" s="67" t="s">
        <v>3869</v>
      </c>
      <c r="D588" s="41"/>
      <c r="E588" s="41" t="str">
        <f>VLOOKUP(B588,'Current ER'!B:C,2,FALSE)</f>
        <v>EVESHAM TOWNSHIP MUNI UTIL AUTH</v>
      </c>
      <c r="I588" s="41" t="b">
        <f t="shared" si="19"/>
        <v>1</v>
      </c>
      <c r="J588" s="67" t="s">
        <v>3869</v>
      </c>
    </row>
    <row r="589" spans="1:10" x14ac:dyDescent="0.3">
      <c r="A589" s="41" t="str">
        <f t="shared" si="18"/>
        <v>1366-00</v>
      </c>
      <c r="B589" s="65">
        <v>136600</v>
      </c>
      <c r="C589" s="41" t="s">
        <v>1136</v>
      </c>
      <c r="D589" s="41"/>
      <c r="E589" s="41" t="str">
        <f>VLOOKUP(B589,'Current ER'!B:C,2,FALSE)</f>
        <v>DELRAN TOWNSHIP SEWERAGE AUTH</v>
      </c>
      <c r="I589" s="41" t="b">
        <f t="shared" si="19"/>
        <v>1</v>
      </c>
      <c r="J589" s="41" t="s">
        <v>1136</v>
      </c>
    </row>
    <row r="590" spans="1:10" x14ac:dyDescent="0.3">
      <c r="A590" s="41" t="str">
        <f t="shared" si="18"/>
        <v>1369-00</v>
      </c>
      <c r="B590" s="65">
        <v>136900</v>
      </c>
      <c r="C590" s="41" t="s">
        <v>1217</v>
      </c>
      <c r="D590" s="41"/>
      <c r="E590" s="41" t="str">
        <f>VLOOKUP(B590,'Current ER'!B:C,2,FALSE)</f>
        <v>HANOVER TOWNSHIP SEW AUTH</v>
      </c>
      <c r="I590" s="41" t="b">
        <f t="shared" si="19"/>
        <v>1</v>
      </c>
      <c r="J590" s="41" t="s">
        <v>1217</v>
      </c>
    </row>
    <row r="591" spans="1:10" x14ac:dyDescent="0.3">
      <c r="A591" s="41" t="str">
        <f t="shared" si="18"/>
        <v>1376-00</v>
      </c>
      <c r="B591" s="65">
        <v>137600</v>
      </c>
      <c r="C591" s="41" t="s">
        <v>1424</v>
      </c>
      <c r="D591" s="41"/>
      <c r="E591" s="41" t="str">
        <f>VLOOKUP(B591,'Current ER'!B:C,2,FALSE)</f>
        <v>PRINCETON JOINT PUBLIC LIBRARY</v>
      </c>
      <c r="I591" s="41" t="b">
        <f t="shared" si="19"/>
        <v>1</v>
      </c>
      <c r="J591" s="41" t="s">
        <v>1424</v>
      </c>
    </row>
    <row r="592" spans="1:10" x14ac:dyDescent="0.3">
      <c r="A592" s="41" t="str">
        <f t="shared" si="18"/>
        <v>1378-00</v>
      </c>
      <c r="B592" s="65">
        <v>137800</v>
      </c>
      <c r="C592" s="41" t="s">
        <v>950</v>
      </c>
      <c r="D592" s="41"/>
      <c r="E592" s="41" t="str">
        <f>VLOOKUP(B592,'Current ER'!B:C,2,FALSE)</f>
        <v>MONROE TOWNSHIP MUNICIPAL UTIL</v>
      </c>
      <c r="I592" s="41" t="b">
        <f t="shared" si="19"/>
        <v>1</v>
      </c>
      <c r="J592" s="41" t="s">
        <v>950</v>
      </c>
    </row>
    <row r="593" spans="1:10" x14ac:dyDescent="0.3">
      <c r="A593" s="41" t="str">
        <f t="shared" si="18"/>
        <v>1381-00</v>
      </c>
      <c r="B593" s="65">
        <v>138100</v>
      </c>
      <c r="C593" s="41" t="s">
        <v>952</v>
      </c>
      <c r="D593" s="41"/>
      <c r="E593" s="41" t="str">
        <f>VLOOKUP(B593,'Current ER'!B:C,2,FALSE)</f>
        <v>NEPTUNE TOWNSHIP HOUSING AUTHO</v>
      </c>
      <c r="I593" s="41" t="b">
        <f t="shared" si="19"/>
        <v>1</v>
      </c>
      <c r="J593" s="41" t="s">
        <v>952</v>
      </c>
    </row>
    <row r="594" spans="1:10" x14ac:dyDescent="0.3">
      <c r="A594" s="41" t="str">
        <f t="shared" si="18"/>
        <v>1382-00</v>
      </c>
      <c r="B594" s="65">
        <v>138200</v>
      </c>
      <c r="C594" s="41" t="s">
        <v>1163</v>
      </c>
      <c r="D594" s="41"/>
      <c r="E594" s="41" t="str">
        <f>VLOOKUP(B594,'Current ER'!B:C,2,FALSE)</f>
        <v>ENGLEWOOD CITY HOUSING AUTH</v>
      </c>
      <c r="I594" s="41" t="b">
        <f t="shared" si="19"/>
        <v>1</v>
      </c>
      <c r="J594" s="41" t="s">
        <v>1163</v>
      </c>
    </row>
    <row r="595" spans="1:10" x14ac:dyDescent="0.3">
      <c r="A595" s="41" t="str">
        <f t="shared" si="18"/>
        <v>1388-00</v>
      </c>
      <c r="B595" s="65">
        <v>138800</v>
      </c>
      <c r="C595" s="41" t="s">
        <v>1074</v>
      </c>
      <c r="D595" s="41"/>
      <c r="E595" s="41" t="str">
        <f>VLOOKUP(B595,'Current ER'!B:C,2,FALSE)</f>
        <v>BOONTON TOWN HOUSING AUTHORITY</v>
      </c>
      <c r="I595" s="41" t="b">
        <f t="shared" si="19"/>
        <v>1</v>
      </c>
      <c r="J595" s="41" t="s">
        <v>1074</v>
      </c>
    </row>
    <row r="596" spans="1:10" x14ac:dyDescent="0.3">
      <c r="A596" s="41" t="str">
        <f t="shared" si="18"/>
        <v>1396-00</v>
      </c>
      <c r="B596" s="65">
        <v>139600</v>
      </c>
      <c r="C596" s="41" t="s">
        <v>939</v>
      </c>
      <c r="D596" s="41"/>
      <c r="E596" s="41" t="str">
        <f>VLOOKUP(B596,'Current ER'!B:C,2,FALSE)</f>
        <v>HAMILTON TOWNSHIP FIRE COMM DI</v>
      </c>
      <c r="I596" s="41" t="b">
        <f t="shared" si="19"/>
        <v>1</v>
      </c>
      <c r="J596" s="41" t="s">
        <v>939</v>
      </c>
    </row>
    <row r="597" spans="1:10" x14ac:dyDescent="0.3">
      <c r="A597" s="41" t="str">
        <f t="shared" si="18"/>
        <v>1398-00</v>
      </c>
      <c r="B597" s="65">
        <v>139800</v>
      </c>
      <c r="C597" s="41" t="s">
        <v>1142</v>
      </c>
      <c r="D597" s="41"/>
      <c r="E597" s="41" t="str">
        <f>VLOOKUP(B597,'Current ER'!B:C,2,FALSE)</f>
        <v>DEPTFORD TWP MUA</v>
      </c>
      <c r="I597" s="41" t="b">
        <f t="shared" si="19"/>
        <v>1</v>
      </c>
      <c r="J597" s="41" t="s">
        <v>1142</v>
      </c>
    </row>
    <row r="598" spans="1:10" x14ac:dyDescent="0.3">
      <c r="A598" s="41" t="str">
        <f t="shared" si="18"/>
        <v>1400-00</v>
      </c>
      <c r="B598" s="65">
        <v>140000</v>
      </c>
      <c r="C598" s="41" t="s">
        <v>1104</v>
      </c>
      <c r="D598" s="41"/>
      <c r="E598" s="41" t="str">
        <f>VLOOKUP(B598,'Current ER'!B:C,2,FALSE)</f>
        <v>CARTERET BOROUGH HOUSING AUTH</v>
      </c>
      <c r="I598" s="41" t="b">
        <f t="shared" si="19"/>
        <v>1</v>
      </c>
      <c r="J598" s="41" t="s">
        <v>1104</v>
      </c>
    </row>
    <row r="599" spans="1:10" x14ac:dyDescent="0.3">
      <c r="A599" s="41" t="str">
        <f t="shared" si="18"/>
        <v>1401-00</v>
      </c>
      <c r="B599" s="65">
        <v>140100</v>
      </c>
      <c r="C599" s="41" t="s">
        <v>1266</v>
      </c>
      <c r="D599" s="41"/>
      <c r="E599" s="41" t="str">
        <f>VLOOKUP(B599,'Current ER'!B:C,2,FALSE)</f>
        <v>LAKEWOOD TOWNSHIP HOUSING AUTH</v>
      </c>
      <c r="I599" s="41" t="b">
        <f t="shared" si="19"/>
        <v>1</v>
      </c>
      <c r="J599" s="41" t="s">
        <v>1266</v>
      </c>
    </row>
    <row r="600" spans="1:10" x14ac:dyDescent="0.3">
      <c r="A600" s="41" t="str">
        <f t="shared" si="18"/>
        <v>1415-00</v>
      </c>
      <c r="B600" s="65">
        <v>141500</v>
      </c>
      <c r="C600" s="41" t="s">
        <v>1452</v>
      </c>
      <c r="D600" s="41"/>
      <c r="E600" s="41" t="str">
        <f>VLOOKUP(B600,'Current ER'!B:C,2,FALSE)</f>
        <v>SALEM CITY HOUSING AUTHORITY</v>
      </c>
      <c r="I600" s="41" t="b">
        <f t="shared" si="19"/>
        <v>1</v>
      </c>
      <c r="J600" s="41" t="s">
        <v>1452</v>
      </c>
    </row>
    <row r="601" spans="1:10" x14ac:dyDescent="0.3">
      <c r="A601" s="41" t="str">
        <f t="shared" si="18"/>
        <v>1416-00</v>
      </c>
      <c r="B601" s="65">
        <v>141600</v>
      </c>
      <c r="C601" s="41" t="s">
        <v>1317</v>
      </c>
      <c r="D601" s="41"/>
      <c r="E601" s="41" t="str">
        <f>VLOOKUP(B601,'Current ER'!B:C,2,FALSE)</f>
        <v>MERCER COUNTY PARK COMMISSION</v>
      </c>
      <c r="I601" s="41" t="b">
        <f t="shared" si="19"/>
        <v>1</v>
      </c>
      <c r="J601" s="41" t="s">
        <v>1317</v>
      </c>
    </row>
    <row r="602" spans="1:10" x14ac:dyDescent="0.3">
      <c r="A602" s="41" t="str">
        <f t="shared" si="18"/>
        <v>1425-00</v>
      </c>
      <c r="B602" s="65">
        <v>142500</v>
      </c>
      <c r="C602" s="41" t="s">
        <v>927</v>
      </c>
      <c r="D602" s="41"/>
      <c r="E602" s="41" t="str">
        <f>VLOOKUP(B602,'Current ER'!B:C,2,FALSE)</f>
        <v>BERKELEY TOWNSHIP HOUSING AUTH</v>
      </c>
      <c r="I602" s="41" t="b">
        <f t="shared" si="19"/>
        <v>1</v>
      </c>
      <c r="J602" s="41" t="s">
        <v>927</v>
      </c>
    </row>
    <row r="603" spans="1:10" x14ac:dyDescent="0.3">
      <c r="A603" s="41" t="str">
        <f t="shared" si="18"/>
        <v>1432-00</v>
      </c>
      <c r="B603" s="65">
        <v>143200</v>
      </c>
      <c r="C603" s="41" t="s">
        <v>939</v>
      </c>
      <c r="D603" s="41"/>
      <c r="E603" s="41" t="str">
        <f>VLOOKUP(B603,'Current ER'!B:C,2,FALSE)</f>
        <v>HAMILTON TOWNSHIP FIRE COMM DI</v>
      </c>
      <c r="I603" s="41" t="b">
        <f t="shared" si="19"/>
        <v>1</v>
      </c>
      <c r="J603" s="41" t="s">
        <v>939</v>
      </c>
    </row>
    <row r="604" spans="1:10" x14ac:dyDescent="0.3">
      <c r="A604" s="41" t="str">
        <f t="shared" si="18"/>
        <v>1439-00</v>
      </c>
      <c r="B604" s="65">
        <v>143900</v>
      </c>
      <c r="C604" s="41" t="s">
        <v>1200</v>
      </c>
      <c r="D604" s="41"/>
      <c r="E604" s="41" t="str">
        <f>VLOOKUP(B604,'Current ER'!B:C,2,FALSE)</f>
        <v>GLOUCESTER TWP M U A</v>
      </c>
      <c r="I604" s="41" t="b">
        <f t="shared" si="19"/>
        <v>1</v>
      </c>
      <c r="J604" s="41" t="s">
        <v>1200</v>
      </c>
    </row>
    <row r="605" spans="1:10" x14ac:dyDescent="0.3">
      <c r="A605" s="41" t="str">
        <f t="shared" si="18"/>
        <v>1443-00</v>
      </c>
      <c r="B605" s="65">
        <v>144300</v>
      </c>
      <c r="C605" s="41" t="s">
        <v>982</v>
      </c>
      <c r="D605" s="41"/>
      <c r="E605" s="41" t="str">
        <f>VLOOKUP(B605,'Current ER'!B:C,2,FALSE)</f>
        <v>WEST MILFORD TOWNSHIP MUN UTIL</v>
      </c>
      <c r="I605" s="41" t="b">
        <f t="shared" si="19"/>
        <v>1</v>
      </c>
      <c r="J605" s="41" t="s">
        <v>982</v>
      </c>
    </row>
    <row r="606" spans="1:10" x14ac:dyDescent="0.3">
      <c r="A606" s="41" t="str">
        <f t="shared" si="18"/>
        <v>1450-00</v>
      </c>
      <c r="B606" s="65">
        <v>145000</v>
      </c>
      <c r="C606" s="41" t="s">
        <v>1255</v>
      </c>
      <c r="D606" s="41"/>
      <c r="E606" s="41" t="str">
        <f>VLOOKUP(B606,'Current ER'!B:C,2,FALSE)</f>
        <v>KEANSBURG BORO HOUSING AUTH</v>
      </c>
      <c r="I606" s="41" t="b">
        <f t="shared" si="19"/>
        <v>1</v>
      </c>
      <c r="J606" s="41" t="s">
        <v>1255</v>
      </c>
    </row>
    <row r="607" spans="1:10" x14ac:dyDescent="0.3">
      <c r="A607" s="41" t="str">
        <f t="shared" si="18"/>
        <v>1451-00</v>
      </c>
      <c r="B607" s="65">
        <v>145100</v>
      </c>
      <c r="C607" s="41" t="s">
        <v>1421</v>
      </c>
      <c r="D607" s="41"/>
      <c r="E607" s="41" t="str">
        <f>VLOOKUP(B607,'Current ER'!B:C,2,FALSE)</f>
        <v>POMPTON LAKES BOROUGH MUA</v>
      </c>
      <c r="I607" s="41" t="b">
        <f t="shared" si="19"/>
        <v>1</v>
      </c>
      <c r="J607" s="41" t="s">
        <v>1421</v>
      </c>
    </row>
    <row r="608" spans="1:10" x14ac:dyDescent="0.3">
      <c r="A608" s="41" t="str">
        <f t="shared" si="18"/>
        <v>1457-00</v>
      </c>
      <c r="B608" s="65">
        <v>145700</v>
      </c>
      <c r="C608" s="41" t="s">
        <v>942</v>
      </c>
      <c r="D608" s="41"/>
      <c r="E608" s="41" t="str">
        <f>VLOOKUP(B608,'Current ER'!B:C,2,FALSE)</f>
        <v>JACKSON TOWNSHIP MUNICIPAL UTI</v>
      </c>
      <c r="I608" s="41" t="b">
        <f t="shared" si="19"/>
        <v>1</v>
      </c>
      <c r="J608" s="41" t="s">
        <v>942</v>
      </c>
    </row>
    <row r="609" spans="1:10" x14ac:dyDescent="0.3">
      <c r="A609" s="41" t="str">
        <f t="shared" si="18"/>
        <v>1460-00</v>
      </c>
      <c r="B609" s="65">
        <v>146000</v>
      </c>
      <c r="C609" s="41" t="s">
        <v>1513</v>
      </c>
      <c r="D609" s="41"/>
      <c r="E609" s="41" t="str">
        <f>VLOOKUP(B609,'Current ER'!B:C,2,FALSE)</f>
        <v>VINELAND CITY HOUSING AUTHORIT</v>
      </c>
      <c r="I609" s="41" t="b">
        <f t="shared" si="19"/>
        <v>1</v>
      </c>
      <c r="J609" s="41" t="s">
        <v>1513</v>
      </c>
    </row>
    <row r="610" spans="1:10" x14ac:dyDescent="0.3">
      <c r="A610" s="41" t="str">
        <f t="shared" si="18"/>
        <v>1463-00</v>
      </c>
      <c r="B610" s="65">
        <v>146300</v>
      </c>
      <c r="C610" s="41" t="s">
        <v>1099</v>
      </c>
      <c r="D610" s="41"/>
      <c r="E610" s="41" t="str">
        <f>VLOOKUP(B610,'Current ER'!B:C,2,FALSE)</f>
        <v>CAPE MAY CITY HOUSING AUTH</v>
      </c>
      <c r="I610" s="41" t="b">
        <f t="shared" si="19"/>
        <v>1</v>
      </c>
      <c r="J610" s="41" t="s">
        <v>1099</v>
      </c>
    </row>
    <row r="611" spans="1:10" x14ac:dyDescent="0.3">
      <c r="A611" s="41" t="str">
        <f t="shared" si="18"/>
        <v>1466-00</v>
      </c>
      <c r="B611" s="65">
        <v>146600</v>
      </c>
      <c r="C611" s="41" t="s">
        <v>1208</v>
      </c>
      <c r="D611" s="41"/>
      <c r="E611" s="41" t="str">
        <f>VLOOKUP(B611,'Current ER'!B:C,2,FALSE)</f>
        <v>HACKETTSTOWN TOWN MUN UTIL AUT</v>
      </c>
      <c r="I611" s="41" t="b">
        <f t="shared" si="19"/>
        <v>1</v>
      </c>
      <c r="J611" s="41" t="s">
        <v>1208</v>
      </c>
    </row>
    <row r="612" spans="1:10" x14ac:dyDescent="0.3">
      <c r="A612" s="41" t="str">
        <f t="shared" si="18"/>
        <v>1467-00</v>
      </c>
      <c r="B612" s="65">
        <v>146700</v>
      </c>
      <c r="C612" s="41" t="s">
        <v>1063</v>
      </c>
      <c r="D612" s="41"/>
      <c r="E612" s="41" t="str">
        <f>VLOOKUP(B612,'Current ER'!B:C,2,FALSE)</f>
        <v>BERKELEY TOWNSHIP SEWERAGE AUT</v>
      </c>
      <c r="I612" s="41" t="b">
        <f t="shared" si="19"/>
        <v>1</v>
      </c>
      <c r="J612" s="41" t="s">
        <v>1063</v>
      </c>
    </row>
    <row r="613" spans="1:10" x14ac:dyDescent="0.3">
      <c r="A613" s="41" t="str">
        <f t="shared" si="18"/>
        <v>1469-00</v>
      </c>
      <c r="B613" s="65">
        <v>146900</v>
      </c>
      <c r="C613" s="41" t="s">
        <v>1547</v>
      </c>
      <c r="D613" s="41"/>
      <c r="E613" s="41" t="str">
        <f>VLOOKUP(B613,'Current ER'!B:C,2,FALSE)</f>
        <v>WOODBRIDGE TOWNSHIP FIRE DIST</v>
      </c>
      <c r="I613" s="41" t="b">
        <f t="shared" si="19"/>
        <v>1</v>
      </c>
      <c r="J613" s="41" t="s">
        <v>1547</v>
      </c>
    </row>
    <row r="614" spans="1:10" x14ac:dyDescent="0.3">
      <c r="A614" s="41" t="str">
        <f t="shared" si="18"/>
        <v>1470-00</v>
      </c>
      <c r="B614" s="65">
        <v>147000</v>
      </c>
      <c r="C614" s="41" t="s">
        <v>1209</v>
      </c>
      <c r="D614" s="41"/>
      <c r="E614" s="41" t="str">
        <f>VLOOKUP(B614,'Current ER'!B:C,2,FALSE)</f>
        <v>HADDON TOWNSHIP HOUSING AUTH</v>
      </c>
      <c r="I614" s="41" t="b">
        <f t="shared" si="19"/>
        <v>1</v>
      </c>
      <c r="J614" s="41" t="s">
        <v>1209</v>
      </c>
    </row>
    <row r="615" spans="1:10" x14ac:dyDescent="0.3">
      <c r="A615" s="41" t="str">
        <f t="shared" si="18"/>
        <v>1476-00</v>
      </c>
      <c r="B615" s="65">
        <v>147600</v>
      </c>
      <c r="C615" s="41" t="s">
        <v>1386</v>
      </c>
      <c r="D615" s="41"/>
      <c r="E615" s="41" t="str">
        <f>VLOOKUP(B615,'Current ER'!B:C,2,FALSE)</f>
        <v>OCEAN TOWNSHIP SEWERAGE AUTH</v>
      </c>
      <c r="I615" s="41" t="b">
        <f t="shared" si="19"/>
        <v>1</v>
      </c>
      <c r="J615" s="41" t="s">
        <v>1386</v>
      </c>
    </row>
    <row r="616" spans="1:10" x14ac:dyDescent="0.3">
      <c r="A616" s="41" t="str">
        <f t="shared" si="18"/>
        <v>1479-00</v>
      </c>
      <c r="B616" s="65">
        <v>147900</v>
      </c>
      <c r="C616" s="41" t="s">
        <v>1039</v>
      </c>
      <c r="D616" s="41"/>
      <c r="E616" s="41" t="str">
        <f>VLOOKUP(B616,'Current ER'!B:C,2,FALSE)</f>
        <v>ATLANTIC COUNTY IMPROVEMENT AU</v>
      </c>
      <c r="I616" s="41" t="b">
        <f t="shared" si="19"/>
        <v>1</v>
      </c>
      <c r="J616" s="41" t="s">
        <v>1039</v>
      </c>
    </row>
    <row r="617" spans="1:10" x14ac:dyDescent="0.3">
      <c r="A617" s="41" t="str">
        <f t="shared" si="18"/>
        <v>1488-00</v>
      </c>
      <c r="B617" s="65">
        <v>148800</v>
      </c>
      <c r="C617" s="41" t="s">
        <v>1387</v>
      </c>
      <c r="D617" s="41"/>
      <c r="E617" s="41" t="str">
        <f>VLOOKUP(B617,'Current ER'!B:C,2,FALSE)</f>
        <v>OLD BRIDGE TOWNSHIP FIRE DIST</v>
      </c>
      <c r="I617" s="41" t="b">
        <f t="shared" si="19"/>
        <v>1</v>
      </c>
      <c r="J617" s="41" t="s">
        <v>1387</v>
      </c>
    </row>
    <row r="618" spans="1:10" x14ac:dyDescent="0.3">
      <c r="A618" s="41" t="str">
        <f t="shared" si="18"/>
        <v>1489-00</v>
      </c>
      <c r="B618" s="65">
        <v>148900</v>
      </c>
      <c r="C618" s="41" t="s">
        <v>581</v>
      </c>
      <c r="D618" s="41"/>
      <c r="E618" s="41" t="str">
        <f>VLOOKUP(B618,'Current ER'!B:C,2,FALSE)</f>
        <v>WASHINGTON TOWNSHIP MUN UTIL A</v>
      </c>
      <c r="I618" s="41" t="b">
        <f t="shared" si="19"/>
        <v>1</v>
      </c>
      <c r="J618" s="41" t="s">
        <v>581</v>
      </c>
    </row>
    <row r="619" spans="1:10" x14ac:dyDescent="0.3">
      <c r="A619" s="41" t="str">
        <f t="shared" si="18"/>
        <v>1494-00</v>
      </c>
      <c r="B619" s="65">
        <v>149400</v>
      </c>
      <c r="C619" s="41" t="s">
        <v>1323</v>
      </c>
      <c r="D619" s="41"/>
      <c r="E619" s="41" t="str">
        <f>VLOOKUP(B619,'Current ER'!B:C,2,FALSE)</f>
        <v>MIDDLETOWN TOWNSHIP SEWERAGE A</v>
      </c>
      <c r="I619" s="41" t="b">
        <f t="shared" si="19"/>
        <v>1</v>
      </c>
      <c r="J619" s="41" t="s">
        <v>1323</v>
      </c>
    </row>
    <row r="620" spans="1:10" x14ac:dyDescent="0.3">
      <c r="A620" s="41" t="str">
        <f t="shared" si="18"/>
        <v>1500-00</v>
      </c>
      <c r="B620" s="65">
        <v>150000</v>
      </c>
      <c r="C620" s="41" t="s">
        <v>1170</v>
      </c>
      <c r="D620" s="41"/>
      <c r="E620" s="41" t="str">
        <f>VLOOKUP(B620,'Current ER'!B:C,2,FALSE)</f>
        <v>ESSEX REGIONAL HEALTH COMMISSI</v>
      </c>
      <c r="I620" s="41" t="b">
        <f t="shared" si="19"/>
        <v>1</v>
      </c>
      <c r="J620" s="41" t="s">
        <v>1170</v>
      </c>
    </row>
    <row r="621" spans="1:10" x14ac:dyDescent="0.3">
      <c r="A621" s="41" t="str">
        <f t="shared" si="18"/>
        <v>1501-00</v>
      </c>
      <c r="B621" s="65">
        <v>150100</v>
      </c>
      <c r="C621" s="41" t="s">
        <v>1213</v>
      </c>
      <c r="D621" s="41"/>
      <c r="E621" s="41" t="str">
        <f>VLOOKUP(B621,'Current ER'!B:C,2,FALSE)</f>
        <v>HAMILTON TOWNSHIP MUN UTIL AUT</v>
      </c>
      <c r="I621" s="41" t="b">
        <f t="shared" si="19"/>
        <v>1</v>
      </c>
      <c r="J621" s="41" t="s">
        <v>1213</v>
      </c>
    </row>
    <row r="622" spans="1:10" x14ac:dyDescent="0.3">
      <c r="A622" s="41" t="str">
        <f t="shared" si="18"/>
        <v>1502-00</v>
      </c>
      <c r="B622" s="65">
        <v>150200</v>
      </c>
      <c r="C622" s="41" t="s">
        <v>959</v>
      </c>
      <c r="D622" s="41"/>
      <c r="E622" s="41" t="str">
        <f>VLOOKUP(B622,'Current ER'!B:C,2,FALSE)</f>
        <v>NEW JERSEY HOUSING/MORTGAGE FI</v>
      </c>
      <c r="I622" s="41" t="b">
        <f t="shared" si="19"/>
        <v>1</v>
      </c>
      <c r="J622" s="41" t="s">
        <v>959</v>
      </c>
    </row>
    <row r="623" spans="1:10" x14ac:dyDescent="0.3">
      <c r="A623" s="41" t="str">
        <f t="shared" si="18"/>
        <v>1503-00</v>
      </c>
      <c r="B623" s="65">
        <v>150300</v>
      </c>
      <c r="C623" s="41" t="s">
        <v>928</v>
      </c>
      <c r="D623" s="41"/>
      <c r="E623" s="41" t="str">
        <f>VLOOKUP(B623,'Current ER'!B:C,2,FALSE)</f>
        <v>BRICK TOWNSHIP HOUSING AUTHORI</v>
      </c>
      <c r="I623" s="41" t="b">
        <f t="shared" si="19"/>
        <v>1</v>
      </c>
      <c r="J623" s="41" t="s">
        <v>928</v>
      </c>
    </row>
    <row r="624" spans="1:10" x14ac:dyDescent="0.3">
      <c r="A624" s="41" t="str">
        <f t="shared" si="18"/>
        <v>1504-00</v>
      </c>
      <c r="B624" s="65">
        <v>150400</v>
      </c>
      <c r="C624" s="41" t="s">
        <v>957</v>
      </c>
      <c r="D624" s="41"/>
      <c r="E624" s="41" t="str">
        <f>VLOOKUP(B624,'Current ER'!B:C,2,FALSE)</f>
        <v>NEW JERSEY EDUCATIONAL FACILIT</v>
      </c>
      <c r="I624" s="41" t="b">
        <f t="shared" si="19"/>
        <v>1</v>
      </c>
      <c r="J624" s="41" t="s">
        <v>957</v>
      </c>
    </row>
    <row r="625" spans="1:10" x14ac:dyDescent="0.3">
      <c r="A625" s="41" t="str">
        <f t="shared" si="18"/>
        <v>1505-00</v>
      </c>
      <c r="B625" s="65">
        <v>150500</v>
      </c>
      <c r="C625" s="41" t="s">
        <v>1277</v>
      </c>
      <c r="D625" s="41"/>
      <c r="E625" s="41" t="str">
        <f>VLOOKUP(B625,'Current ER'!B:C,2,FALSE)</f>
        <v>LINDEN CITY HOUSING AUTHORITY</v>
      </c>
      <c r="I625" s="41" t="b">
        <f t="shared" si="19"/>
        <v>1</v>
      </c>
      <c r="J625" s="41" t="s">
        <v>1277</v>
      </c>
    </row>
    <row r="626" spans="1:10" x14ac:dyDescent="0.3">
      <c r="A626" s="41" t="str">
        <f t="shared" si="18"/>
        <v>1513-00</v>
      </c>
      <c r="B626" s="65">
        <v>151300</v>
      </c>
      <c r="C626" s="41" t="s">
        <v>934</v>
      </c>
      <c r="D626" s="41"/>
      <c r="E626" s="41" t="str">
        <f>VLOOKUP(B626,'Current ER'!B:C,2,FALSE)</f>
        <v>CLIFFSIDE PARK BOROUGH HOUSING</v>
      </c>
      <c r="I626" s="41" t="b">
        <f t="shared" si="19"/>
        <v>1</v>
      </c>
      <c r="J626" s="41" t="s">
        <v>934</v>
      </c>
    </row>
    <row r="627" spans="1:10" x14ac:dyDescent="0.3">
      <c r="A627" s="41" t="str">
        <f t="shared" si="18"/>
        <v>1516-00</v>
      </c>
      <c r="B627" s="65">
        <v>151600</v>
      </c>
      <c r="C627" s="41" t="s">
        <v>576</v>
      </c>
      <c r="D627" s="41"/>
      <c r="E627" s="41" t="str">
        <f>VLOOKUP(B627,'Current ER'!B:C,2,FALSE)</f>
        <v>NEW JERSEY ASSOCIATION OF COUN</v>
      </c>
      <c r="I627" s="41" t="b">
        <f t="shared" si="19"/>
        <v>1</v>
      </c>
      <c r="J627" s="41" t="s">
        <v>576</v>
      </c>
    </row>
    <row r="628" spans="1:10" x14ac:dyDescent="0.3">
      <c r="A628" s="41" t="str">
        <f t="shared" si="18"/>
        <v>1525-00</v>
      </c>
      <c r="B628" s="65">
        <v>152500</v>
      </c>
      <c r="C628" s="41" t="s">
        <v>1503</v>
      </c>
      <c r="D628" s="41"/>
      <c r="E628" s="41" t="str">
        <f>VLOOKUP(B628,'Current ER'!B:C,2,FALSE)</f>
        <v>TWO RIVER WATER RECLAMATION AU</v>
      </c>
      <c r="I628" s="41" t="b">
        <f t="shared" si="19"/>
        <v>1</v>
      </c>
      <c r="J628" s="41" t="s">
        <v>1503</v>
      </c>
    </row>
    <row r="629" spans="1:10" x14ac:dyDescent="0.3">
      <c r="A629" s="41" t="str">
        <f t="shared" si="18"/>
        <v>1526-00</v>
      </c>
      <c r="B629" s="65">
        <v>152600</v>
      </c>
      <c r="C629" s="41" t="s">
        <v>1197</v>
      </c>
      <c r="D629" s="41"/>
      <c r="E629" s="41" t="str">
        <f>VLOOKUP(B629,'Current ER'!B:C,2,FALSE)</f>
        <v>GLOUCESTER COUNTY UTILITIES AU</v>
      </c>
      <c r="I629" s="41" t="b">
        <f t="shared" si="19"/>
        <v>1</v>
      </c>
      <c r="J629" s="41" t="s">
        <v>1197</v>
      </c>
    </row>
    <row r="630" spans="1:10" x14ac:dyDescent="0.3">
      <c r="A630" s="41" t="str">
        <f t="shared" si="18"/>
        <v>1527-00</v>
      </c>
      <c r="B630" s="65">
        <v>152700</v>
      </c>
      <c r="C630" s="41" t="s">
        <v>948</v>
      </c>
      <c r="D630" s="41"/>
      <c r="E630" s="41" t="str">
        <f>VLOOKUP(B630,'Current ER'!B:C,2,FALSE)</f>
        <v>MERCER COUNTY IMPROVEMENT AUTH</v>
      </c>
      <c r="I630" s="41" t="b">
        <f t="shared" si="19"/>
        <v>1</v>
      </c>
      <c r="J630" s="41" t="s">
        <v>948</v>
      </c>
    </row>
    <row r="631" spans="1:10" x14ac:dyDescent="0.3">
      <c r="A631" s="41" t="str">
        <f t="shared" si="18"/>
        <v>1530-00</v>
      </c>
      <c r="B631" s="65">
        <v>153000</v>
      </c>
      <c r="C631" s="41" t="s">
        <v>1473</v>
      </c>
      <c r="D631" s="41"/>
      <c r="E631" s="41" t="str">
        <f>VLOOKUP(B631,'Current ER'!B:C,2,FALSE)</f>
        <v>SOUTH JERSEY PORT CORPORATION</v>
      </c>
      <c r="I631" s="41" t="b">
        <f t="shared" si="19"/>
        <v>1</v>
      </c>
      <c r="J631" s="41" t="s">
        <v>1473</v>
      </c>
    </row>
    <row r="632" spans="1:10" x14ac:dyDescent="0.3">
      <c r="A632" s="41" t="str">
        <f t="shared" si="18"/>
        <v>1534-00</v>
      </c>
      <c r="B632" s="65">
        <v>153400</v>
      </c>
      <c r="C632" s="41" t="s">
        <v>939</v>
      </c>
      <c r="D632" s="41"/>
      <c r="E632" s="41" t="str">
        <f>VLOOKUP(B632,'Current ER'!B:C,2,FALSE)</f>
        <v>HAMILTON TOWNSHIP FIRE COMM DI</v>
      </c>
      <c r="I632" s="41" t="b">
        <f t="shared" si="19"/>
        <v>1</v>
      </c>
      <c r="J632" s="41" t="s">
        <v>939</v>
      </c>
    </row>
    <row r="633" spans="1:10" x14ac:dyDescent="0.3">
      <c r="A633" s="41" t="str">
        <f t="shared" si="18"/>
        <v>1535-00</v>
      </c>
      <c r="B633" s="65">
        <v>153500</v>
      </c>
      <c r="C633" s="41" t="s">
        <v>3796</v>
      </c>
      <c r="D633" s="41"/>
      <c r="E633" s="41" t="str">
        <f>VLOOKUP(B633,'Current ER'!B:C,2,FALSE)</f>
        <v>EGG HARBOR TOWNSHIP MUNI UTIL AUTH</v>
      </c>
      <c r="I633" s="41" t="b">
        <f t="shared" si="19"/>
        <v>1</v>
      </c>
      <c r="J633" s="41" t="s">
        <v>3796</v>
      </c>
    </row>
    <row r="634" spans="1:10" x14ac:dyDescent="0.3">
      <c r="A634" s="41" t="str">
        <f t="shared" si="18"/>
        <v>1540-00</v>
      </c>
      <c r="B634" s="65">
        <v>154000</v>
      </c>
      <c r="C634" s="41" t="s">
        <v>1086</v>
      </c>
      <c r="D634" s="41"/>
      <c r="E634" s="41" t="str">
        <f>VLOOKUP(B634,'Current ER'!B:C,2,FALSE)</f>
        <v>BUENA BOROUGH MUN UTIL AUTH</v>
      </c>
      <c r="I634" s="41" t="b">
        <f t="shared" si="19"/>
        <v>1</v>
      </c>
      <c r="J634" s="41" t="s">
        <v>1086</v>
      </c>
    </row>
    <row r="635" spans="1:10" x14ac:dyDescent="0.3">
      <c r="A635" s="41" t="str">
        <f t="shared" si="18"/>
        <v>1542-00</v>
      </c>
      <c r="B635" s="65">
        <v>154200</v>
      </c>
      <c r="C635" s="41" t="s">
        <v>1053</v>
      </c>
      <c r="D635" s="41"/>
      <c r="E635" s="41" t="str">
        <f>VLOOKUP(B635,'Current ER'!B:C,2,FALSE)</f>
        <v>BAYSHORE REGIONAL SEWERAGE AUT</v>
      </c>
      <c r="I635" s="41" t="b">
        <f t="shared" si="19"/>
        <v>1</v>
      </c>
      <c r="J635" s="41" t="s">
        <v>1053</v>
      </c>
    </row>
    <row r="636" spans="1:10" x14ac:dyDescent="0.3">
      <c r="A636" s="41" t="str">
        <f t="shared" si="18"/>
        <v>1545-00</v>
      </c>
      <c r="B636" s="65">
        <v>154500</v>
      </c>
      <c r="C636" s="41" t="s">
        <v>1319</v>
      </c>
      <c r="D636" s="41"/>
      <c r="E636" s="41" t="str">
        <f>VLOOKUP(B636,'Current ER'!B:C,2,FALSE)</f>
        <v>MIDDLE BROOK REGIONAL HEALTH C</v>
      </c>
      <c r="I636" s="41" t="b">
        <f t="shared" si="19"/>
        <v>1</v>
      </c>
      <c r="J636" s="41" t="s">
        <v>1319</v>
      </c>
    </row>
    <row r="637" spans="1:10" x14ac:dyDescent="0.3">
      <c r="A637" s="41" t="str">
        <f t="shared" si="18"/>
        <v>1553-00</v>
      </c>
      <c r="B637" s="65">
        <v>155300</v>
      </c>
      <c r="C637" s="41" t="s">
        <v>1152</v>
      </c>
      <c r="D637" s="41"/>
      <c r="E637" s="41" t="str">
        <f>VLOOKUP(B637,'Current ER'!B:C,2,FALSE)</f>
        <v>EDGEWATER BOROUGH HOUSING AUTH</v>
      </c>
      <c r="I637" s="41" t="b">
        <f t="shared" si="19"/>
        <v>1</v>
      </c>
      <c r="J637" s="41" t="s">
        <v>1152</v>
      </c>
    </row>
    <row r="638" spans="1:10" x14ac:dyDescent="0.3">
      <c r="A638" s="41" t="str">
        <f t="shared" si="18"/>
        <v>1556-00</v>
      </c>
      <c r="B638" s="65">
        <v>155600</v>
      </c>
      <c r="C638" s="41" t="s">
        <v>939</v>
      </c>
      <c r="D638" s="41"/>
      <c r="E638" s="41" t="str">
        <f>VLOOKUP(B638,'Current ER'!B:C,2,FALSE)</f>
        <v>HAMILTON TOWNSHIP FIRE COMM DI</v>
      </c>
      <c r="I638" s="41" t="b">
        <f t="shared" si="19"/>
        <v>1</v>
      </c>
      <c r="J638" s="41" t="s">
        <v>939</v>
      </c>
    </row>
    <row r="639" spans="1:10" x14ac:dyDescent="0.3">
      <c r="A639" s="41" t="str">
        <f t="shared" si="18"/>
        <v>1560-00</v>
      </c>
      <c r="B639" s="65">
        <v>156000</v>
      </c>
      <c r="C639" s="41" t="s">
        <v>1541</v>
      </c>
      <c r="D639" s="41"/>
      <c r="E639" s="41" t="str">
        <f>VLOOKUP(B639,'Current ER'!B:C,2,FALSE)</f>
        <v>WILDWOOD CITY HOUSING AUTH</v>
      </c>
      <c r="I639" s="41" t="b">
        <f t="shared" si="19"/>
        <v>1</v>
      </c>
      <c r="J639" s="41" t="s">
        <v>1541</v>
      </c>
    </row>
    <row r="640" spans="1:10" x14ac:dyDescent="0.3">
      <c r="A640" s="41" t="str">
        <f t="shared" si="18"/>
        <v>1561-00</v>
      </c>
      <c r="B640" s="65">
        <v>156100</v>
      </c>
      <c r="C640" s="41" t="s">
        <v>1184</v>
      </c>
      <c r="D640" s="41"/>
      <c r="E640" s="41" t="str">
        <f>VLOOKUP(B640,'Current ER'!B:C,2,FALSE)</f>
        <v>FREEHOLD BOROUGH HOUSING AUTH</v>
      </c>
      <c r="I640" s="41" t="b">
        <f t="shared" si="19"/>
        <v>1</v>
      </c>
      <c r="J640" s="41" t="s">
        <v>1184</v>
      </c>
    </row>
    <row r="641" spans="1:10" x14ac:dyDescent="0.3">
      <c r="A641" s="41" t="str">
        <f t="shared" si="18"/>
        <v>1562-00</v>
      </c>
      <c r="B641" s="65">
        <v>156200</v>
      </c>
      <c r="C641" s="41" t="s">
        <v>1547</v>
      </c>
      <c r="D641" s="41"/>
      <c r="E641" s="41" t="str">
        <f>VLOOKUP(B641,'Current ER'!B:C,2,FALSE)</f>
        <v>WOODBRIDGE TOWNSHIP FIRE DIST</v>
      </c>
      <c r="I641" s="41" t="b">
        <f t="shared" si="19"/>
        <v>1</v>
      </c>
      <c r="J641" s="41" t="s">
        <v>1547</v>
      </c>
    </row>
    <row r="642" spans="1:10" x14ac:dyDescent="0.3">
      <c r="A642" s="41" t="str">
        <f t="shared" ref="A642:A705" si="20">TEXT(B642,"0000-00")</f>
        <v>1565-00</v>
      </c>
      <c r="B642" s="65">
        <v>156500</v>
      </c>
      <c r="C642" s="41" t="s">
        <v>1038</v>
      </c>
      <c r="D642" s="41"/>
      <c r="E642" s="41" t="str">
        <f>VLOOKUP(B642,'Current ER'!B:C,2,FALSE)</f>
        <v>ATLANTIC COUNTY BOARD OF WELFA</v>
      </c>
      <c r="I642" s="41" t="b">
        <f t="shared" ref="I642:I705" si="21">E642=J642</f>
        <v>1</v>
      </c>
      <c r="J642" s="41" t="s">
        <v>1038</v>
      </c>
    </row>
    <row r="643" spans="1:10" x14ac:dyDescent="0.3">
      <c r="A643" s="41" t="str">
        <f t="shared" si="20"/>
        <v>1565-01</v>
      </c>
      <c r="B643" s="65">
        <v>156501</v>
      </c>
      <c r="C643" s="41" t="s">
        <v>1035</v>
      </c>
      <c r="D643" s="41"/>
      <c r="E643" s="41" t="str">
        <f>VLOOKUP(B643,'Current ER'!B:C,2,FALSE)</f>
        <v>ATLANTIC CO BD OF WELFARE WORK</v>
      </c>
      <c r="I643" s="41" t="b">
        <f t="shared" si="21"/>
        <v>1</v>
      </c>
      <c r="J643" s="41" t="s">
        <v>1035</v>
      </c>
    </row>
    <row r="644" spans="1:10" x14ac:dyDescent="0.3">
      <c r="A644" s="41" t="str">
        <f t="shared" si="20"/>
        <v>1565-02</v>
      </c>
      <c r="B644" s="65">
        <v>156502</v>
      </c>
      <c r="C644" s="41" t="s">
        <v>1036</v>
      </c>
      <c r="D644" s="41"/>
      <c r="E644" s="41" t="str">
        <f>VLOOKUP(B644,'Current ER'!B:C,2,FALSE)</f>
        <v>ATLANTIC CO BD OF WELFARE YOUT</v>
      </c>
      <c r="I644" s="41" t="b">
        <f t="shared" si="21"/>
        <v>1</v>
      </c>
      <c r="J644" s="41" t="s">
        <v>1036</v>
      </c>
    </row>
    <row r="645" spans="1:10" x14ac:dyDescent="0.3">
      <c r="A645" s="41" t="str">
        <f t="shared" si="20"/>
        <v>1566-00</v>
      </c>
      <c r="B645" s="65">
        <v>156600</v>
      </c>
      <c r="C645" s="41" t="s">
        <v>1057</v>
      </c>
      <c r="D645" s="41"/>
      <c r="E645" s="41" t="str">
        <f>VLOOKUP(B645,'Current ER'!B:C,2,FALSE)</f>
        <v>BERGEN COUNTY BD OF SOC SERV</v>
      </c>
      <c r="I645" s="41" t="b">
        <f t="shared" si="21"/>
        <v>1</v>
      </c>
      <c r="J645" s="41" t="s">
        <v>1057</v>
      </c>
    </row>
    <row r="646" spans="1:10" x14ac:dyDescent="0.3">
      <c r="A646" s="41" t="str">
        <f t="shared" si="20"/>
        <v>1567-00</v>
      </c>
      <c r="B646" s="65">
        <v>156700</v>
      </c>
      <c r="C646" s="41" t="s">
        <v>932</v>
      </c>
      <c r="D646" s="41"/>
      <c r="E646" s="41" t="str">
        <f>VLOOKUP(B646,'Current ER'!B:C,2,FALSE)</f>
        <v>BURLINGTON COUNTY BD OF SOC SE</v>
      </c>
      <c r="I646" s="41" t="b">
        <f t="shared" si="21"/>
        <v>1</v>
      </c>
      <c r="J646" s="41" t="s">
        <v>932</v>
      </c>
    </row>
    <row r="647" spans="1:10" x14ac:dyDescent="0.3">
      <c r="A647" s="41" t="str">
        <f t="shared" si="20"/>
        <v>1571-00</v>
      </c>
      <c r="B647" s="65">
        <v>157100</v>
      </c>
      <c r="C647" s="41" t="s">
        <v>1195</v>
      </c>
      <c r="D647" s="41"/>
      <c r="E647" s="41" t="str">
        <f>VLOOKUP(B647,'Current ER'!B:C,2,FALSE)</f>
        <v>GLOUCESTER COUNTY BD OF SOC SE</v>
      </c>
      <c r="I647" s="41" t="b">
        <f t="shared" si="21"/>
        <v>1</v>
      </c>
      <c r="J647" s="41" t="s">
        <v>1195</v>
      </c>
    </row>
    <row r="648" spans="1:10" x14ac:dyDescent="0.3">
      <c r="A648" s="41" t="str">
        <f t="shared" si="20"/>
        <v>1573-00</v>
      </c>
      <c r="B648" s="65">
        <v>157300</v>
      </c>
      <c r="C648" s="41" t="s">
        <v>947</v>
      </c>
      <c r="D648" s="41"/>
      <c r="E648" s="41" t="str">
        <f>VLOOKUP(B648,'Current ER'!B:C,2,FALSE)</f>
        <v>MERCER COUNTY BOARD OF SOC SER</v>
      </c>
      <c r="I648" s="41" t="b">
        <f t="shared" si="21"/>
        <v>1</v>
      </c>
      <c r="J648" s="41" t="s">
        <v>947</v>
      </c>
    </row>
    <row r="649" spans="1:10" x14ac:dyDescent="0.3">
      <c r="A649" s="41" t="str">
        <f t="shared" si="20"/>
        <v>1577-00</v>
      </c>
      <c r="B649" s="65">
        <v>157700</v>
      </c>
      <c r="C649" s="41" t="s">
        <v>1377</v>
      </c>
      <c r="D649" s="41"/>
      <c r="E649" s="41" t="str">
        <f>VLOOKUP(B649,'Current ER'!B:C,2,FALSE)</f>
        <v>OCEAN COUNTY BOARD OF SOCIAL S</v>
      </c>
      <c r="I649" s="41" t="b">
        <f t="shared" si="21"/>
        <v>1</v>
      </c>
      <c r="J649" s="41" t="s">
        <v>1377</v>
      </c>
    </row>
    <row r="650" spans="1:10" x14ac:dyDescent="0.3">
      <c r="A650" s="41" t="str">
        <f t="shared" si="20"/>
        <v>1579-00</v>
      </c>
      <c r="B650" s="65">
        <v>157900</v>
      </c>
      <c r="C650" s="41" t="s">
        <v>974</v>
      </c>
      <c r="D650" s="41"/>
      <c r="E650" s="41" t="str">
        <f>VLOOKUP(B650,'Current ER'!B:C,2,FALSE)</f>
        <v>SALEM COUNTY BOARD OF SOC SERV</v>
      </c>
      <c r="I650" s="41" t="b">
        <f t="shared" si="21"/>
        <v>1</v>
      </c>
      <c r="J650" s="41" t="s">
        <v>974</v>
      </c>
    </row>
    <row r="651" spans="1:10" x14ac:dyDescent="0.3">
      <c r="A651" s="41" t="str">
        <f t="shared" si="20"/>
        <v>1580-00</v>
      </c>
      <c r="B651" s="65">
        <v>158000</v>
      </c>
      <c r="C651" s="41" t="s">
        <v>1468</v>
      </c>
      <c r="D651" s="41"/>
      <c r="E651" s="41" t="str">
        <f>VLOOKUP(B651,'Current ER'!B:C,2,FALSE)</f>
        <v>SOMERSET COUNTY BOARD OF SOC S</v>
      </c>
      <c r="I651" s="41" t="b">
        <f t="shared" si="21"/>
        <v>1</v>
      </c>
      <c r="J651" s="41" t="s">
        <v>1468</v>
      </c>
    </row>
    <row r="652" spans="1:10" x14ac:dyDescent="0.3">
      <c r="A652" s="41" t="str">
        <f t="shared" si="20"/>
        <v>1582-00</v>
      </c>
      <c r="B652" s="65">
        <v>158200</v>
      </c>
      <c r="C652" s="41" t="s">
        <v>2133</v>
      </c>
      <c r="D652" s="41"/>
      <c r="E652" s="41" t="str">
        <f>VLOOKUP(B652,'Current ER'!B:C,2,FALSE)</f>
        <v>UNION COUNTY BOARD OF SOC SERV</v>
      </c>
      <c r="I652" s="41" t="b">
        <f t="shared" si="21"/>
        <v>1</v>
      </c>
      <c r="J652" s="41" t="s">
        <v>2133</v>
      </c>
    </row>
    <row r="653" spans="1:10" x14ac:dyDescent="0.3">
      <c r="A653" s="41" t="str">
        <f t="shared" si="20"/>
        <v>1585-00</v>
      </c>
      <c r="B653" s="65">
        <v>158500</v>
      </c>
      <c r="C653" s="41" t="s">
        <v>977</v>
      </c>
      <c r="D653" s="41"/>
      <c r="E653" s="41" t="str">
        <f>VLOOKUP(B653,'Current ER'!B:C,2,FALSE)</f>
        <v>SOUTH MONMOUTH REGIONAL SEWERA</v>
      </c>
      <c r="I653" s="41" t="b">
        <f t="shared" si="21"/>
        <v>1</v>
      </c>
      <c r="J653" s="41" t="s">
        <v>977</v>
      </c>
    </row>
    <row r="654" spans="1:10" x14ac:dyDescent="0.3">
      <c r="A654" s="41" t="str">
        <f t="shared" si="20"/>
        <v>1589-00</v>
      </c>
      <c r="B654" s="65">
        <v>158900</v>
      </c>
      <c r="C654" s="41" t="s">
        <v>1293</v>
      </c>
      <c r="D654" s="41"/>
      <c r="E654" s="41" t="str">
        <f>VLOOKUP(B654,'Current ER'!B:C,2,FALSE)</f>
        <v>LOWER TOWNSHIP MUNICIPAL UTIL</v>
      </c>
      <c r="I654" s="41" t="b">
        <f t="shared" si="21"/>
        <v>1</v>
      </c>
      <c r="J654" s="41" t="s">
        <v>1293</v>
      </c>
    </row>
    <row r="655" spans="1:10" x14ac:dyDescent="0.3">
      <c r="A655" s="41" t="str">
        <f t="shared" si="20"/>
        <v>1591-00</v>
      </c>
      <c r="B655" s="65">
        <v>159100</v>
      </c>
      <c r="C655" s="41" t="s">
        <v>1242</v>
      </c>
      <c r="D655" s="41"/>
      <c r="E655" s="41" t="str">
        <f>VLOOKUP(B655,'Current ER'!B:C,2,FALSE)</f>
        <v>HUDSON REGIONAL HEALTH COMM</v>
      </c>
      <c r="I655" s="41" t="b">
        <f t="shared" si="21"/>
        <v>1</v>
      </c>
      <c r="J655" s="41" t="s">
        <v>1242</v>
      </c>
    </row>
    <row r="656" spans="1:10" x14ac:dyDescent="0.3">
      <c r="A656" s="41" t="str">
        <f t="shared" si="20"/>
        <v>1595-00</v>
      </c>
      <c r="B656" s="65">
        <v>159500</v>
      </c>
      <c r="C656" s="41" t="s">
        <v>971</v>
      </c>
      <c r="D656" s="41"/>
      <c r="E656" s="41" t="str">
        <f>VLOOKUP(B656,'Current ER'!B:C,2,FALSE)</f>
        <v>RARITAN TOWNSHIP MUNICIPAL UTI</v>
      </c>
      <c r="I656" s="41" t="b">
        <f t="shared" si="21"/>
        <v>1</v>
      </c>
      <c r="J656" s="41" t="s">
        <v>971</v>
      </c>
    </row>
    <row r="657" spans="1:10" x14ac:dyDescent="0.3">
      <c r="A657" s="41" t="str">
        <f t="shared" si="20"/>
        <v>1597-00</v>
      </c>
      <c r="B657" s="65">
        <v>159700</v>
      </c>
      <c r="C657" s="41" t="s">
        <v>1381</v>
      </c>
      <c r="D657" s="41"/>
      <c r="E657" s="41" t="str">
        <f>VLOOKUP(B657,'Current ER'!B:C,2,FALSE)</f>
        <v>OCEAN COUNTY UTILITIES AUTHORI</v>
      </c>
      <c r="I657" s="41" t="b">
        <f t="shared" si="21"/>
        <v>1</v>
      </c>
      <c r="J657" s="41" t="s">
        <v>1381</v>
      </c>
    </row>
    <row r="658" spans="1:10" x14ac:dyDescent="0.3">
      <c r="A658" s="41" t="str">
        <f t="shared" si="20"/>
        <v>1598-00</v>
      </c>
      <c r="B658" s="65">
        <v>159800</v>
      </c>
      <c r="C658" s="41" t="s">
        <v>1308</v>
      </c>
      <c r="D658" s="41"/>
      <c r="E658" s="41" t="str">
        <f>VLOOKUP(B658,'Current ER'!B:C,2,FALSE)</f>
        <v>MARLBORO TOWNSHIP MUNICIPAL UT</v>
      </c>
      <c r="I658" s="41" t="b">
        <f t="shared" si="21"/>
        <v>1</v>
      </c>
      <c r="J658" s="41" t="s">
        <v>1308</v>
      </c>
    </row>
    <row r="659" spans="1:10" x14ac:dyDescent="0.3">
      <c r="A659" s="41" t="str">
        <f t="shared" si="20"/>
        <v>1599-00</v>
      </c>
      <c r="B659" s="65">
        <v>159900</v>
      </c>
      <c r="C659" s="41" t="s">
        <v>1356</v>
      </c>
      <c r="D659" s="41"/>
      <c r="E659" s="41" t="str">
        <f>VLOOKUP(B659,'Current ER'!B:C,2,FALSE)</f>
        <v>NEW JERSEY SPORTS &amp; EXPOSITION</v>
      </c>
      <c r="I659" s="41" t="b">
        <f t="shared" si="21"/>
        <v>1</v>
      </c>
      <c r="J659" s="41" t="s">
        <v>1356</v>
      </c>
    </row>
    <row r="660" spans="1:10" x14ac:dyDescent="0.3">
      <c r="A660" s="41" t="str">
        <f t="shared" si="20"/>
        <v>1599-01</v>
      </c>
      <c r="B660" s="65">
        <v>159901</v>
      </c>
      <c r="C660" s="41" t="s">
        <v>1359</v>
      </c>
      <c r="D660" s="41"/>
      <c r="E660" s="41" t="str">
        <f>VLOOKUP(B660,'Current ER'!B:C,2,FALSE)</f>
        <v>NJ SPORTS &amp; EXPOSITION AUTHORI</v>
      </c>
      <c r="I660" s="41" t="b">
        <f t="shared" si="21"/>
        <v>1</v>
      </c>
      <c r="J660" s="41" t="s">
        <v>1359</v>
      </c>
    </row>
    <row r="661" spans="1:10" x14ac:dyDescent="0.3">
      <c r="A661" s="41" t="str">
        <f t="shared" si="20"/>
        <v>1601-00</v>
      </c>
      <c r="B661" s="65">
        <v>160100</v>
      </c>
      <c r="C661" s="41" t="s">
        <v>1445</v>
      </c>
      <c r="D661" s="41"/>
      <c r="E661" s="41" t="str">
        <f>VLOOKUP(B661,'Current ER'!B:C,2,FALSE)</f>
        <v>ROCKAWAY VALLEY SEWERAGE AUTH</v>
      </c>
      <c r="I661" s="41" t="b">
        <f t="shared" si="21"/>
        <v>1</v>
      </c>
      <c r="J661" s="41" t="s">
        <v>1445</v>
      </c>
    </row>
    <row r="662" spans="1:10" x14ac:dyDescent="0.3">
      <c r="A662" s="41" t="str">
        <f t="shared" si="20"/>
        <v>1608-00</v>
      </c>
      <c r="B662" s="65">
        <v>160800</v>
      </c>
      <c r="C662" s="41" t="s">
        <v>949</v>
      </c>
      <c r="D662" s="41"/>
      <c r="E662" s="41" t="str">
        <f>VLOOKUP(B662,'Current ER'!B:C,2,FALSE)</f>
        <v>MONMOUTH COUNTY BAYSHORE OUTFA</v>
      </c>
      <c r="I662" s="41" t="b">
        <f t="shared" si="21"/>
        <v>1</v>
      </c>
      <c r="J662" s="41" t="s">
        <v>949</v>
      </c>
    </row>
    <row r="663" spans="1:10" x14ac:dyDescent="0.3">
      <c r="A663" s="41" t="str">
        <f t="shared" si="20"/>
        <v>1616-00</v>
      </c>
      <c r="B663" s="65">
        <v>161600</v>
      </c>
      <c r="C663" s="41" t="s">
        <v>958</v>
      </c>
      <c r="D663" s="41"/>
      <c r="E663" s="41" t="str">
        <f>VLOOKUP(B663,'Current ER'!B:C,2,FALSE)</f>
        <v>NEW JERSEY HEALTH CARE FAC FIN</v>
      </c>
      <c r="I663" s="41" t="b">
        <f t="shared" si="21"/>
        <v>1</v>
      </c>
      <c r="J663" s="41" t="s">
        <v>958</v>
      </c>
    </row>
    <row r="664" spans="1:10" x14ac:dyDescent="0.3">
      <c r="A664" s="41" t="str">
        <f t="shared" si="20"/>
        <v>1619-00</v>
      </c>
      <c r="B664" s="65">
        <v>161900</v>
      </c>
      <c r="C664" s="41" t="s">
        <v>1322</v>
      </c>
      <c r="D664" s="41"/>
      <c r="E664" s="41" t="str">
        <f>VLOOKUP(B664,'Current ER'!B:C,2,FALSE)</f>
        <v>MIDDLETOWN TOWNSHIP HOUSING AU</v>
      </c>
      <c r="I664" s="41" t="b">
        <f t="shared" si="21"/>
        <v>1</v>
      </c>
      <c r="J664" s="41" t="s">
        <v>1322</v>
      </c>
    </row>
    <row r="665" spans="1:10" x14ac:dyDescent="0.3">
      <c r="A665" s="41" t="str">
        <f t="shared" si="20"/>
        <v>1621-00</v>
      </c>
      <c r="B665" s="65">
        <v>162100</v>
      </c>
      <c r="C665" s="41" t="s">
        <v>983</v>
      </c>
      <c r="D665" s="41"/>
      <c r="E665" s="41" t="str">
        <f>VLOOKUP(B665,'Current ER'!B:C,2,FALSE)</f>
        <v>WESTERN MONMOUTH UTILITIES AUT</v>
      </c>
      <c r="I665" s="41" t="b">
        <f t="shared" si="21"/>
        <v>1</v>
      </c>
      <c r="J665" s="41" t="s">
        <v>983</v>
      </c>
    </row>
    <row r="666" spans="1:10" x14ac:dyDescent="0.3">
      <c r="A666" s="41" t="str">
        <f t="shared" si="20"/>
        <v>1625-00</v>
      </c>
      <c r="B666" s="65">
        <v>162500</v>
      </c>
      <c r="C666" s="41" t="s">
        <v>1530</v>
      </c>
      <c r="D666" s="41"/>
      <c r="E666" s="41" t="str">
        <f>VLOOKUP(B666,'Current ER'!B:C,2,FALSE)</f>
        <v>WEEHAWKEN TOWNSHIP HOUSING AUT</v>
      </c>
      <c r="I666" s="41" t="b">
        <f t="shared" si="21"/>
        <v>1</v>
      </c>
      <c r="J666" s="41" t="s">
        <v>1530</v>
      </c>
    </row>
    <row r="667" spans="1:10" x14ac:dyDescent="0.3">
      <c r="A667" s="41" t="str">
        <f t="shared" si="20"/>
        <v>1627-00</v>
      </c>
      <c r="B667" s="65">
        <v>162700</v>
      </c>
      <c r="C667" s="41" t="s">
        <v>945</v>
      </c>
      <c r="D667" s="41"/>
      <c r="E667" s="41" t="str">
        <f>VLOOKUP(B667,'Current ER'!B:C,2,FALSE)</f>
        <v>LITTLE EGG HARBOR TWP MUN UTIL</v>
      </c>
      <c r="I667" s="41" t="b">
        <f t="shared" si="21"/>
        <v>1</v>
      </c>
      <c r="J667" s="41" t="s">
        <v>945</v>
      </c>
    </row>
    <row r="668" spans="1:10" x14ac:dyDescent="0.3">
      <c r="A668" s="41" t="str">
        <f t="shared" si="20"/>
        <v>1628-00</v>
      </c>
      <c r="B668" s="65">
        <v>162800</v>
      </c>
      <c r="C668" s="41" t="s">
        <v>953</v>
      </c>
      <c r="D668" s="41"/>
      <c r="E668" s="41" t="str">
        <f>VLOOKUP(B668,'Current ER'!B:C,2,FALSE)</f>
        <v>NEPTUNE TOWNSHIP SEWERAGE AUTH</v>
      </c>
      <c r="I668" s="41" t="b">
        <f t="shared" si="21"/>
        <v>1</v>
      </c>
      <c r="J668" s="41" t="s">
        <v>953</v>
      </c>
    </row>
    <row r="669" spans="1:10" x14ac:dyDescent="0.3">
      <c r="A669" s="41" t="str">
        <f t="shared" si="20"/>
        <v>1629-00</v>
      </c>
      <c r="B669" s="65">
        <v>162900</v>
      </c>
      <c r="C669" s="41" t="s">
        <v>1403</v>
      </c>
      <c r="D669" s="41"/>
      <c r="E669" s="41" t="str">
        <f>VLOOKUP(B669,'Current ER'!B:C,2,FALSE)</f>
        <v>PEMBERTON TOWNSHIP MUNICIPAL U</v>
      </c>
      <c r="I669" s="41" t="b">
        <f t="shared" si="21"/>
        <v>1</v>
      </c>
      <c r="J669" s="41" t="s">
        <v>1403</v>
      </c>
    </row>
    <row r="670" spans="1:10" x14ac:dyDescent="0.3">
      <c r="A670" s="41" t="str">
        <f t="shared" si="20"/>
        <v>1630-00</v>
      </c>
      <c r="B670" s="65">
        <v>163000</v>
      </c>
      <c r="C670" s="41" t="s">
        <v>1249</v>
      </c>
      <c r="D670" s="41"/>
      <c r="E670" s="41" t="str">
        <f>VLOOKUP(B670,'Current ER'!B:C,2,FALSE)</f>
        <v>JACKSON TOWNSHIP FIRE DISTRICT</v>
      </c>
      <c r="I670" s="41" t="b">
        <f t="shared" si="21"/>
        <v>1</v>
      </c>
      <c r="J670" s="41" t="s">
        <v>1249</v>
      </c>
    </row>
    <row r="671" spans="1:10" x14ac:dyDescent="0.3">
      <c r="A671" s="41" t="str">
        <f t="shared" si="20"/>
        <v>1631-00</v>
      </c>
      <c r="B671" s="65">
        <v>163100</v>
      </c>
      <c r="C671" s="41" t="s">
        <v>1096</v>
      </c>
      <c r="D671" s="41"/>
      <c r="E671" s="41" t="str">
        <f>VLOOKUP(B671,'Current ER'!B:C,2,FALSE)</f>
        <v>CAMDEN COUNTY MUN UTIL AUTH</v>
      </c>
      <c r="I671" s="41" t="b">
        <f t="shared" si="21"/>
        <v>1</v>
      </c>
      <c r="J671" s="41" t="s">
        <v>1096</v>
      </c>
    </row>
    <row r="672" spans="1:10" x14ac:dyDescent="0.3">
      <c r="A672" s="41" t="str">
        <f t="shared" si="20"/>
        <v>1632-00</v>
      </c>
      <c r="B672" s="65">
        <v>163200</v>
      </c>
      <c r="C672" s="41" t="s">
        <v>3870</v>
      </c>
      <c r="D672" s="41"/>
      <c r="E672" s="41" t="str">
        <f>VLOOKUP(B672,'Current ER'!B:C,2,FALSE)</f>
        <v>LOGAN TWP MUNICIPAL UTIL AUTH</v>
      </c>
      <c r="I672" s="41" t="b">
        <f t="shared" si="21"/>
        <v>1</v>
      </c>
      <c r="J672" s="41" t="s">
        <v>3870</v>
      </c>
    </row>
    <row r="673" spans="1:10" x14ac:dyDescent="0.3">
      <c r="A673" s="41" t="str">
        <f t="shared" si="20"/>
        <v>1633-00</v>
      </c>
      <c r="B673" s="65">
        <v>163300</v>
      </c>
      <c r="C673" s="41" t="s">
        <v>940</v>
      </c>
      <c r="D673" s="41"/>
      <c r="E673" s="41" t="str">
        <f>VLOOKUP(B673,'Current ER'!B:C,2,FALSE)</f>
        <v>HILLSBOROUGH TOWNSHIP MUN UTIL</v>
      </c>
      <c r="I673" s="41" t="b">
        <f t="shared" si="21"/>
        <v>1</v>
      </c>
      <c r="J673" s="41" t="s">
        <v>940</v>
      </c>
    </row>
    <row r="674" spans="1:10" x14ac:dyDescent="0.3">
      <c r="A674" s="41" t="str">
        <f t="shared" si="20"/>
        <v>1635-00</v>
      </c>
      <c r="B674" s="65">
        <v>163500</v>
      </c>
      <c r="C674" s="41" t="s">
        <v>1536</v>
      </c>
      <c r="D674" s="41"/>
      <c r="E674" s="41" t="str">
        <f>VLOOKUP(B674,'Current ER'!B:C,2,FALSE)</f>
        <v>WEST WINDSOR TOWNSHIP PARKING</v>
      </c>
      <c r="I674" s="41" t="b">
        <f t="shared" si="21"/>
        <v>1</v>
      </c>
      <c r="J674" s="41" t="s">
        <v>1536</v>
      </c>
    </row>
    <row r="675" spans="1:10" x14ac:dyDescent="0.3">
      <c r="A675" s="41" t="str">
        <f t="shared" si="20"/>
        <v>1636-00</v>
      </c>
      <c r="B675" s="65">
        <v>163600</v>
      </c>
      <c r="C675" s="41" t="s">
        <v>1042</v>
      </c>
      <c r="D675" s="41"/>
      <c r="E675" s="41" t="str">
        <f>VLOOKUP(B675,'Current ER'!B:C,2,FALSE)</f>
        <v>ATLANTIC COUNTY UTIL AUTHORITY</v>
      </c>
      <c r="I675" s="41" t="b">
        <f t="shared" si="21"/>
        <v>1</v>
      </c>
      <c r="J675" s="41" t="s">
        <v>1042</v>
      </c>
    </row>
    <row r="676" spans="1:10" x14ac:dyDescent="0.3">
      <c r="A676" s="41" t="str">
        <f t="shared" si="20"/>
        <v>1644-00</v>
      </c>
      <c r="B676" s="65">
        <v>164400</v>
      </c>
      <c r="C676" s="41" t="s">
        <v>956</v>
      </c>
      <c r="D676" s="41"/>
      <c r="E676" s="41" t="str">
        <f>VLOOKUP(B676,'Current ER'!B:C,2,FALSE)</f>
        <v>NEW JERSEY ECONOMIC DEVELOPMEN</v>
      </c>
      <c r="I676" s="41" t="b">
        <f t="shared" si="21"/>
        <v>1</v>
      </c>
      <c r="J676" s="41" t="s">
        <v>956</v>
      </c>
    </row>
    <row r="677" spans="1:10" x14ac:dyDescent="0.3">
      <c r="A677" s="41" t="str">
        <f t="shared" si="20"/>
        <v>1645-00</v>
      </c>
      <c r="B677" s="65">
        <v>164500</v>
      </c>
      <c r="C677" s="41" t="s">
        <v>1263</v>
      </c>
      <c r="D677" s="41"/>
      <c r="E677" s="41" t="str">
        <f>VLOOKUP(B677,'Current ER'!B:C,2,FALSE)</f>
        <v>LACEY TOWNSHIP MUNICIPAL UTIL</v>
      </c>
      <c r="I677" s="41" t="b">
        <f t="shared" si="21"/>
        <v>1</v>
      </c>
      <c r="J677" s="41" t="s">
        <v>1263</v>
      </c>
    </row>
    <row r="678" spans="1:10" x14ac:dyDescent="0.3">
      <c r="A678" s="41" t="str">
        <f t="shared" si="20"/>
        <v>1648-00</v>
      </c>
      <c r="B678" s="65">
        <v>164800</v>
      </c>
      <c r="C678" s="41" t="s">
        <v>935</v>
      </c>
      <c r="D678" s="41"/>
      <c r="E678" s="41" t="str">
        <f>VLOOKUP(B678,'Current ER'!B:C,2,FALSE)</f>
        <v>CUMBERLAND COUNTY UTILITIES AU</v>
      </c>
      <c r="I678" s="41" t="b">
        <f t="shared" si="21"/>
        <v>1</v>
      </c>
      <c r="J678" s="41" t="s">
        <v>935</v>
      </c>
    </row>
    <row r="679" spans="1:10" x14ac:dyDescent="0.3">
      <c r="A679" s="41" t="str">
        <f t="shared" si="20"/>
        <v>1649-00</v>
      </c>
      <c r="B679" s="65">
        <v>164900</v>
      </c>
      <c r="C679" s="41" t="s">
        <v>1168</v>
      </c>
      <c r="D679" s="41"/>
      <c r="E679" s="41" t="str">
        <f>VLOOKUP(B679,'Current ER'!B:C,2,FALSE)</f>
        <v>ESSEX COUNTY IMPROVEMENT AUTH</v>
      </c>
      <c r="I679" s="41" t="b">
        <f t="shared" si="21"/>
        <v>1</v>
      </c>
      <c r="J679" s="41" t="s">
        <v>1168</v>
      </c>
    </row>
    <row r="680" spans="1:10" x14ac:dyDescent="0.3">
      <c r="A680" s="41" t="str">
        <f t="shared" si="20"/>
        <v>1652-00</v>
      </c>
      <c r="B680" s="65">
        <v>165200</v>
      </c>
      <c r="C680" s="41" t="s">
        <v>1101</v>
      </c>
      <c r="D680" s="41"/>
      <c r="E680" s="41" t="str">
        <f>VLOOKUP(B680,'Current ER'!B:C,2,FALSE)</f>
        <v>CAPE MAY COUNTY MUN UTIL AUTH</v>
      </c>
      <c r="I680" s="41" t="b">
        <f t="shared" si="21"/>
        <v>1</v>
      </c>
      <c r="J680" s="41" t="s">
        <v>1101</v>
      </c>
    </row>
    <row r="681" spans="1:10" x14ac:dyDescent="0.3">
      <c r="A681" s="41" t="str">
        <f t="shared" si="20"/>
        <v>1653-00</v>
      </c>
      <c r="B681" s="65">
        <v>165300</v>
      </c>
      <c r="C681" s="41" t="s">
        <v>1358</v>
      </c>
      <c r="D681" s="41"/>
      <c r="E681" s="41" t="str">
        <f>VLOOKUP(B681,'Current ER'!B:C,2,FALSE)</f>
        <v>NEWTON TOWN HOUSING AUTH</v>
      </c>
      <c r="I681" s="41" t="b">
        <f t="shared" si="21"/>
        <v>1</v>
      </c>
      <c r="J681" s="41" t="s">
        <v>1358</v>
      </c>
    </row>
    <row r="682" spans="1:10" x14ac:dyDescent="0.3">
      <c r="A682" s="41" t="str">
        <f t="shared" si="20"/>
        <v>1655-00</v>
      </c>
      <c r="B682" s="65">
        <v>165500</v>
      </c>
      <c r="C682" s="41" t="s">
        <v>1267</v>
      </c>
      <c r="D682" s="41"/>
      <c r="E682" s="41" t="str">
        <f>VLOOKUP(B682,'Current ER'!B:C,2,FALSE)</f>
        <v>LAKEWOOD TWP MUN UTILITY AUTH</v>
      </c>
      <c r="I682" s="41" t="b">
        <f t="shared" si="21"/>
        <v>1</v>
      </c>
      <c r="J682" s="41" t="s">
        <v>1267</v>
      </c>
    </row>
    <row r="683" spans="1:10" x14ac:dyDescent="0.3">
      <c r="A683" s="41" t="str">
        <f t="shared" si="20"/>
        <v>1658-00</v>
      </c>
      <c r="B683" s="65">
        <v>165800</v>
      </c>
      <c r="C683" s="41" t="s">
        <v>1380</v>
      </c>
      <c r="D683" s="41"/>
      <c r="E683" s="41" t="str">
        <f>VLOOKUP(B683,'Current ER'!B:C,2,FALSE)</f>
        <v>OCEAN COUNTY SOIL CONSERVATION</v>
      </c>
      <c r="I683" s="41" t="b">
        <f t="shared" si="21"/>
        <v>1</v>
      </c>
      <c r="J683" s="41" t="s">
        <v>1380</v>
      </c>
    </row>
    <row r="684" spans="1:10" x14ac:dyDescent="0.3">
      <c r="A684" s="41" t="str">
        <f t="shared" si="20"/>
        <v>1659-00</v>
      </c>
      <c r="B684" s="65">
        <v>165900</v>
      </c>
      <c r="C684" s="41" t="s">
        <v>1128</v>
      </c>
      <c r="D684" s="41"/>
      <c r="E684" s="41" t="str">
        <f>VLOOKUP(B684,'Current ER'!B:C,2,FALSE)</f>
        <v>CUMBERLAND-SALEM CONSERVATION</v>
      </c>
      <c r="I684" s="41" t="b">
        <f t="shared" si="21"/>
        <v>1</v>
      </c>
      <c r="J684" s="41" t="s">
        <v>1128</v>
      </c>
    </row>
    <row r="685" spans="1:10" x14ac:dyDescent="0.3">
      <c r="A685" s="41" t="str">
        <f t="shared" si="20"/>
        <v>1660-00</v>
      </c>
      <c r="B685" s="65">
        <v>166000</v>
      </c>
      <c r="C685" s="41" t="s">
        <v>1185</v>
      </c>
      <c r="D685" s="41"/>
      <c r="E685" s="41" t="str">
        <f>VLOOKUP(B685,'Current ER'!B:C,2,FALSE)</f>
        <v>FREEHOLD SOIL CONSERVATION DIS</v>
      </c>
      <c r="I685" s="41" t="b">
        <f t="shared" si="21"/>
        <v>1</v>
      </c>
      <c r="J685" s="41" t="s">
        <v>1185</v>
      </c>
    </row>
    <row r="686" spans="1:10" x14ac:dyDescent="0.3">
      <c r="A686" s="41" t="str">
        <f t="shared" si="20"/>
        <v>1661-00</v>
      </c>
      <c r="B686" s="65">
        <v>166100</v>
      </c>
      <c r="C686" s="41" t="s">
        <v>1523</v>
      </c>
      <c r="D686" s="41"/>
      <c r="E686" s="41" t="str">
        <f>VLOOKUP(B686,'Current ER'!B:C,2,FALSE)</f>
        <v>WARREN COUNTY SOIL CONSERVATIO</v>
      </c>
      <c r="I686" s="41" t="b">
        <f t="shared" si="21"/>
        <v>1</v>
      </c>
      <c r="J686" s="41" t="s">
        <v>1523</v>
      </c>
    </row>
    <row r="687" spans="1:10" x14ac:dyDescent="0.3">
      <c r="A687" s="41" t="str">
        <f t="shared" si="20"/>
        <v>1663-00</v>
      </c>
      <c r="B687" s="65">
        <v>166300</v>
      </c>
      <c r="C687" s="41" t="s">
        <v>1198</v>
      </c>
      <c r="D687" s="41"/>
      <c r="E687" s="41" t="str">
        <f>VLOOKUP(B687,'Current ER'!B:C,2,FALSE)</f>
        <v>GLOUCESTER TOWNSHIP FIRE COMM</v>
      </c>
      <c r="I687" s="41" t="b">
        <f t="shared" si="21"/>
        <v>1</v>
      </c>
      <c r="J687" s="41" t="s">
        <v>1198</v>
      </c>
    </row>
    <row r="688" spans="1:10" x14ac:dyDescent="0.3">
      <c r="A688" s="41" t="str">
        <f t="shared" si="20"/>
        <v>1670-00</v>
      </c>
      <c r="B688" s="65">
        <v>167000</v>
      </c>
      <c r="C688" s="41" t="s">
        <v>933</v>
      </c>
      <c r="D688" s="41"/>
      <c r="E688" s="41" t="str">
        <f>VLOOKUP(B688,'Current ER'!B:C,2,FALSE)</f>
        <v>BURLINGTON COUNTY SOIL CONS DI</v>
      </c>
      <c r="I688" s="41" t="b">
        <f t="shared" si="21"/>
        <v>1</v>
      </c>
      <c r="J688" s="41" t="s">
        <v>933</v>
      </c>
    </row>
    <row r="689" spans="1:10" x14ac:dyDescent="0.3">
      <c r="A689" s="41" t="str">
        <f t="shared" si="20"/>
        <v>1671-00</v>
      </c>
      <c r="B689" s="65">
        <v>167100</v>
      </c>
      <c r="C689" s="41" t="s">
        <v>941</v>
      </c>
      <c r="D689" s="41"/>
      <c r="E689" s="41" t="str">
        <f>VLOOKUP(B689,'Current ER'!B:C,2,FALSE)</f>
        <v>HUNTERDON COUNTY SOIL CONSERVA</v>
      </c>
      <c r="I689" s="41" t="b">
        <f t="shared" si="21"/>
        <v>1</v>
      </c>
      <c r="J689" s="41" t="s">
        <v>941</v>
      </c>
    </row>
    <row r="690" spans="1:10" x14ac:dyDescent="0.3">
      <c r="A690" s="41" t="str">
        <f t="shared" si="20"/>
        <v>1673-00</v>
      </c>
      <c r="B690" s="65">
        <v>167300</v>
      </c>
      <c r="C690" s="41" t="s">
        <v>1110</v>
      </c>
      <c r="D690" s="41"/>
      <c r="E690" s="41" t="str">
        <f>VLOOKUP(B690,'Current ER'!B:C,2,FALSE)</f>
        <v>CHESTER BOROUGH/TWP JT FR PUB</v>
      </c>
      <c r="I690" s="41" t="b">
        <f t="shared" si="21"/>
        <v>1</v>
      </c>
      <c r="J690" s="41" t="s">
        <v>1110</v>
      </c>
    </row>
    <row r="691" spans="1:10" x14ac:dyDescent="0.3">
      <c r="A691" s="41" t="str">
        <f t="shared" si="20"/>
        <v>1674-00</v>
      </c>
      <c r="B691" s="65">
        <v>167400</v>
      </c>
      <c r="C691" s="41" t="s">
        <v>1102</v>
      </c>
      <c r="D691" s="41"/>
      <c r="E691" s="41" t="str">
        <f>VLOOKUP(B691,'Current ER'!B:C,2,FALSE)</f>
        <v>CAPE-ATLANTIC SOIL CONSERV DIS</v>
      </c>
      <c r="I691" s="41" t="b">
        <f t="shared" si="21"/>
        <v>1</v>
      </c>
      <c r="J691" s="41" t="s">
        <v>1102</v>
      </c>
    </row>
    <row r="692" spans="1:10" x14ac:dyDescent="0.3">
      <c r="A692" s="41" t="str">
        <f t="shared" si="20"/>
        <v>1676-00</v>
      </c>
      <c r="B692" s="65">
        <v>167600</v>
      </c>
      <c r="C692" s="41" t="s">
        <v>1526</v>
      </c>
      <c r="D692" s="41"/>
      <c r="E692" s="41" t="str">
        <f>VLOOKUP(B692,'Current ER'!B:C,2,FALSE)</f>
        <v>WASHINGTON TWP BD OF FIRE COMM</v>
      </c>
      <c r="I692" s="41" t="b">
        <f t="shared" si="21"/>
        <v>1</v>
      </c>
      <c r="J692" s="41" t="s">
        <v>1526</v>
      </c>
    </row>
    <row r="693" spans="1:10" x14ac:dyDescent="0.3">
      <c r="A693" s="41" t="str">
        <f t="shared" si="20"/>
        <v>1680-00</v>
      </c>
      <c r="B693" s="65">
        <v>168000</v>
      </c>
      <c r="C693" s="41" t="s">
        <v>1318</v>
      </c>
      <c r="D693" s="41"/>
      <c r="E693" s="41" t="str">
        <f>VLOOKUP(B693,'Current ER'!B:C,2,FALSE)</f>
        <v>MERCER COUNTY SOIL CONSERVATIO</v>
      </c>
      <c r="I693" s="41" t="b">
        <f t="shared" si="21"/>
        <v>1</v>
      </c>
      <c r="J693" s="41" t="s">
        <v>1318</v>
      </c>
    </row>
    <row r="694" spans="1:10" x14ac:dyDescent="0.3">
      <c r="A694" s="41" t="str">
        <f t="shared" si="20"/>
        <v>1682-00</v>
      </c>
      <c r="B694" s="65">
        <v>168200</v>
      </c>
      <c r="C694" s="41" t="s">
        <v>1199</v>
      </c>
      <c r="D694" s="41"/>
      <c r="E694" s="41" t="str">
        <f>VLOOKUP(B694,'Current ER'!B:C,2,FALSE)</f>
        <v>GLOUCESTER TWP FIRE COMM DST 4</v>
      </c>
      <c r="I694" s="41" t="b">
        <f t="shared" si="21"/>
        <v>1</v>
      </c>
      <c r="J694" s="41" t="s">
        <v>1199</v>
      </c>
    </row>
    <row r="695" spans="1:10" x14ac:dyDescent="0.3">
      <c r="A695" s="41" t="str">
        <f t="shared" si="20"/>
        <v>1686-00</v>
      </c>
      <c r="B695" s="65">
        <v>168600</v>
      </c>
      <c r="C695" s="41" t="s">
        <v>1196</v>
      </c>
      <c r="D695" s="41"/>
      <c r="E695" s="41" t="str">
        <f>VLOOKUP(B695,'Current ER'!B:C,2,FALSE)</f>
        <v>GLOUCESTER COUNTY SOIL CONSERV</v>
      </c>
      <c r="I695" s="41" t="b">
        <f t="shared" si="21"/>
        <v>1</v>
      </c>
      <c r="J695" s="41" t="s">
        <v>1196</v>
      </c>
    </row>
    <row r="696" spans="1:10" x14ac:dyDescent="0.3">
      <c r="A696" s="41" t="str">
        <f t="shared" si="20"/>
        <v>1687-00</v>
      </c>
      <c r="B696" s="65">
        <v>168700</v>
      </c>
      <c r="C696" s="41" t="s">
        <v>979</v>
      </c>
      <c r="D696" s="41"/>
      <c r="E696" s="41" t="str">
        <f>VLOOKUP(B696,'Current ER'!B:C,2,FALSE)</f>
        <v>SOUTHEAST MORRIS COUNTY MUN UT</v>
      </c>
      <c r="I696" s="41" t="b">
        <f t="shared" si="21"/>
        <v>1</v>
      </c>
      <c r="J696" s="41" t="s">
        <v>979</v>
      </c>
    </row>
    <row r="697" spans="1:10" x14ac:dyDescent="0.3">
      <c r="A697" s="41" t="str">
        <f t="shared" si="20"/>
        <v>1694-00</v>
      </c>
      <c r="B697" s="65">
        <v>169400</v>
      </c>
      <c r="C697" s="41" t="s">
        <v>972</v>
      </c>
      <c r="D697" s="41"/>
      <c r="E697" s="41" t="str">
        <f>VLOOKUP(B697,'Current ER'!B:C,2,FALSE)</f>
        <v>READINGTON LEBANON SEWERAGE AU</v>
      </c>
      <c r="I697" s="41" t="b">
        <f t="shared" si="21"/>
        <v>1</v>
      </c>
      <c r="J697" s="41" t="s">
        <v>972</v>
      </c>
    </row>
    <row r="698" spans="1:10" x14ac:dyDescent="0.3">
      <c r="A698" s="41" t="str">
        <f t="shared" si="20"/>
        <v>1701-00</v>
      </c>
      <c r="B698" s="65">
        <v>170100</v>
      </c>
      <c r="C698" s="41" t="s">
        <v>1022</v>
      </c>
      <c r="D698" s="41"/>
      <c r="E698" s="41" t="str">
        <f>VLOOKUP(B698,'Current ER'!B:C,2,FALSE)</f>
        <v>ABERDEEN TOWNSHIP FIRE DISTRIC</v>
      </c>
      <c r="I698" s="41" t="b">
        <f t="shared" si="21"/>
        <v>1</v>
      </c>
      <c r="J698" s="41" t="s">
        <v>1022</v>
      </c>
    </row>
    <row r="699" spans="1:10" x14ac:dyDescent="0.3">
      <c r="A699" s="41" t="str">
        <f t="shared" si="20"/>
        <v>1702-00</v>
      </c>
      <c r="B699" s="65">
        <v>170200</v>
      </c>
      <c r="C699" s="41" t="s">
        <v>1108</v>
      </c>
      <c r="D699" s="41"/>
      <c r="E699" s="41" t="str">
        <f>VLOOKUP(B699,'Current ER'!B:C,2,FALSE)</f>
        <v>CHERRY HILL TWP FIRE DIST 13</v>
      </c>
      <c r="I699" s="41" t="b">
        <f t="shared" si="21"/>
        <v>1</v>
      </c>
      <c r="J699" s="41" t="s">
        <v>1108</v>
      </c>
    </row>
    <row r="700" spans="1:10" x14ac:dyDescent="0.3">
      <c r="A700" s="41" t="str">
        <f t="shared" si="20"/>
        <v>1709-00</v>
      </c>
      <c r="B700" s="65">
        <v>170900</v>
      </c>
      <c r="C700" s="41" t="s">
        <v>930</v>
      </c>
      <c r="D700" s="41"/>
      <c r="E700" s="41" t="str">
        <f>VLOOKUP(B700,'Current ER'!B:C,2,FALSE)</f>
        <v>BUENA BOROUGH HOUSING AUTHORIT</v>
      </c>
      <c r="I700" s="41" t="b">
        <f t="shared" si="21"/>
        <v>1</v>
      </c>
      <c r="J700" s="41" t="s">
        <v>930</v>
      </c>
    </row>
    <row r="701" spans="1:10" x14ac:dyDescent="0.3">
      <c r="A701" s="41" t="str">
        <f t="shared" si="20"/>
        <v>1715-00</v>
      </c>
      <c r="B701" s="65">
        <v>171500</v>
      </c>
      <c r="C701" s="41" t="s">
        <v>1198</v>
      </c>
      <c r="D701" s="41"/>
      <c r="E701" s="41" t="str">
        <f>VLOOKUP(B701,'Current ER'!B:C,2,FALSE)</f>
        <v>GLOUCESTER TOWNSHIP FIRE COMM</v>
      </c>
      <c r="I701" s="41" t="b">
        <f t="shared" si="21"/>
        <v>1</v>
      </c>
      <c r="J701" s="41" t="s">
        <v>1198</v>
      </c>
    </row>
    <row r="702" spans="1:10" x14ac:dyDescent="0.3">
      <c r="A702" s="41" t="str">
        <f t="shared" si="20"/>
        <v>1717-00</v>
      </c>
      <c r="B702" s="65">
        <v>171700</v>
      </c>
      <c r="C702" s="41" t="s">
        <v>1078</v>
      </c>
      <c r="D702" s="41"/>
      <c r="E702" s="41" t="str">
        <f>VLOOKUP(B702,'Current ER'!B:C,2,FALSE)</f>
        <v>BORDENTOWN TOWNSHIP FIRE DIST</v>
      </c>
      <c r="I702" s="41" t="b">
        <f t="shared" si="21"/>
        <v>1</v>
      </c>
      <c r="J702" s="41" t="s">
        <v>1078</v>
      </c>
    </row>
    <row r="703" spans="1:10" x14ac:dyDescent="0.3">
      <c r="A703" s="41" t="str">
        <f t="shared" si="20"/>
        <v>1718-00</v>
      </c>
      <c r="B703" s="65">
        <v>171800</v>
      </c>
      <c r="C703" s="41" t="s">
        <v>1092</v>
      </c>
      <c r="D703" s="41"/>
      <c r="E703" s="41" t="str">
        <f>VLOOKUP(B703,'Current ER'!B:C,2,FALSE)</f>
        <v>CAMDEN CITY PARKING AUTH</v>
      </c>
      <c r="I703" s="41" t="b">
        <f t="shared" si="21"/>
        <v>1</v>
      </c>
      <c r="J703" s="41" t="s">
        <v>1092</v>
      </c>
    </row>
    <row r="704" spans="1:10" x14ac:dyDescent="0.3">
      <c r="A704" s="41" t="str">
        <f t="shared" si="20"/>
        <v>1719-00</v>
      </c>
      <c r="B704" s="65">
        <v>171900</v>
      </c>
      <c r="C704" s="41" t="s">
        <v>980</v>
      </c>
      <c r="D704" s="41"/>
      <c r="E704" s="41" t="str">
        <f>VLOOKUP(B704,'Current ER'!B:C,2,FALSE)</f>
        <v>SUSSEX COUNTY MUNICIPAL UTIL A</v>
      </c>
      <c r="I704" s="41" t="b">
        <f t="shared" si="21"/>
        <v>1</v>
      </c>
      <c r="J704" s="41" t="s">
        <v>980</v>
      </c>
    </row>
    <row r="705" spans="1:10" x14ac:dyDescent="0.3">
      <c r="A705" s="41" t="str">
        <f t="shared" si="20"/>
        <v>1727-00</v>
      </c>
      <c r="B705" s="65">
        <v>172700</v>
      </c>
      <c r="C705" s="41" t="s">
        <v>1294</v>
      </c>
      <c r="D705" s="41"/>
      <c r="E705" s="41" t="str">
        <f>VLOOKUP(B705,'Current ER'!B:C,2,FALSE)</f>
        <v>MADISON BORO HOUSING AUTHORITY</v>
      </c>
      <c r="I705" s="41" t="b">
        <f t="shared" si="21"/>
        <v>1</v>
      </c>
      <c r="J705" s="41" t="s">
        <v>1294</v>
      </c>
    </row>
    <row r="706" spans="1:10" x14ac:dyDescent="0.3">
      <c r="A706" s="41" t="str">
        <f t="shared" ref="A706:A769" si="22">TEXT(B706,"0000-00")</f>
        <v>1728-00</v>
      </c>
      <c r="B706" s="65">
        <v>172800</v>
      </c>
      <c r="C706" s="41" t="s">
        <v>1414</v>
      </c>
      <c r="D706" s="41"/>
      <c r="E706" s="41" t="str">
        <f>VLOOKUP(B706,'Current ER'!B:C,2,FALSE)</f>
        <v>PINELANDS COMMISSION</v>
      </c>
      <c r="I706" s="41" t="b">
        <f t="shared" ref="I706:I769" si="23">E706=J706</f>
        <v>1</v>
      </c>
      <c r="J706" s="41" t="s">
        <v>1414</v>
      </c>
    </row>
    <row r="707" spans="1:10" x14ac:dyDescent="0.3">
      <c r="A707" s="41" t="str">
        <f t="shared" si="22"/>
        <v>1729-00</v>
      </c>
      <c r="B707" s="65">
        <v>172900</v>
      </c>
      <c r="C707" s="41" t="s">
        <v>1521</v>
      </c>
      <c r="D707" s="41"/>
      <c r="E707" s="41" t="str">
        <f>VLOOKUP(B707,'Current ER'!B:C,2,FALSE)</f>
        <v>WARREN CO MOSQ EXTERM COMM</v>
      </c>
      <c r="I707" s="41" t="b">
        <f t="shared" si="23"/>
        <v>1</v>
      </c>
      <c r="J707" s="41" t="s">
        <v>1521</v>
      </c>
    </row>
    <row r="708" spans="1:10" x14ac:dyDescent="0.3">
      <c r="A708" s="41" t="str">
        <f t="shared" si="22"/>
        <v>1730-00</v>
      </c>
      <c r="B708" s="65">
        <v>173000</v>
      </c>
      <c r="C708" s="41" t="s">
        <v>1033</v>
      </c>
      <c r="D708" s="41"/>
      <c r="E708" s="41" t="str">
        <f>VLOOKUP(B708,'Current ER'!B:C,2,FALSE)</f>
        <v>ATLANTIC CITY MUN UTIL AUTH</v>
      </c>
      <c r="I708" s="41" t="b">
        <f t="shared" si="23"/>
        <v>1</v>
      </c>
      <c r="J708" s="41" t="s">
        <v>1033</v>
      </c>
    </row>
    <row r="709" spans="1:10" x14ac:dyDescent="0.3">
      <c r="A709" s="41" t="str">
        <f t="shared" si="22"/>
        <v>1733-00</v>
      </c>
      <c r="B709" s="65">
        <v>173300</v>
      </c>
      <c r="C709" s="41" t="s">
        <v>2190</v>
      </c>
      <c r="D709" s="41"/>
      <c r="E709" s="41" t="str">
        <f>VLOOKUP(B709,'Current ER'!B:C,2,FALSE)</f>
        <v>NJ TRANSIT CORPORATION</v>
      </c>
      <c r="I709" s="41" t="b">
        <f t="shared" si="23"/>
        <v>1</v>
      </c>
      <c r="J709" s="41" t="s">
        <v>2190</v>
      </c>
    </row>
    <row r="710" spans="1:10" x14ac:dyDescent="0.3">
      <c r="A710" s="41" t="str">
        <f t="shared" si="22"/>
        <v>1734-00</v>
      </c>
      <c r="B710" s="65">
        <v>173400</v>
      </c>
      <c r="C710" s="41" t="s">
        <v>1218</v>
      </c>
      <c r="D710" s="41"/>
      <c r="E710" s="41" t="str">
        <f>VLOOKUP(B710,'Current ER'!B:C,2,FALSE)</f>
        <v>HANOVER TWP FIRE DIST 2</v>
      </c>
      <c r="I710" s="41" t="b">
        <f t="shared" si="23"/>
        <v>1</v>
      </c>
      <c r="J710" s="41" t="s">
        <v>1218</v>
      </c>
    </row>
    <row r="711" spans="1:10" x14ac:dyDescent="0.3">
      <c r="A711" s="41" t="str">
        <f t="shared" si="22"/>
        <v>1737-00</v>
      </c>
      <c r="B711" s="65">
        <v>173700</v>
      </c>
      <c r="C711" s="41" t="s">
        <v>1301</v>
      </c>
      <c r="D711" s="41"/>
      <c r="E711" s="41" t="str">
        <f>VLOOKUP(B711,'Current ER'!B:C,2,FALSE)</f>
        <v>MANTUA TOWNSHIP MUNICIPAL UTIL</v>
      </c>
      <c r="I711" s="41" t="b">
        <f t="shared" si="23"/>
        <v>1</v>
      </c>
      <c r="J711" s="41" t="s">
        <v>1301</v>
      </c>
    </row>
    <row r="712" spans="1:10" x14ac:dyDescent="0.3">
      <c r="A712" s="41" t="str">
        <f t="shared" si="22"/>
        <v>1739-00</v>
      </c>
      <c r="B712" s="65">
        <v>173900</v>
      </c>
      <c r="C712" s="41" t="s">
        <v>978</v>
      </c>
      <c r="D712" s="41"/>
      <c r="E712" s="41" t="str">
        <f>VLOOKUP(B712,'Current ER'!B:C,2,FALSE)</f>
        <v>SOUTH ORANGE VILLAGE PARKING A</v>
      </c>
      <c r="I712" s="41" t="b">
        <f t="shared" si="23"/>
        <v>1</v>
      </c>
      <c r="J712" s="41" t="s">
        <v>978</v>
      </c>
    </row>
    <row r="713" spans="1:10" x14ac:dyDescent="0.3">
      <c r="A713" s="41" t="str">
        <f t="shared" si="22"/>
        <v>1740-00</v>
      </c>
      <c r="B713" s="65">
        <v>174000</v>
      </c>
      <c r="C713" s="41" t="s">
        <v>1514</v>
      </c>
      <c r="D713" s="41"/>
      <c r="E713" s="41" t="str">
        <f>VLOOKUP(B713,'Current ER'!B:C,2,FALSE)</f>
        <v>VOORHEES FIRE DISTRICT</v>
      </c>
      <c r="I713" s="41" t="b">
        <f t="shared" si="23"/>
        <v>1</v>
      </c>
      <c r="J713" s="41" t="s">
        <v>1514</v>
      </c>
    </row>
    <row r="714" spans="1:10" x14ac:dyDescent="0.3">
      <c r="A714" s="41" t="str">
        <f t="shared" si="22"/>
        <v>1740-01</v>
      </c>
      <c r="B714" s="65">
        <v>174001</v>
      </c>
      <c r="C714" s="41" t="s">
        <v>1515</v>
      </c>
      <c r="D714" s="41"/>
      <c r="E714" s="41" t="str">
        <f>VLOOKUP(B714,'Current ER'!B:C,2,FALSE)</f>
        <v>VOORHEES FIRE DISTRICT PFRS</v>
      </c>
      <c r="I714" s="41" t="b">
        <f t="shared" si="23"/>
        <v>1</v>
      </c>
      <c r="J714" s="41" t="s">
        <v>1515</v>
      </c>
    </row>
    <row r="715" spans="1:10" x14ac:dyDescent="0.3">
      <c r="A715" s="41" t="str">
        <f t="shared" si="22"/>
        <v>1741-00</v>
      </c>
      <c r="B715" s="65">
        <v>174100</v>
      </c>
      <c r="C715" s="41" t="s">
        <v>1097</v>
      </c>
      <c r="D715" s="41"/>
      <c r="E715" s="41" t="str">
        <f>VLOOKUP(B715,'Current ER'!B:C,2,FALSE)</f>
        <v>CAMDEN COUNTY SOIL CON DIST</v>
      </c>
      <c r="I715" s="41" t="b">
        <f t="shared" si="23"/>
        <v>1</v>
      </c>
      <c r="J715" s="41" t="s">
        <v>1097</v>
      </c>
    </row>
    <row r="716" spans="1:10" x14ac:dyDescent="0.3">
      <c r="A716" s="41" t="str">
        <f t="shared" si="22"/>
        <v>1743-00</v>
      </c>
      <c r="B716" s="65">
        <v>174300</v>
      </c>
      <c r="C716" s="41" t="s">
        <v>1519</v>
      </c>
      <c r="D716" s="41"/>
      <c r="E716" s="41" t="str">
        <f>VLOOKUP(B716,'Current ER'!B:C,2,FALSE)</f>
        <v>WARREN CO (PEQUEST RIVER) MUN</v>
      </c>
      <c r="I716" s="41" t="b">
        <f t="shared" si="23"/>
        <v>1</v>
      </c>
      <c r="J716" s="41" t="s">
        <v>1519</v>
      </c>
    </row>
    <row r="717" spans="1:10" x14ac:dyDescent="0.3">
      <c r="A717" s="41" t="str">
        <f t="shared" si="22"/>
        <v>1744-00</v>
      </c>
      <c r="B717" s="65">
        <v>174400</v>
      </c>
      <c r="C717" s="41" t="s">
        <v>1141</v>
      </c>
      <c r="D717" s="41"/>
      <c r="E717" s="41" t="str">
        <f>VLOOKUP(B717,'Current ER'!B:C,2,FALSE)</f>
        <v>DEPTFORD TWP FIRE DISTRICT</v>
      </c>
      <c r="I717" s="41" t="b">
        <f t="shared" si="23"/>
        <v>1</v>
      </c>
      <c r="J717" s="41" t="s">
        <v>1141</v>
      </c>
    </row>
    <row r="718" spans="1:10" x14ac:dyDescent="0.3">
      <c r="A718" s="41" t="str">
        <f t="shared" si="22"/>
        <v>1752-00</v>
      </c>
      <c r="B718" s="65">
        <v>175200</v>
      </c>
      <c r="C718" s="67" t="s">
        <v>3871</v>
      </c>
      <c r="D718" s="41"/>
      <c r="E718" s="41" t="str">
        <f>VLOOKUP(B718,'Current ER'!B:C,2,FALSE)</f>
        <v>ABERDEEN TWP BD OF FIRE COMM 2</v>
      </c>
      <c r="I718" s="41" t="b">
        <f t="shared" si="23"/>
        <v>1</v>
      </c>
      <c r="J718" s="67" t="s">
        <v>3871</v>
      </c>
    </row>
    <row r="719" spans="1:10" x14ac:dyDescent="0.3">
      <c r="A719" s="41" t="str">
        <f t="shared" si="22"/>
        <v>1755-00</v>
      </c>
      <c r="B719" s="65">
        <v>175500</v>
      </c>
      <c r="C719" s="41" t="s">
        <v>964</v>
      </c>
      <c r="D719" s="41"/>
      <c r="E719" s="41" t="str">
        <f>VLOOKUP(B719,'Current ER'!B:C,2,FALSE)</f>
        <v>NEW JERSEY WATER SUPPLY AUTHOR</v>
      </c>
      <c r="I719" s="41" t="b">
        <f t="shared" si="23"/>
        <v>1</v>
      </c>
      <c r="J719" s="41" t="s">
        <v>964</v>
      </c>
    </row>
    <row r="720" spans="1:10" x14ac:dyDescent="0.3">
      <c r="A720" s="41" t="str">
        <f t="shared" si="22"/>
        <v>1756-00</v>
      </c>
      <c r="B720" s="65">
        <v>175600</v>
      </c>
      <c r="C720" s="41" t="s">
        <v>1250</v>
      </c>
      <c r="D720" s="41"/>
      <c r="E720" s="41" t="str">
        <f>VLOOKUP(B720,'Current ER'!B:C,2,FALSE)</f>
        <v>JACKSON TWP BD OF FIRE DIST 2</v>
      </c>
      <c r="I720" s="41" t="b">
        <f t="shared" si="23"/>
        <v>1</v>
      </c>
      <c r="J720" s="41" t="s">
        <v>1250</v>
      </c>
    </row>
    <row r="721" spans="1:10" x14ac:dyDescent="0.3">
      <c r="A721" s="41" t="str">
        <f t="shared" si="22"/>
        <v>1757-00</v>
      </c>
      <c r="B721" s="65">
        <v>175700</v>
      </c>
      <c r="C721" s="41" t="s">
        <v>3772</v>
      </c>
      <c r="D721" s="41"/>
      <c r="E721" s="41" t="str">
        <f>VLOOKUP(B721,'Current ER'!B:C,2,FALSE)</f>
        <v>HANOVER TWP FIRE COMM #3</v>
      </c>
      <c r="I721" s="41" t="b">
        <f t="shared" si="23"/>
        <v>1</v>
      </c>
      <c r="J721" s="41" t="s">
        <v>3772</v>
      </c>
    </row>
    <row r="722" spans="1:10" x14ac:dyDescent="0.3">
      <c r="A722" s="41" t="str">
        <f t="shared" si="22"/>
        <v>1759-00</v>
      </c>
      <c r="B722" s="65">
        <v>175900</v>
      </c>
      <c r="C722" s="41" t="s">
        <v>1243</v>
      </c>
      <c r="D722" s="41"/>
      <c r="E722" s="41" t="str">
        <f>VLOOKUP(B722,'Current ER'!B:C,2,FALSE)</f>
        <v>HUDSON-ESSEX-PASSAIC SOIL CON</v>
      </c>
      <c r="I722" s="41" t="b">
        <f t="shared" si="23"/>
        <v>1</v>
      </c>
      <c r="J722" s="41" t="s">
        <v>1243</v>
      </c>
    </row>
    <row r="723" spans="1:10" x14ac:dyDescent="0.3">
      <c r="A723" s="41" t="str">
        <f t="shared" si="22"/>
        <v>1775-00</v>
      </c>
      <c r="B723" s="65">
        <v>177500</v>
      </c>
      <c r="C723" s="41" t="s">
        <v>1385</v>
      </c>
      <c r="D723" s="41"/>
      <c r="E723" s="41" t="str">
        <f>VLOOKUP(B723,'Current ER'!B:C,2,FALSE)</f>
        <v>OCEAN TOWNSHIP FIRE DIST #2</v>
      </c>
      <c r="I723" s="41" t="b">
        <f t="shared" si="23"/>
        <v>1</v>
      </c>
      <c r="J723" s="41" t="s">
        <v>1385</v>
      </c>
    </row>
    <row r="724" spans="1:10" x14ac:dyDescent="0.3">
      <c r="A724" s="41" t="str">
        <f t="shared" si="22"/>
        <v>1777-00</v>
      </c>
      <c r="B724" s="65">
        <v>177700</v>
      </c>
      <c r="C724" s="41" t="s">
        <v>592</v>
      </c>
      <c r="D724" s="41"/>
      <c r="E724" s="41" t="str">
        <f>VLOOKUP(B724,'Current ER'!B:C,2,FALSE)</f>
        <v>MOUNT LAUREL TOWNSHIP FIRE DIS</v>
      </c>
      <c r="I724" s="41" t="b">
        <f t="shared" si="23"/>
        <v>1</v>
      </c>
      <c r="J724" s="41" t="s">
        <v>592</v>
      </c>
    </row>
    <row r="725" spans="1:10" x14ac:dyDescent="0.3">
      <c r="A725" s="41" t="str">
        <f t="shared" si="22"/>
        <v>1778-00</v>
      </c>
      <c r="B725" s="65">
        <v>177800</v>
      </c>
      <c r="C725" s="41" t="s">
        <v>1094</v>
      </c>
      <c r="D725" s="41"/>
      <c r="E725" s="41" t="str">
        <f>VLOOKUP(B725,'Current ER'!B:C,2,FALSE)</f>
        <v>CAMDEN CO IMPROVEMENT AUTHORIT</v>
      </c>
      <c r="I725" s="41" t="b">
        <f t="shared" si="23"/>
        <v>1</v>
      </c>
      <c r="J725" s="41" t="s">
        <v>1094</v>
      </c>
    </row>
    <row r="726" spans="1:10" x14ac:dyDescent="0.3">
      <c r="A726" s="41" t="str">
        <f t="shared" si="22"/>
        <v>1779-00</v>
      </c>
      <c r="B726" s="65">
        <v>177900</v>
      </c>
      <c r="C726" s="41" t="s">
        <v>1114</v>
      </c>
      <c r="D726" s="41"/>
      <c r="E726" s="41" t="str">
        <f>VLOOKUP(B726,'Current ER'!B:C,2,FALSE)</f>
        <v>CINNAMINSON TWP FIRE DIST #1</v>
      </c>
      <c r="I726" s="41" t="b">
        <f t="shared" si="23"/>
        <v>1</v>
      </c>
      <c r="J726" s="41" t="s">
        <v>1114</v>
      </c>
    </row>
    <row r="727" spans="1:10" x14ac:dyDescent="0.3">
      <c r="A727" s="41" t="str">
        <f t="shared" si="22"/>
        <v>1781-00</v>
      </c>
      <c r="B727" s="65">
        <v>178100</v>
      </c>
      <c r="C727" s="41" t="s">
        <v>1454</v>
      </c>
      <c r="D727" s="41"/>
      <c r="E727" s="41" t="str">
        <f>VLOOKUP(B727,'Current ER'!B:C,2,FALSE)</f>
        <v>SAYREVILLE HOUSING AUTHORITY</v>
      </c>
      <c r="I727" s="41" t="b">
        <f t="shared" si="23"/>
        <v>1</v>
      </c>
      <c r="J727" s="41" t="s">
        <v>1454</v>
      </c>
    </row>
    <row r="728" spans="1:10" x14ac:dyDescent="0.3">
      <c r="A728" s="41" t="str">
        <f t="shared" si="22"/>
        <v>1787-00</v>
      </c>
      <c r="B728" s="65">
        <v>178700</v>
      </c>
      <c r="C728" s="41" t="s">
        <v>1077</v>
      </c>
      <c r="D728" s="41"/>
      <c r="E728" s="41" t="str">
        <f>VLOOKUP(B728,'Current ER'!B:C,2,FALSE)</f>
        <v>BORDENTOWN SEWERAGE AUTHORITY</v>
      </c>
      <c r="I728" s="41" t="b">
        <f t="shared" si="23"/>
        <v>1</v>
      </c>
      <c r="J728" s="41" t="s">
        <v>1077</v>
      </c>
    </row>
    <row r="729" spans="1:10" x14ac:dyDescent="0.3">
      <c r="A729" s="41" t="str">
        <f t="shared" si="22"/>
        <v>1793-00</v>
      </c>
      <c r="B729" s="65">
        <v>179300</v>
      </c>
      <c r="C729" s="41" t="s">
        <v>929</v>
      </c>
      <c r="D729" s="41"/>
      <c r="E729" s="41" t="str">
        <f>VLOOKUP(B729,'Current ER'!B:C,2,FALSE)</f>
        <v>BRICK TOWNSHIP JOINT FIRE COMM</v>
      </c>
      <c r="I729" s="41" t="b">
        <f t="shared" si="23"/>
        <v>1</v>
      </c>
      <c r="J729" s="41" t="s">
        <v>929</v>
      </c>
    </row>
    <row r="730" spans="1:10" x14ac:dyDescent="0.3">
      <c r="A730" s="41" t="str">
        <f t="shared" si="22"/>
        <v>1794-00</v>
      </c>
      <c r="B730" s="65">
        <v>179400</v>
      </c>
      <c r="C730" s="41" t="s">
        <v>1241</v>
      </c>
      <c r="D730" s="41"/>
      <c r="E730" s="41" t="str">
        <f>VLOOKUP(B730,'Current ER'!B:C,2,FALSE)</f>
        <v>HUDSON COUNTY IMPROVEMENT AUTH</v>
      </c>
      <c r="I730" s="41" t="b">
        <f t="shared" si="23"/>
        <v>1</v>
      </c>
      <c r="J730" s="41" t="s">
        <v>1241</v>
      </c>
    </row>
    <row r="731" spans="1:10" x14ac:dyDescent="0.3">
      <c r="A731" s="41" t="str">
        <f t="shared" si="22"/>
        <v>1795-00</v>
      </c>
      <c r="B731" s="65">
        <v>179500</v>
      </c>
      <c r="C731" s="41" t="s">
        <v>1078</v>
      </c>
      <c r="D731" s="41"/>
      <c r="E731" s="41" t="str">
        <f>VLOOKUP(B731,'Current ER'!B:C,2,FALSE)</f>
        <v>BORDENTOWN TOWNSHIP FIRE DIST</v>
      </c>
      <c r="I731" s="41" t="b">
        <f t="shared" si="23"/>
        <v>1</v>
      </c>
      <c r="J731" s="41" t="s">
        <v>1078</v>
      </c>
    </row>
    <row r="732" spans="1:10" x14ac:dyDescent="0.3">
      <c r="A732" s="41" t="str">
        <f t="shared" si="22"/>
        <v>1800-00</v>
      </c>
      <c r="B732" s="65">
        <v>180000</v>
      </c>
      <c r="C732" s="41" t="s">
        <v>1387</v>
      </c>
      <c r="D732" s="41"/>
      <c r="E732" s="41" t="str">
        <f>VLOOKUP(B732,'Current ER'!B:C,2,FALSE)</f>
        <v>OLD BRIDGE TOWNSHIP FIRE DIST</v>
      </c>
      <c r="I732" s="41" t="b">
        <f t="shared" si="23"/>
        <v>1</v>
      </c>
      <c r="J732" s="41" t="s">
        <v>1387</v>
      </c>
    </row>
    <row r="733" spans="1:10" x14ac:dyDescent="0.3">
      <c r="A733" s="41" t="str">
        <f t="shared" si="22"/>
        <v>1801-00</v>
      </c>
      <c r="B733" s="65">
        <v>180100</v>
      </c>
      <c r="C733" s="41" t="s">
        <v>1321</v>
      </c>
      <c r="D733" s="41"/>
      <c r="E733" s="41" t="str">
        <f>VLOOKUP(B733,'Current ER'!B:C,2,FALSE)</f>
        <v>MIDDLESEX COUNTY MUN JOINT INS</v>
      </c>
      <c r="I733" s="41" t="b">
        <f t="shared" si="23"/>
        <v>1</v>
      </c>
      <c r="J733" s="41" t="s">
        <v>1321</v>
      </c>
    </row>
    <row r="734" spans="1:10" x14ac:dyDescent="0.3">
      <c r="A734" s="41" t="str">
        <f t="shared" si="22"/>
        <v>1804-00</v>
      </c>
      <c r="B734" s="65">
        <v>180400</v>
      </c>
      <c r="C734" s="41" t="s">
        <v>1335</v>
      </c>
      <c r="D734" s="41"/>
      <c r="E734" s="41" t="str">
        <f>VLOOKUP(B734,'Current ER'!B:C,2,FALSE)</f>
        <v>MONROE TWP FIRE DISTRICT 2</v>
      </c>
      <c r="I734" s="41" t="b">
        <f t="shared" si="23"/>
        <v>1</v>
      </c>
      <c r="J734" s="41" t="s">
        <v>1335</v>
      </c>
    </row>
    <row r="735" spans="1:10" x14ac:dyDescent="0.3">
      <c r="A735" s="41" t="str">
        <f t="shared" si="22"/>
        <v>1807-00</v>
      </c>
      <c r="B735" s="65">
        <v>180700</v>
      </c>
      <c r="C735" s="41" t="s">
        <v>3782</v>
      </c>
      <c r="D735" s="41"/>
      <c r="E735" s="41" t="str">
        <f>VLOOKUP(B735,'Current ER'!B:C,2,FALSE)</f>
        <v>LAKEWOOD TWP FIRE DISTRICT 1</v>
      </c>
      <c r="I735" s="41" t="b">
        <f t="shared" si="23"/>
        <v>1</v>
      </c>
      <c r="J735" s="41" t="s">
        <v>3782</v>
      </c>
    </row>
    <row r="736" spans="1:10" x14ac:dyDescent="0.3">
      <c r="A736" s="41" t="str">
        <f t="shared" si="22"/>
        <v>1809-00</v>
      </c>
      <c r="B736" s="65">
        <v>180900</v>
      </c>
      <c r="C736" s="41" t="s">
        <v>1522</v>
      </c>
      <c r="D736" s="41"/>
      <c r="E736" s="41" t="str">
        <f>VLOOKUP(B736,'Current ER'!B:C,2,FALSE)</f>
        <v>WARREN CO POLLUTION CONTROL</v>
      </c>
      <c r="I736" s="41" t="b">
        <f t="shared" si="23"/>
        <v>1</v>
      </c>
      <c r="J736" s="41" t="s">
        <v>1522</v>
      </c>
    </row>
    <row r="737" spans="1:10" x14ac:dyDescent="0.3">
      <c r="A737" s="41" t="str">
        <f t="shared" si="22"/>
        <v>1814-00</v>
      </c>
      <c r="B737" s="65">
        <v>181400</v>
      </c>
      <c r="C737" s="41" t="s">
        <v>1384</v>
      </c>
      <c r="D737" s="41"/>
      <c r="E737" s="41" t="str">
        <f>VLOOKUP(B737,'Current ER'!B:C,2,FALSE)</f>
        <v>OCEAN TOWNSHIP FIRE DIST #1</v>
      </c>
      <c r="I737" s="41" t="b">
        <f t="shared" si="23"/>
        <v>1</v>
      </c>
      <c r="J737" s="41" t="s">
        <v>1384</v>
      </c>
    </row>
    <row r="738" spans="1:10" x14ac:dyDescent="0.3">
      <c r="A738" s="41" t="str">
        <f t="shared" si="22"/>
        <v>1815-00</v>
      </c>
      <c r="B738" s="65">
        <v>181500</v>
      </c>
      <c r="C738" s="41" t="s">
        <v>939</v>
      </c>
      <c r="D738" s="41"/>
      <c r="E738" s="41" t="str">
        <f>VLOOKUP(B738,'Current ER'!B:C,2,FALSE)</f>
        <v>HAMILTON TOWNSHIP FIRE COMM DI</v>
      </c>
      <c r="I738" s="41" t="b">
        <f t="shared" si="23"/>
        <v>1</v>
      </c>
      <c r="J738" s="41" t="s">
        <v>939</v>
      </c>
    </row>
    <row r="739" spans="1:10" x14ac:dyDescent="0.3">
      <c r="A739" s="41" t="str">
        <f t="shared" si="22"/>
        <v>1817-00</v>
      </c>
      <c r="B739" s="65">
        <v>181700</v>
      </c>
      <c r="C739" s="41" t="s">
        <v>1093</v>
      </c>
      <c r="D739" s="41"/>
      <c r="E739" s="41" t="str">
        <f>VLOOKUP(B739,'Current ER'!B:C,2,FALSE)</f>
        <v>CAMDEN CO HEALTH SERVICES CTR</v>
      </c>
      <c r="I739" s="41" t="b">
        <f t="shared" si="23"/>
        <v>1</v>
      </c>
      <c r="J739" s="41" t="s">
        <v>1093</v>
      </c>
    </row>
    <row r="740" spans="1:10" x14ac:dyDescent="0.3">
      <c r="A740" s="41" t="str">
        <f t="shared" si="22"/>
        <v>1818-00</v>
      </c>
      <c r="B740" s="65">
        <v>181800</v>
      </c>
      <c r="C740" s="41" t="s">
        <v>1239</v>
      </c>
      <c r="D740" s="41"/>
      <c r="E740" s="41" t="str">
        <f>VLOOKUP(B740,'Current ER'!B:C,2,FALSE)</f>
        <v>HOWELL TOWNSHIP FIRE DIST #3</v>
      </c>
      <c r="I740" s="41" t="b">
        <f t="shared" si="23"/>
        <v>1</v>
      </c>
      <c r="J740" s="41" t="s">
        <v>1239</v>
      </c>
    </row>
    <row r="741" spans="1:10" x14ac:dyDescent="0.3">
      <c r="A741" s="41" t="str">
        <f t="shared" si="22"/>
        <v>1834-00</v>
      </c>
      <c r="B741" s="65">
        <v>183400</v>
      </c>
      <c r="C741" s="41" t="s">
        <v>1198</v>
      </c>
      <c r="D741" s="41"/>
      <c r="E741" s="41" t="str">
        <f>VLOOKUP(B741,'Current ER'!B:C,2,FALSE)</f>
        <v>GLOUCESTER TOWNSHIP FIRE COMM</v>
      </c>
      <c r="I741" s="41" t="b">
        <f t="shared" si="23"/>
        <v>1</v>
      </c>
      <c r="J741" s="41" t="s">
        <v>1198</v>
      </c>
    </row>
    <row r="742" spans="1:10" x14ac:dyDescent="0.3">
      <c r="A742" s="41" t="str">
        <f t="shared" si="22"/>
        <v>1835-00</v>
      </c>
      <c r="B742" s="65">
        <v>183500</v>
      </c>
      <c r="C742" s="41" t="s">
        <v>1095</v>
      </c>
      <c r="D742" s="41"/>
      <c r="E742" s="41" t="str">
        <f>VLOOKUP(B742,'Current ER'!B:C,2,FALSE)</f>
        <v>CAMDEN CO POLLUTION CONTROL FI</v>
      </c>
      <c r="I742" s="41" t="b">
        <f t="shared" si="23"/>
        <v>1</v>
      </c>
      <c r="J742" s="41" t="s">
        <v>1095</v>
      </c>
    </row>
    <row r="743" spans="1:10" x14ac:dyDescent="0.3">
      <c r="A743" s="41" t="str">
        <f t="shared" si="22"/>
        <v>1837-00</v>
      </c>
      <c r="B743" s="65">
        <v>183700</v>
      </c>
      <c r="C743" s="41" t="s">
        <v>2437</v>
      </c>
      <c r="D743" s="41"/>
      <c r="E743" s="41" t="str">
        <f>VLOOKUP(B743,'Current ER'!B:C,2,FALSE)</f>
        <v>WINSLOW TOWNSHIP FIRE DIST #1</v>
      </c>
      <c r="I743" s="41" t="b">
        <f t="shared" si="23"/>
        <v>1</v>
      </c>
      <c r="J743" s="41" t="s">
        <v>2437</v>
      </c>
    </row>
    <row r="744" spans="1:10" x14ac:dyDescent="0.3">
      <c r="A744" s="41" t="str">
        <f t="shared" si="22"/>
        <v>1838-00</v>
      </c>
      <c r="B744" s="65">
        <v>183800</v>
      </c>
      <c r="C744" s="41" t="s">
        <v>1334</v>
      </c>
      <c r="D744" s="41"/>
      <c r="E744" s="41" t="str">
        <f>VLOOKUP(B744,'Current ER'!B:C,2,FALSE)</f>
        <v>MONROE TWP FIRE DISTRICT #3</v>
      </c>
      <c r="I744" s="41" t="b">
        <f t="shared" si="23"/>
        <v>1</v>
      </c>
      <c r="J744" s="41" t="s">
        <v>1334</v>
      </c>
    </row>
    <row r="745" spans="1:10" x14ac:dyDescent="0.3">
      <c r="A745" s="41" t="str">
        <f t="shared" si="22"/>
        <v>1842-00</v>
      </c>
      <c r="B745" s="65">
        <v>184200</v>
      </c>
      <c r="C745" s="41" t="s">
        <v>1367</v>
      </c>
      <c r="D745" s="41"/>
      <c r="E745" s="41" t="str">
        <f>VLOOKUP(B745,'Current ER'!B:C,2,FALSE)</f>
        <v>NORTH HUDSON SEWERAGE AUTHORIT</v>
      </c>
      <c r="I745" s="41" t="b">
        <f t="shared" si="23"/>
        <v>1</v>
      </c>
      <c r="J745" s="41" t="s">
        <v>1367</v>
      </c>
    </row>
    <row r="746" spans="1:10" x14ac:dyDescent="0.3">
      <c r="A746" s="41" t="str">
        <f t="shared" si="22"/>
        <v>1843-00</v>
      </c>
      <c r="B746" s="65">
        <v>184300</v>
      </c>
      <c r="C746" s="67" t="s">
        <v>3872</v>
      </c>
      <c r="D746" s="41"/>
      <c r="E746" s="41" t="str">
        <f>VLOOKUP(B746,'Current ER'!B:C,2,FALSE)</f>
        <v>EAST BRUNSWICK TWP FIRE DIST #2</v>
      </c>
      <c r="I746" s="41" t="b">
        <f t="shared" si="23"/>
        <v>1</v>
      </c>
      <c r="J746" s="67" t="s">
        <v>3872</v>
      </c>
    </row>
    <row r="747" spans="1:10" x14ac:dyDescent="0.3">
      <c r="A747" s="41" t="str">
        <f t="shared" si="22"/>
        <v>1847-00</v>
      </c>
      <c r="B747" s="65">
        <v>184700</v>
      </c>
      <c r="C747" s="41" t="s">
        <v>1062</v>
      </c>
      <c r="D747" s="41"/>
      <c r="E747" s="41" t="str">
        <f>VLOOKUP(B747,'Current ER'!B:C,2,FALSE)</f>
        <v>BERKELEY TOWNSHIP MUN UTIL AUT</v>
      </c>
      <c r="I747" s="41" t="b">
        <f t="shared" si="23"/>
        <v>1</v>
      </c>
      <c r="J747" s="41" t="s">
        <v>1062</v>
      </c>
    </row>
    <row r="748" spans="1:10" x14ac:dyDescent="0.3">
      <c r="A748" s="41" t="str">
        <f t="shared" si="22"/>
        <v>1853-00</v>
      </c>
      <c r="B748" s="65">
        <v>185300</v>
      </c>
      <c r="C748" s="41" t="s">
        <v>1417</v>
      </c>
      <c r="D748" s="41"/>
      <c r="E748" s="41" t="str">
        <f>VLOOKUP(B748,'Current ER'!B:C,2,FALSE)</f>
        <v>PLAINSBORO TOWNSHIP FIRE DIST</v>
      </c>
      <c r="I748" s="41" t="b">
        <f t="shared" si="23"/>
        <v>1</v>
      </c>
      <c r="J748" s="41" t="s">
        <v>1417</v>
      </c>
    </row>
    <row r="749" spans="1:10" x14ac:dyDescent="0.3">
      <c r="A749" s="41" t="str">
        <f t="shared" si="22"/>
        <v>1865-00</v>
      </c>
      <c r="B749" s="65">
        <v>186500</v>
      </c>
      <c r="C749" s="41" t="s">
        <v>969</v>
      </c>
      <c r="D749" s="41"/>
      <c r="E749" s="41" t="str">
        <f>VLOOKUP(B749,'Current ER'!B:C,2,FALSE)</f>
        <v>PLAINFIELD AREA SEWERAGE AUTHO</v>
      </c>
      <c r="I749" s="41" t="b">
        <f t="shared" si="23"/>
        <v>1</v>
      </c>
      <c r="J749" s="41" t="s">
        <v>969</v>
      </c>
    </row>
    <row r="750" spans="1:10" x14ac:dyDescent="0.3">
      <c r="A750" s="41" t="str">
        <f t="shared" si="22"/>
        <v>1868-00</v>
      </c>
      <c r="B750" s="65">
        <v>186800</v>
      </c>
      <c r="C750" s="66" t="s">
        <v>3797</v>
      </c>
      <c r="D750" s="41"/>
      <c r="E750" s="41" t="str">
        <f>VLOOKUP(B750,'Current ER'!B:C,2,FALSE)</f>
        <v>PINE HILL BOROUGH FIRE DIST 1</v>
      </c>
      <c r="I750" s="41" t="b">
        <f t="shared" si="23"/>
        <v>1</v>
      </c>
      <c r="J750" s="66" t="s">
        <v>3797</v>
      </c>
    </row>
    <row r="751" spans="1:10" x14ac:dyDescent="0.3">
      <c r="A751" s="41" t="str">
        <f t="shared" si="22"/>
        <v>1872-00</v>
      </c>
      <c r="B751" s="65">
        <v>187200</v>
      </c>
      <c r="C751" s="67" t="s">
        <v>1237</v>
      </c>
      <c r="D751" s="41"/>
      <c r="E751" s="41" t="str">
        <f>VLOOKUP(B751,'Current ER'!B:C,2,FALSE)</f>
        <v>HOPEWELL TWP FIRE DIST 1</v>
      </c>
      <c r="I751" s="41" t="b">
        <f t="shared" si="23"/>
        <v>1</v>
      </c>
      <c r="J751" s="67" t="s">
        <v>1237</v>
      </c>
    </row>
    <row r="752" spans="1:10" x14ac:dyDescent="0.3">
      <c r="A752" s="41" t="str">
        <f t="shared" si="22"/>
        <v>1875-00</v>
      </c>
      <c r="B752" s="65">
        <v>187500</v>
      </c>
      <c r="C752" s="41" t="s">
        <v>960</v>
      </c>
      <c r="D752" s="41"/>
      <c r="E752" s="41" t="str">
        <f>VLOOKUP(B752,'Current ER'!B:C,2,FALSE)</f>
        <v>NEW JERSEY REDEVELOPMENT AUTHO</v>
      </c>
      <c r="I752" s="41" t="b">
        <f t="shared" si="23"/>
        <v>1</v>
      </c>
      <c r="J752" s="41" t="s">
        <v>960</v>
      </c>
    </row>
    <row r="753" spans="1:10" x14ac:dyDescent="0.3">
      <c r="A753" s="41" t="str">
        <f t="shared" si="22"/>
        <v>1900-00</v>
      </c>
      <c r="B753" s="65">
        <v>190000</v>
      </c>
      <c r="C753" s="41" t="s">
        <v>1058</v>
      </c>
      <c r="D753" s="41"/>
      <c r="E753" s="41" t="str">
        <f>VLOOKUP(B753,'Current ER'!B:C,2,FALSE)</f>
        <v>BERGEN COUNTY IMPROVEMENT AUTH</v>
      </c>
      <c r="I753" s="41" t="b">
        <f t="shared" si="23"/>
        <v>1</v>
      </c>
      <c r="J753" s="41" t="s">
        <v>1058</v>
      </c>
    </row>
    <row r="754" spans="1:10" x14ac:dyDescent="0.3">
      <c r="A754" s="41" t="str">
        <f t="shared" si="22"/>
        <v>1906-00</v>
      </c>
      <c r="B754" s="65">
        <v>190600</v>
      </c>
      <c r="C754" s="41" t="s">
        <v>1366</v>
      </c>
      <c r="D754" s="41"/>
      <c r="E754" s="41" t="str">
        <f>VLOOKUP(B754,'Current ER'!B:C,2,FALSE)</f>
        <v>NORTH HUDSON REGIONAL FIRE &amp; R</v>
      </c>
      <c r="I754" s="41" t="b">
        <f t="shared" si="23"/>
        <v>1</v>
      </c>
      <c r="J754" s="41" t="s">
        <v>1366</v>
      </c>
    </row>
    <row r="755" spans="1:10" x14ac:dyDescent="0.3">
      <c r="A755" s="41" t="str">
        <f t="shared" si="22"/>
        <v>1919-00</v>
      </c>
      <c r="B755" s="65">
        <v>191900</v>
      </c>
      <c r="C755" s="41" t="s">
        <v>1052</v>
      </c>
      <c r="D755" s="41"/>
      <c r="E755" s="41" t="str">
        <f>VLOOKUP(B755,'Current ER'!B:C,2,FALSE)</f>
        <v>BAYONNE CITY MUNICIPAL UTILITI</v>
      </c>
      <c r="I755" s="41" t="b">
        <f t="shared" si="23"/>
        <v>1</v>
      </c>
      <c r="J755" s="41" t="s">
        <v>1052</v>
      </c>
    </row>
    <row r="756" spans="1:10" x14ac:dyDescent="0.3">
      <c r="A756" s="41" t="str">
        <f t="shared" si="22"/>
        <v>8001-00</v>
      </c>
      <c r="B756" s="65">
        <v>800100</v>
      </c>
      <c r="C756" s="41" t="s">
        <v>1124</v>
      </c>
      <c r="D756" s="41"/>
      <c r="E756" s="41" t="str">
        <f>VLOOKUP(B756,'Current ER'!B:C,2,FALSE)</f>
        <v>COMPENSATION RATING &amp; INSPEC.</v>
      </c>
      <c r="I756" s="41" t="b">
        <f t="shared" si="23"/>
        <v>1</v>
      </c>
      <c r="J756" s="41" t="s">
        <v>1124</v>
      </c>
    </row>
    <row r="757" spans="1:10" x14ac:dyDescent="0.3">
      <c r="A757" s="41" t="str">
        <f t="shared" si="22"/>
        <v>8006-00</v>
      </c>
      <c r="B757" s="65">
        <v>800600</v>
      </c>
      <c r="C757" s="41" t="s">
        <v>1133</v>
      </c>
      <c r="D757" s="41"/>
      <c r="E757" s="41" t="str">
        <f>VLOOKUP(B757,'Current ER'!B:C,2,FALSE)</f>
        <v>DELAWARE RIVER BASIN COMMISSIO</v>
      </c>
      <c r="I757" s="41" t="b">
        <f t="shared" si="23"/>
        <v>1</v>
      </c>
      <c r="J757" s="41" t="s">
        <v>1133</v>
      </c>
    </row>
    <row r="758" spans="1:10" x14ac:dyDescent="0.3">
      <c r="A758" s="41" t="str">
        <f t="shared" si="22"/>
        <v>8012-00</v>
      </c>
      <c r="B758" s="65">
        <v>801200</v>
      </c>
      <c r="C758" s="41" t="s">
        <v>962</v>
      </c>
      <c r="D758" s="41"/>
      <c r="E758" s="41" t="str">
        <f>VLOOKUP(B758,'Current ER'!B:C,2,FALSE)</f>
        <v>NEW JERSEY SCHOOLS DEVELOPMENT</v>
      </c>
      <c r="I758" s="41" t="b">
        <f t="shared" si="23"/>
        <v>1</v>
      </c>
      <c r="J758" s="41" t="s">
        <v>962</v>
      </c>
    </row>
    <row r="759" spans="1:10" x14ac:dyDescent="0.3">
      <c r="A759" s="41" t="str">
        <f t="shared" si="22"/>
        <v>8016-00</v>
      </c>
      <c r="B759" s="65">
        <v>801600</v>
      </c>
      <c r="C759" s="41" t="s">
        <v>943</v>
      </c>
      <c r="D759" s="41"/>
      <c r="E759" s="41" t="str">
        <f>VLOOKUP(B759,'Current ER'!B:C,2,FALSE)</f>
        <v>KEARNY TOWN MUNICIPAL UTIL AUT</v>
      </c>
      <c r="I759" s="41" t="b">
        <f t="shared" si="23"/>
        <v>1</v>
      </c>
      <c r="J759" s="41" t="s">
        <v>943</v>
      </c>
    </row>
    <row r="760" spans="1:10" x14ac:dyDescent="0.3">
      <c r="A760" s="41" t="str">
        <f t="shared" si="22"/>
        <v>8018-00</v>
      </c>
      <c r="B760" s="65">
        <v>801800</v>
      </c>
      <c r="C760" s="41" t="s">
        <v>951</v>
      </c>
      <c r="D760" s="41"/>
      <c r="E760" s="41" t="str">
        <f>VLOOKUP(B760,'Current ER'!B:C,2,FALSE)</f>
        <v>NEPTUNE TOWNSHIP FIRE DIST # 1</v>
      </c>
      <c r="I760" s="41" t="b">
        <f t="shared" si="23"/>
        <v>1</v>
      </c>
      <c r="J760" s="41" t="s">
        <v>951</v>
      </c>
    </row>
    <row r="761" spans="1:10" x14ac:dyDescent="0.3">
      <c r="A761" s="41" t="str">
        <f t="shared" si="22"/>
        <v>8023-00</v>
      </c>
      <c r="B761" s="65">
        <v>802300</v>
      </c>
      <c r="C761" s="41" t="s">
        <v>986</v>
      </c>
      <c r="D761" s="41"/>
      <c r="E761" s="41" t="str">
        <f>VLOOKUP(B761,'Current ER'!B:C,2,FALSE)</f>
        <v>WOODBRIDGE TWP FIRE DIST (FORD</v>
      </c>
      <c r="I761" s="41" t="b">
        <f t="shared" si="23"/>
        <v>1</v>
      </c>
      <c r="J761" s="41" t="s">
        <v>986</v>
      </c>
    </row>
    <row r="762" spans="1:10" x14ac:dyDescent="0.3">
      <c r="A762" s="41" t="str">
        <f t="shared" si="22"/>
        <v>8064-00</v>
      </c>
      <c r="B762" s="65">
        <v>806400</v>
      </c>
      <c r="C762" s="41" t="s">
        <v>3783</v>
      </c>
      <c r="D762" s="41"/>
      <c r="E762" s="41" t="str">
        <f>VLOOKUP(B762,'Current ER'!B:C,2,FALSE)</f>
        <v>OLD BRIDGE TWP FIRE DISTRICT 4</v>
      </c>
      <c r="I762" s="41" t="b">
        <f t="shared" si="23"/>
        <v>1</v>
      </c>
      <c r="J762" s="41" t="s">
        <v>3783</v>
      </c>
    </row>
    <row r="763" spans="1:10" x14ac:dyDescent="0.3">
      <c r="A763" s="41" t="str">
        <f t="shared" si="22"/>
        <v>8072-00</v>
      </c>
      <c r="B763" s="65">
        <v>807200</v>
      </c>
      <c r="C763" s="41" t="s">
        <v>1463</v>
      </c>
      <c r="D763" s="41"/>
      <c r="E763" s="41" t="str">
        <f>VLOOKUP(B763,'Current ER'!B:C,2,FALSE)</f>
        <v>SECAUCUS TOWN MUNI UTIL AUTH</v>
      </c>
      <c r="I763" s="41" t="b">
        <f t="shared" si="23"/>
        <v>1</v>
      </c>
      <c r="J763" s="41" t="s">
        <v>1463</v>
      </c>
    </row>
    <row r="764" spans="1:10" x14ac:dyDescent="0.3">
      <c r="A764" s="41" t="str">
        <f t="shared" si="22"/>
        <v>8073-00</v>
      </c>
      <c r="B764" s="65">
        <v>807300</v>
      </c>
      <c r="C764" s="41" t="s">
        <v>1474</v>
      </c>
      <c r="D764" s="41"/>
      <c r="E764" s="41" t="str">
        <f>VLOOKUP(B764,'Current ER'!B:C,2,FALSE)</f>
        <v>SOUTH JERSEY TRANS AUTHORITY</v>
      </c>
      <c r="I764" s="41" t="b">
        <f t="shared" si="23"/>
        <v>1</v>
      </c>
      <c r="J764" s="41" t="s">
        <v>1474</v>
      </c>
    </row>
    <row r="765" spans="1:10" x14ac:dyDescent="0.3">
      <c r="A765" s="41" t="str">
        <f t="shared" si="22"/>
        <v>8073-60</v>
      </c>
      <c r="B765" s="65">
        <v>807360</v>
      </c>
      <c r="C765" s="67" t="s">
        <v>1474</v>
      </c>
      <c r="D765" s="41"/>
      <c r="E765" s="41" t="str">
        <f>VLOOKUP(B765,'Current ER'!B:C,2,FALSE)</f>
        <v>SOUTH JERSEY TRANS AUTHORITY</v>
      </c>
      <c r="I765" s="41" t="b">
        <f t="shared" si="23"/>
        <v>1</v>
      </c>
      <c r="J765" s="67" t="s">
        <v>1474</v>
      </c>
    </row>
    <row r="766" spans="1:10" x14ac:dyDescent="0.3">
      <c r="A766" s="41" t="str">
        <f t="shared" si="22"/>
        <v>8078-00</v>
      </c>
      <c r="B766" s="65">
        <v>807800</v>
      </c>
      <c r="C766" s="41" t="s">
        <v>2300</v>
      </c>
      <c r="D766" s="41"/>
      <c r="E766" s="41" t="str">
        <f>VLOOKUP(B766,'Current ER'!B:C,2,FALSE)</f>
        <v>WALL TOWNSHIP FIRE DIST 3</v>
      </c>
      <c r="I766" s="41" t="b">
        <f t="shared" si="23"/>
        <v>1</v>
      </c>
      <c r="J766" s="41" t="s">
        <v>2300</v>
      </c>
    </row>
    <row r="767" spans="1:10" x14ac:dyDescent="0.3">
      <c r="A767" s="41" t="str">
        <f t="shared" si="22"/>
        <v>8079-00</v>
      </c>
      <c r="B767" s="65">
        <v>807900</v>
      </c>
      <c r="C767" s="67" t="s">
        <v>3873</v>
      </c>
      <c r="D767" s="41"/>
      <c r="E767" s="41" t="str">
        <f>VLOOKUP(B767,'Current ER'!B:C,2,FALSE)</f>
        <v>WALL TWP FIRE DIST 2</v>
      </c>
      <c r="I767" s="41" t="b">
        <f t="shared" si="23"/>
        <v>1</v>
      </c>
      <c r="J767" s="67" t="s">
        <v>3873</v>
      </c>
    </row>
    <row r="768" spans="1:10" x14ac:dyDescent="0.3">
      <c r="A768" s="41" t="str">
        <f t="shared" si="22"/>
        <v>8082-00</v>
      </c>
      <c r="B768" s="65">
        <v>808200</v>
      </c>
      <c r="C768" s="41" t="s">
        <v>1279</v>
      </c>
      <c r="D768" s="41"/>
      <c r="E768" s="41" t="str">
        <f>VLOOKUP(B768,'Current ER'!B:C,2,FALSE)</f>
        <v>LINDENWOLD TWP FIRE DIST 1</v>
      </c>
      <c r="I768" s="41" t="b">
        <f t="shared" si="23"/>
        <v>1</v>
      </c>
      <c r="J768" s="41" t="s">
        <v>1279</v>
      </c>
    </row>
    <row r="769" spans="1:10" x14ac:dyDescent="0.3">
      <c r="A769" s="41" t="str">
        <f t="shared" si="22"/>
        <v>8090-00</v>
      </c>
      <c r="B769" s="65">
        <v>809000</v>
      </c>
      <c r="C769" s="66" t="s">
        <v>2309</v>
      </c>
      <c r="D769" s="41"/>
      <c r="E769" s="41" t="str">
        <f>VLOOKUP(B769,'Current ER'!B:C,2,FALSE)</f>
        <v>HARRISON TWP FIRE DIST 1</v>
      </c>
      <c r="I769" s="41" t="b">
        <f t="shared" si="23"/>
        <v>1</v>
      </c>
      <c r="J769" s="66" t="s">
        <v>2309</v>
      </c>
    </row>
    <row r="770" spans="1:10" x14ac:dyDescent="0.3">
      <c r="A770" s="41" t="str">
        <f>TEXT(B770,"0000-00")</f>
        <v>8099-00</v>
      </c>
      <c r="B770" s="65">
        <v>809900</v>
      </c>
      <c r="C770" s="41" t="s">
        <v>1461</v>
      </c>
      <c r="D770" s="41"/>
      <c r="E770" s="41" t="str">
        <f>VLOOKUP(B770,'Current ER'!B:C,2,FALSE)</f>
        <v>SECAUCUS HOUSING AUTHORITY</v>
      </c>
      <c r="I770" s="41" t="b">
        <f>E770=J770</f>
        <v>1</v>
      </c>
      <c r="J770" s="41" t="s">
        <v>1461</v>
      </c>
    </row>
    <row r="771" spans="1:10" x14ac:dyDescent="0.3">
      <c r="A771" s="41" t="str">
        <f>TEXT(B771,"0000-00")</f>
        <v>8140-00</v>
      </c>
      <c r="B771" s="65">
        <v>814000</v>
      </c>
      <c r="C771" s="41" t="s">
        <v>1422</v>
      </c>
      <c r="D771" s="41"/>
      <c r="E771" s="41" t="str">
        <f>VLOOKUP(B771,'Current ER'!B:C,2,FALSE)</f>
        <v>PRINCETON</v>
      </c>
      <c r="I771" s="41" t="b">
        <f>E771=J771</f>
        <v>1</v>
      </c>
      <c r="J771" s="41" t="s">
        <v>1422</v>
      </c>
    </row>
    <row r="772" spans="1:10" x14ac:dyDescent="0.3">
      <c r="A772" s="41" t="str">
        <f>TEXT(B772,"0000-00")</f>
        <v>8140-01</v>
      </c>
      <c r="B772" s="65">
        <v>814001</v>
      </c>
      <c r="C772" s="41" t="s">
        <v>1425</v>
      </c>
      <c r="D772" s="41"/>
      <c r="E772" s="41" t="str">
        <f>VLOOKUP(B772,'Current ER'!B:C,2,FALSE)</f>
        <v>PRINCETON RETIRED CH48</v>
      </c>
      <c r="I772" s="41" t="b">
        <f>E772=J772</f>
        <v>1</v>
      </c>
      <c r="J772" s="41" t="s">
        <v>1425</v>
      </c>
    </row>
    <row r="773" spans="1:10" x14ac:dyDescent="0.3">
      <c r="A773" s="41" t="str">
        <f>TEXT(B773,"0000-00")</f>
        <v>9975-00</v>
      </c>
      <c r="B773" s="65">
        <v>997500</v>
      </c>
      <c r="C773" s="41" t="s">
        <v>1407</v>
      </c>
      <c r="D773" s="41"/>
      <c r="E773" s="41" t="str">
        <f>VLOOKUP(B773,'Current ER'!B:C,2,FALSE)</f>
        <v>PENSIONERS GROUP</v>
      </c>
      <c r="I773" s="41" t="b">
        <f>E773=J773</f>
        <v>1</v>
      </c>
      <c r="J773" s="41" t="s">
        <v>1407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192"/>
  <sheetViews>
    <sheetView topLeftCell="C2143" zoomScale="70" zoomScaleNormal="70" workbookViewId="0">
      <selection activeCell="S2192" sqref="S2192"/>
    </sheetView>
  </sheetViews>
  <sheetFormatPr defaultColWidth="8.6640625" defaultRowHeight="14.4" x14ac:dyDescent="0.3"/>
  <cols>
    <col min="1" max="2" width="8.6640625" style="41"/>
    <col min="3" max="3" width="34.6640625" style="41" bestFit="1" customWidth="1"/>
    <col min="4" max="6" width="8.6640625" style="41"/>
    <col min="7" max="7" width="13.6640625" style="41" bestFit="1" customWidth="1"/>
    <col min="8" max="8" width="16.5546875" style="41" bestFit="1" customWidth="1"/>
    <col min="9" max="9" width="8.6640625" style="41"/>
    <col min="10" max="10" width="13.6640625" style="41" bestFit="1" customWidth="1"/>
    <col min="11" max="11" width="16.5546875" style="41" bestFit="1" customWidth="1"/>
    <col min="12" max="16384" width="8.6640625" style="41"/>
  </cols>
  <sheetData>
    <row r="1" spans="2:19" x14ac:dyDescent="0.3">
      <c r="G1" s="207" t="s">
        <v>3885</v>
      </c>
      <c r="H1" s="207"/>
      <c r="I1" s="207"/>
      <c r="J1" s="207"/>
      <c r="K1" s="207"/>
    </row>
    <row r="2" spans="2:19" x14ac:dyDescent="0.3">
      <c r="G2" s="41" t="s">
        <v>625</v>
      </c>
      <c r="H2" s="38">
        <v>1</v>
      </c>
      <c r="J2" s="41" t="s">
        <v>625</v>
      </c>
      <c r="K2" s="38">
        <v>1</v>
      </c>
    </row>
    <row r="3" spans="2:19" x14ac:dyDescent="0.3">
      <c r="B3" s="41" t="s">
        <v>3798</v>
      </c>
      <c r="G3" s="41" t="s">
        <v>624</v>
      </c>
      <c r="H3" s="41" t="s">
        <v>626</v>
      </c>
      <c r="J3" s="41" t="s">
        <v>624</v>
      </c>
      <c r="K3" s="41" t="s">
        <v>991</v>
      </c>
      <c r="O3" s="41">
        <f>COUNTIF(N:N, "FALSE")</f>
        <v>0</v>
      </c>
      <c r="R3" s="36">
        <f>+COUNTIF(Q:Q, "FALSE")</f>
        <v>0</v>
      </c>
      <c r="S3" s="5"/>
    </row>
    <row r="4" spans="2:19" x14ac:dyDescent="0.3">
      <c r="B4" s="1" t="s">
        <v>628</v>
      </c>
      <c r="C4" s="2" t="s">
        <v>1008</v>
      </c>
    </row>
    <row r="5" spans="2:19" x14ac:dyDescent="0.3">
      <c r="B5" s="1" t="s">
        <v>629</v>
      </c>
      <c r="C5" s="2" t="s">
        <v>1051</v>
      </c>
    </row>
    <row r="6" spans="2:19" x14ac:dyDescent="0.3">
      <c r="B6" s="1" t="s">
        <v>26</v>
      </c>
      <c r="C6" s="2" t="s">
        <v>1071</v>
      </c>
      <c r="G6" s="41" t="s">
        <v>380</v>
      </c>
      <c r="H6" s="41">
        <v>13</v>
      </c>
      <c r="J6" s="41" t="s">
        <v>629</v>
      </c>
      <c r="K6" s="41">
        <v>86</v>
      </c>
      <c r="M6" s="41" t="e">
        <f>VLOOKUP(G6,#REF!,2,FALSE)</f>
        <v>#REF!</v>
      </c>
      <c r="N6" s="41" t="e">
        <f>M6=H6</f>
        <v>#REF!</v>
      </c>
      <c r="P6" s="41" t="e">
        <f>VLOOKUP(J6,#REF!,2,FALSE)</f>
        <v>#REF!</v>
      </c>
      <c r="Q6" s="41" t="e">
        <f>P6=K6</f>
        <v>#REF!</v>
      </c>
    </row>
    <row r="7" spans="2:19" x14ac:dyDescent="0.3">
      <c r="B7" s="1" t="s">
        <v>630</v>
      </c>
      <c r="C7" s="2" t="s">
        <v>931</v>
      </c>
      <c r="G7" s="41" t="s">
        <v>383</v>
      </c>
      <c r="H7" s="41">
        <v>79</v>
      </c>
      <c r="J7" s="41" t="s">
        <v>26</v>
      </c>
      <c r="K7" s="41">
        <v>29</v>
      </c>
      <c r="M7" s="41" t="e">
        <f>VLOOKUP(G7,#REF!,2,FALSE)</f>
        <v>#REF!</v>
      </c>
      <c r="N7" s="41" t="e">
        <f t="shared" ref="N7:N70" si="0">M7=H7</f>
        <v>#REF!</v>
      </c>
      <c r="P7" s="41" t="e">
        <f>VLOOKUP(J7,#REF!,2,FALSE)</f>
        <v>#REF!</v>
      </c>
      <c r="Q7" s="41" t="e">
        <f t="shared" ref="Q7:Q70" si="1">P7=K7</f>
        <v>#REF!</v>
      </c>
    </row>
    <row r="8" spans="2:19" x14ac:dyDescent="0.3">
      <c r="B8" s="1" t="s">
        <v>27</v>
      </c>
      <c r="C8" s="2" t="s">
        <v>1107</v>
      </c>
      <c r="G8" s="41" t="s">
        <v>3733</v>
      </c>
      <c r="H8" s="41">
        <v>33</v>
      </c>
      <c r="J8" s="41" t="s">
        <v>630</v>
      </c>
      <c r="K8" s="41">
        <v>3</v>
      </c>
      <c r="M8" s="41" t="e">
        <f>VLOOKUP(G8,#REF!,2,FALSE)</f>
        <v>#REF!</v>
      </c>
      <c r="N8" s="41" t="e">
        <f t="shared" si="0"/>
        <v>#REF!</v>
      </c>
      <c r="P8" s="41" t="e">
        <f>VLOOKUP(J8,#REF!,2,FALSE)</f>
        <v>#REF!</v>
      </c>
      <c r="Q8" s="41" t="e">
        <f t="shared" si="1"/>
        <v>#REF!</v>
      </c>
    </row>
    <row r="9" spans="2:19" x14ac:dyDescent="0.3">
      <c r="B9" s="1" t="s">
        <v>380</v>
      </c>
      <c r="C9" s="2" t="s">
        <v>1112</v>
      </c>
      <c r="G9" s="41" t="s">
        <v>384</v>
      </c>
      <c r="H9" s="41">
        <v>81</v>
      </c>
      <c r="J9" s="41" t="s">
        <v>3799</v>
      </c>
      <c r="K9" s="41">
        <v>64</v>
      </c>
      <c r="M9" s="41" t="e">
        <f>VLOOKUP(G9,#REF!,2,FALSE)</f>
        <v>#REF!</v>
      </c>
      <c r="N9" s="41" t="e">
        <f t="shared" si="0"/>
        <v>#REF!</v>
      </c>
      <c r="P9" s="41" t="e">
        <f>VLOOKUP(J9,#REF!,2,FALSE)</f>
        <v>#REF!</v>
      </c>
      <c r="Q9" s="41" t="e">
        <f t="shared" si="1"/>
        <v>#REF!</v>
      </c>
    </row>
    <row r="10" spans="2:19" x14ac:dyDescent="0.3">
      <c r="B10" s="1" t="s">
        <v>631</v>
      </c>
      <c r="C10" s="2" t="s">
        <v>937</v>
      </c>
      <c r="G10" s="41" t="s">
        <v>29</v>
      </c>
      <c r="H10" s="41">
        <v>11</v>
      </c>
      <c r="J10" s="41" t="s">
        <v>27</v>
      </c>
      <c r="K10" s="41">
        <v>121</v>
      </c>
      <c r="M10" s="41" t="e">
        <f>VLOOKUP(G10,#REF!,2,FALSE)</f>
        <v>#REF!</v>
      </c>
      <c r="N10" s="41" t="e">
        <f t="shared" si="0"/>
        <v>#REF!</v>
      </c>
      <c r="P10" s="41" t="e">
        <f>VLOOKUP(J10,#REF!,2,FALSE)</f>
        <v>#REF!</v>
      </c>
      <c r="Q10" s="41" t="e">
        <f t="shared" si="1"/>
        <v>#REF!</v>
      </c>
    </row>
    <row r="11" spans="2:19" x14ac:dyDescent="0.3">
      <c r="B11" s="1" t="s">
        <v>28</v>
      </c>
      <c r="C11" s="2" t="s">
        <v>1204</v>
      </c>
      <c r="G11" s="41" t="s">
        <v>632</v>
      </c>
      <c r="H11" s="41">
        <v>31</v>
      </c>
      <c r="J11" s="41" t="s">
        <v>631</v>
      </c>
      <c r="K11" s="41">
        <v>83</v>
      </c>
      <c r="M11" s="41" t="e">
        <f>VLOOKUP(G11,#REF!,2,FALSE)</f>
        <v>#REF!</v>
      </c>
      <c r="N11" s="41" t="e">
        <f t="shared" si="0"/>
        <v>#REF!</v>
      </c>
      <c r="P11" s="41" t="e">
        <f>VLOOKUP(J11,#REF!,2,FALSE)</f>
        <v>#REF!</v>
      </c>
      <c r="Q11" s="41" t="e">
        <f t="shared" si="1"/>
        <v>#REF!</v>
      </c>
    </row>
    <row r="12" spans="2:19" x14ac:dyDescent="0.3">
      <c r="B12" s="1" t="s">
        <v>383</v>
      </c>
      <c r="C12" s="2" t="s">
        <v>1007</v>
      </c>
      <c r="G12" s="41" t="s">
        <v>30</v>
      </c>
      <c r="H12" s="41">
        <v>36</v>
      </c>
      <c r="J12" s="41" t="s">
        <v>28</v>
      </c>
      <c r="K12" s="41">
        <v>97</v>
      </c>
      <c r="M12" s="41" t="e">
        <f>VLOOKUP(G12,#REF!,2,FALSE)</f>
        <v>#REF!</v>
      </c>
      <c r="N12" s="41" t="e">
        <f t="shared" si="0"/>
        <v>#REF!</v>
      </c>
      <c r="P12" s="41" t="e">
        <f>VLOOKUP(J12,#REF!,2,FALSE)</f>
        <v>#REF!</v>
      </c>
      <c r="Q12" s="41" t="e">
        <f t="shared" si="1"/>
        <v>#REF!</v>
      </c>
    </row>
    <row r="13" spans="2:19" x14ac:dyDescent="0.3">
      <c r="B13" s="1" t="s">
        <v>3733</v>
      </c>
      <c r="C13" s="2" t="s">
        <v>3749</v>
      </c>
      <c r="G13" s="41" t="s">
        <v>31</v>
      </c>
      <c r="H13" s="41">
        <v>88</v>
      </c>
      <c r="J13" s="41" t="s">
        <v>29</v>
      </c>
      <c r="K13" s="41">
        <v>14</v>
      </c>
      <c r="M13" s="41" t="e">
        <f>VLOOKUP(G13,#REF!,2,FALSE)</f>
        <v>#REF!</v>
      </c>
      <c r="N13" s="41" t="e">
        <f t="shared" si="0"/>
        <v>#REF!</v>
      </c>
      <c r="P13" s="41" t="e">
        <f>VLOOKUP(J13,#REF!,2,FALSE)</f>
        <v>#REF!</v>
      </c>
      <c r="Q13" s="41" t="e">
        <f t="shared" si="1"/>
        <v>#REF!</v>
      </c>
    </row>
    <row r="14" spans="2:19" x14ac:dyDescent="0.3">
      <c r="B14" s="1" t="s">
        <v>384</v>
      </c>
      <c r="C14" s="2" t="s">
        <v>1231</v>
      </c>
      <c r="G14" s="41" t="s">
        <v>33</v>
      </c>
      <c r="H14" s="41">
        <v>64</v>
      </c>
      <c r="J14" s="41" t="s">
        <v>30</v>
      </c>
      <c r="K14" s="41">
        <v>181</v>
      </c>
      <c r="M14" s="41" t="e">
        <f>VLOOKUP(G14,#REF!,2,FALSE)</f>
        <v>#REF!</v>
      </c>
      <c r="N14" s="41" t="e">
        <f t="shared" si="0"/>
        <v>#REF!</v>
      </c>
      <c r="P14" s="41" t="e">
        <f>VLOOKUP(J14,#REF!,2,FALSE)</f>
        <v>#REF!</v>
      </c>
      <c r="Q14" s="41" t="e">
        <f t="shared" si="1"/>
        <v>#REF!</v>
      </c>
    </row>
    <row r="15" spans="2:19" x14ac:dyDescent="0.3">
      <c r="B15" s="1" t="s">
        <v>29</v>
      </c>
      <c r="C15" s="2" t="s">
        <v>1235</v>
      </c>
      <c r="G15" s="41" t="s">
        <v>633</v>
      </c>
      <c r="H15" s="41">
        <v>44</v>
      </c>
      <c r="J15" s="41" t="s">
        <v>31</v>
      </c>
      <c r="K15" s="41">
        <v>200</v>
      </c>
      <c r="M15" s="41" t="e">
        <f>VLOOKUP(G15,#REF!,2,FALSE)</f>
        <v>#REF!</v>
      </c>
      <c r="N15" s="41" t="e">
        <f t="shared" si="0"/>
        <v>#REF!</v>
      </c>
      <c r="P15" s="41" t="e">
        <f>VLOOKUP(J15,#REF!,2,FALSE)</f>
        <v>#REF!</v>
      </c>
      <c r="Q15" s="41" t="e">
        <f t="shared" si="1"/>
        <v>#REF!</v>
      </c>
    </row>
    <row r="16" spans="2:19" x14ac:dyDescent="0.3">
      <c r="B16" s="1" t="s">
        <v>632</v>
      </c>
      <c r="C16" s="2" t="s">
        <v>1236</v>
      </c>
      <c r="G16" s="41" t="s">
        <v>635</v>
      </c>
      <c r="H16" s="41">
        <v>45</v>
      </c>
      <c r="J16" s="41" t="s">
        <v>32</v>
      </c>
      <c r="K16" s="41">
        <v>17</v>
      </c>
      <c r="M16" s="41" t="e">
        <f>VLOOKUP(G16,#REF!,2,FALSE)</f>
        <v>#REF!</v>
      </c>
      <c r="N16" s="41" t="e">
        <f t="shared" si="0"/>
        <v>#REF!</v>
      </c>
      <c r="P16" s="41" t="e">
        <f>VLOOKUP(J16,#REF!,2,FALSE)</f>
        <v>#REF!</v>
      </c>
      <c r="Q16" s="41" t="e">
        <f t="shared" si="1"/>
        <v>#REF!</v>
      </c>
    </row>
    <row r="17" spans="2:17" x14ac:dyDescent="0.3">
      <c r="B17" s="1" t="s">
        <v>30</v>
      </c>
      <c r="C17" s="2" t="s">
        <v>1252</v>
      </c>
      <c r="G17" s="41" t="s">
        <v>37</v>
      </c>
      <c r="H17" s="41">
        <v>22</v>
      </c>
      <c r="J17" s="41" t="s">
        <v>3800</v>
      </c>
      <c r="K17" s="41">
        <v>237</v>
      </c>
      <c r="M17" s="41" t="e">
        <f>VLOOKUP(G17,#REF!,2,FALSE)</f>
        <v>#REF!</v>
      </c>
      <c r="N17" s="41" t="e">
        <f t="shared" si="0"/>
        <v>#REF!</v>
      </c>
      <c r="P17" s="41" t="e">
        <f>VLOOKUP(J17,#REF!,2,FALSE)</f>
        <v>#REF!</v>
      </c>
      <c r="Q17" s="41" t="e">
        <f t="shared" si="1"/>
        <v>#REF!</v>
      </c>
    </row>
    <row r="18" spans="2:17" x14ac:dyDescent="0.3">
      <c r="B18" s="1" t="s">
        <v>31</v>
      </c>
      <c r="C18" s="2" t="s">
        <v>1298</v>
      </c>
      <c r="G18" s="41" t="s">
        <v>638</v>
      </c>
      <c r="H18" s="41">
        <v>29</v>
      </c>
      <c r="J18" s="41" t="s">
        <v>33</v>
      </c>
      <c r="K18" s="41">
        <v>216</v>
      </c>
      <c r="M18" s="41" t="e">
        <f>VLOOKUP(G18,#REF!,2,FALSE)</f>
        <v>#REF!</v>
      </c>
      <c r="N18" s="41" t="e">
        <f t="shared" si="0"/>
        <v>#REF!</v>
      </c>
      <c r="P18" s="41" t="e">
        <f>VLOOKUP(J18,#REF!,2,FALSE)</f>
        <v>#REF!</v>
      </c>
      <c r="Q18" s="41" t="e">
        <f t="shared" si="1"/>
        <v>#REF!</v>
      </c>
    </row>
    <row r="19" spans="2:17" x14ac:dyDescent="0.3">
      <c r="B19" s="1" t="s">
        <v>32</v>
      </c>
      <c r="C19" s="2" t="s">
        <v>1310</v>
      </c>
      <c r="G19" s="41" t="s">
        <v>40</v>
      </c>
      <c r="H19" s="41">
        <v>40</v>
      </c>
      <c r="J19" s="41" t="s">
        <v>634</v>
      </c>
      <c r="K19" s="41">
        <v>22</v>
      </c>
      <c r="M19" s="41" t="e">
        <f>VLOOKUP(G19,#REF!,2,FALSE)</f>
        <v>#REF!</v>
      </c>
      <c r="N19" s="41" t="e">
        <f t="shared" si="0"/>
        <v>#REF!</v>
      </c>
      <c r="P19" s="41" t="e">
        <f>VLOOKUP(J19,#REF!,2,FALSE)</f>
        <v>#REF!</v>
      </c>
      <c r="Q19" s="41" t="e">
        <f t="shared" si="1"/>
        <v>#REF!</v>
      </c>
    </row>
    <row r="20" spans="2:17" x14ac:dyDescent="0.3">
      <c r="B20" s="1" t="s">
        <v>33</v>
      </c>
      <c r="C20" s="2" t="s">
        <v>1333</v>
      </c>
      <c r="G20" s="41" t="s">
        <v>639</v>
      </c>
      <c r="H20" s="41">
        <v>30</v>
      </c>
      <c r="J20" s="41" t="s">
        <v>34</v>
      </c>
      <c r="K20" s="41">
        <v>832</v>
      </c>
      <c r="M20" s="41" t="e">
        <f>VLOOKUP(G20,#REF!,2,FALSE)</f>
        <v>#REF!</v>
      </c>
      <c r="N20" s="41" t="e">
        <f t="shared" si="0"/>
        <v>#REF!</v>
      </c>
      <c r="P20" s="41" t="e">
        <f>VLOOKUP(J20,#REF!,2,FALSE)</f>
        <v>#REF!</v>
      </c>
      <c r="Q20" s="41" t="e">
        <f t="shared" si="1"/>
        <v>#REF!</v>
      </c>
    </row>
    <row r="21" spans="2:17" x14ac:dyDescent="0.3">
      <c r="B21" s="1" t="s">
        <v>633</v>
      </c>
      <c r="C21" s="2" t="s">
        <v>1567</v>
      </c>
      <c r="G21" s="41" t="s">
        <v>640</v>
      </c>
      <c r="H21" s="41">
        <v>36</v>
      </c>
      <c r="J21" s="41" t="s">
        <v>35</v>
      </c>
      <c r="K21" s="41">
        <v>35</v>
      </c>
      <c r="M21" s="41" t="e">
        <f>VLOOKUP(G21,#REF!,2,FALSE)</f>
        <v>#REF!</v>
      </c>
      <c r="N21" s="41" t="e">
        <f t="shared" si="0"/>
        <v>#REF!</v>
      </c>
      <c r="P21" s="41" t="e">
        <f>VLOOKUP(J21,#REF!,2,FALSE)</f>
        <v>#REF!</v>
      </c>
      <c r="Q21" s="41" t="e">
        <f t="shared" si="1"/>
        <v>#REF!</v>
      </c>
    </row>
    <row r="22" spans="2:17" x14ac:dyDescent="0.3">
      <c r="B22" s="1" t="s">
        <v>634</v>
      </c>
      <c r="C22" s="2" t="s">
        <v>963</v>
      </c>
      <c r="G22" s="41" t="s">
        <v>385</v>
      </c>
      <c r="H22" s="41">
        <v>9</v>
      </c>
      <c r="J22" s="41" t="s">
        <v>36</v>
      </c>
      <c r="K22" s="41">
        <v>4</v>
      </c>
      <c r="M22" s="41" t="e">
        <f>VLOOKUP(G22,#REF!,2,FALSE)</f>
        <v>#REF!</v>
      </c>
      <c r="N22" s="41" t="e">
        <f t="shared" si="0"/>
        <v>#REF!</v>
      </c>
      <c r="P22" s="41" t="e">
        <f>VLOOKUP(J22,#REF!,2,FALSE)</f>
        <v>#REF!</v>
      </c>
      <c r="Q22" s="41" t="e">
        <f t="shared" si="1"/>
        <v>#REF!</v>
      </c>
    </row>
    <row r="23" spans="2:17" x14ac:dyDescent="0.3">
      <c r="B23" s="1" t="s">
        <v>34</v>
      </c>
      <c r="C23" s="2" t="s">
        <v>1397</v>
      </c>
      <c r="G23" s="41" t="s">
        <v>641</v>
      </c>
      <c r="H23" s="41">
        <v>44</v>
      </c>
      <c r="J23" s="41" t="s">
        <v>37</v>
      </c>
      <c r="K23" s="41">
        <v>16</v>
      </c>
      <c r="M23" s="41" t="e">
        <f>VLOOKUP(G23,#REF!,2,FALSE)</f>
        <v>#REF!</v>
      </c>
      <c r="N23" s="41" t="e">
        <f t="shared" si="0"/>
        <v>#REF!</v>
      </c>
      <c r="P23" s="41" t="e">
        <f>VLOOKUP(J23,#REF!,2,FALSE)</f>
        <v>#REF!</v>
      </c>
      <c r="Q23" s="41" t="e">
        <f t="shared" si="1"/>
        <v>#REF!</v>
      </c>
    </row>
    <row r="24" spans="2:17" x14ac:dyDescent="0.3">
      <c r="B24" s="1" t="s">
        <v>635</v>
      </c>
      <c r="C24" s="2" t="s">
        <v>1568</v>
      </c>
      <c r="G24" s="41" t="s">
        <v>3734</v>
      </c>
      <c r="H24" s="41">
        <v>12</v>
      </c>
      <c r="J24" s="41" t="s">
        <v>38</v>
      </c>
      <c r="K24" s="41">
        <v>64</v>
      </c>
      <c r="M24" s="41" t="e">
        <f>VLOOKUP(G24,#REF!,2,FALSE)</f>
        <v>#REF!</v>
      </c>
      <c r="N24" s="41" t="e">
        <f t="shared" si="0"/>
        <v>#REF!</v>
      </c>
      <c r="P24" s="41" t="e">
        <f>VLOOKUP(J24,#REF!,2,FALSE)</f>
        <v>#REF!</v>
      </c>
      <c r="Q24" s="41" t="e">
        <f t="shared" si="1"/>
        <v>#REF!</v>
      </c>
    </row>
    <row r="25" spans="2:17" x14ac:dyDescent="0.3">
      <c r="B25" s="1" t="s">
        <v>35</v>
      </c>
      <c r="C25" s="2" t="s">
        <v>1408</v>
      </c>
      <c r="G25" s="41" t="s">
        <v>44</v>
      </c>
      <c r="H25" s="41">
        <v>8</v>
      </c>
      <c r="J25" s="41" t="s">
        <v>636</v>
      </c>
      <c r="K25" s="41">
        <v>103</v>
      </c>
      <c r="M25" s="41" t="e">
        <f>VLOOKUP(G25,#REF!,2,FALSE)</f>
        <v>#REF!</v>
      </c>
      <c r="N25" s="41" t="e">
        <f t="shared" si="0"/>
        <v>#REF!</v>
      </c>
      <c r="P25" s="41" t="e">
        <f>VLOOKUP(J25,#REF!,2,FALSE)</f>
        <v>#REF!</v>
      </c>
      <c r="Q25" s="41" t="e">
        <f t="shared" si="1"/>
        <v>#REF!</v>
      </c>
    </row>
    <row r="26" spans="2:17" x14ac:dyDescent="0.3">
      <c r="B26" s="1" t="s">
        <v>998</v>
      </c>
      <c r="C26" s="2" t="s">
        <v>1558</v>
      </c>
      <c r="G26" s="41" t="s">
        <v>642</v>
      </c>
      <c r="H26" s="41">
        <v>15</v>
      </c>
      <c r="J26" s="41" t="s">
        <v>637</v>
      </c>
      <c r="K26" s="41">
        <v>9</v>
      </c>
      <c r="M26" s="41" t="e">
        <f>VLOOKUP(G26,#REF!,2,FALSE)</f>
        <v>#REF!</v>
      </c>
      <c r="N26" s="41" t="e">
        <f t="shared" si="0"/>
        <v>#REF!</v>
      </c>
      <c r="P26" s="41" t="e">
        <f>VLOOKUP(J26,#REF!,2,FALSE)</f>
        <v>#REF!</v>
      </c>
      <c r="Q26" s="41" t="e">
        <f t="shared" si="1"/>
        <v>#REF!</v>
      </c>
    </row>
    <row r="27" spans="2:17" x14ac:dyDescent="0.3">
      <c r="B27" s="1" t="s">
        <v>36</v>
      </c>
      <c r="C27" s="2" t="s">
        <v>1423</v>
      </c>
      <c r="G27" s="41" t="s">
        <v>645</v>
      </c>
      <c r="H27" s="41">
        <v>57</v>
      </c>
      <c r="J27" s="41" t="s">
        <v>39</v>
      </c>
      <c r="K27" s="41">
        <v>130</v>
      </c>
      <c r="M27" s="41" t="e">
        <f>VLOOKUP(G27,#REF!,2,FALSE)</f>
        <v>#REF!</v>
      </c>
      <c r="N27" s="41" t="e">
        <f t="shared" si="0"/>
        <v>#REF!</v>
      </c>
      <c r="P27" s="41" t="e">
        <f>VLOOKUP(J27,#REF!,2,FALSE)</f>
        <v>#REF!</v>
      </c>
      <c r="Q27" s="41" t="e">
        <f t="shared" si="1"/>
        <v>#REF!</v>
      </c>
    </row>
    <row r="28" spans="2:17" x14ac:dyDescent="0.3">
      <c r="B28" s="1" t="s">
        <v>37</v>
      </c>
      <c r="C28" s="2" t="s">
        <v>1440</v>
      </c>
      <c r="G28" s="41" t="s">
        <v>647</v>
      </c>
      <c r="H28" s="41">
        <v>20</v>
      </c>
      <c r="J28" s="41" t="s">
        <v>40</v>
      </c>
      <c r="K28" s="41">
        <v>117</v>
      </c>
      <c r="M28" s="41" t="e">
        <f>VLOOKUP(G28,#REF!,2,FALSE)</f>
        <v>#REF!</v>
      </c>
      <c r="N28" s="41" t="e">
        <f t="shared" si="0"/>
        <v>#REF!</v>
      </c>
      <c r="P28" s="41" t="e">
        <f>VLOOKUP(J28,#REF!,2,FALSE)</f>
        <v>#REF!</v>
      </c>
      <c r="Q28" s="41" t="e">
        <f t="shared" si="1"/>
        <v>#REF!</v>
      </c>
    </row>
    <row r="29" spans="2:17" x14ac:dyDescent="0.3">
      <c r="B29" s="1" t="s">
        <v>38</v>
      </c>
      <c r="C29" s="2" t="s">
        <v>1534</v>
      </c>
      <c r="G29" s="41" t="s">
        <v>388</v>
      </c>
      <c r="H29" s="41">
        <v>23</v>
      </c>
      <c r="J29" s="41" t="s">
        <v>639</v>
      </c>
      <c r="K29" s="41">
        <v>96</v>
      </c>
      <c r="M29" s="41" t="e">
        <f>VLOOKUP(G29,#REF!,2,FALSE)</f>
        <v>#REF!</v>
      </c>
      <c r="N29" s="41" t="e">
        <f t="shared" si="0"/>
        <v>#REF!</v>
      </c>
      <c r="P29" s="41" t="e">
        <f>VLOOKUP(J29,#REF!,2,FALSE)</f>
        <v>#REF!</v>
      </c>
      <c r="Q29" s="41" t="e">
        <f t="shared" si="1"/>
        <v>#REF!</v>
      </c>
    </row>
    <row r="30" spans="2:17" x14ac:dyDescent="0.3">
      <c r="B30" s="1" t="s">
        <v>636</v>
      </c>
      <c r="C30" s="2" t="s">
        <v>1554</v>
      </c>
      <c r="G30" s="41" t="s">
        <v>650</v>
      </c>
      <c r="H30" s="41">
        <v>52</v>
      </c>
      <c r="J30" s="41" t="s">
        <v>41</v>
      </c>
      <c r="K30" s="41">
        <v>108</v>
      </c>
      <c r="M30" s="41" t="e">
        <f>VLOOKUP(G30,#REF!,2,FALSE)</f>
        <v>#REF!</v>
      </c>
      <c r="N30" s="41" t="e">
        <f t="shared" si="0"/>
        <v>#REF!</v>
      </c>
      <c r="P30" s="41" t="e">
        <f>VLOOKUP(J30,#REF!,2,FALSE)</f>
        <v>#REF!</v>
      </c>
      <c r="Q30" s="41" t="e">
        <f t="shared" si="1"/>
        <v>#REF!</v>
      </c>
    </row>
    <row r="31" spans="2:17" x14ac:dyDescent="0.3">
      <c r="B31" s="1" t="s">
        <v>637</v>
      </c>
      <c r="C31" s="2" t="s">
        <v>987</v>
      </c>
      <c r="G31" s="41" t="s">
        <v>390</v>
      </c>
      <c r="H31" s="41">
        <v>2</v>
      </c>
      <c r="J31" s="41" t="s">
        <v>42</v>
      </c>
      <c r="K31" s="41">
        <v>3</v>
      </c>
      <c r="M31" s="41" t="e">
        <f>VLOOKUP(G31,#REF!,2,FALSE)</f>
        <v>#REF!</v>
      </c>
      <c r="N31" s="41" t="e">
        <f t="shared" si="0"/>
        <v>#REF!</v>
      </c>
      <c r="P31" s="41" t="e">
        <f>VLOOKUP(J31,#REF!,2,FALSE)</f>
        <v>#REF!</v>
      </c>
      <c r="Q31" s="41" t="e">
        <f t="shared" si="1"/>
        <v>#REF!</v>
      </c>
    </row>
    <row r="32" spans="2:17" x14ac:dyDescent="0.3">
      <c r="B32" s="1" t="s">
        <v>638</v>
      </c>
      <c r="C32" s="2" t="s">
        <v>2378</v>
      </c>
      <c r="G32" s="41" t="s">
        <v>652</v>
      </c>
      <c r="H32" s="41">
        <v>94</v>
      </c>
      <c r="J32" s="41" t="s">
        <v>43</v>
      </c>
      <c r="K32" s="41">
        <v>700</v>
      </c>
      <c r="M32" s="41" t="e">
        <f>VLOOKUP(G32,#REF!,2,FALSE)</f>
        <v>#REF!</v>
      </c>
      <c r="N32" s="41" t="e">
        <f t="shared" si="0"/>
        <v>#REF!</v>
      </c>
      <c r="P32" s="41" t="e">
        <f>VLOOKUP(J32,#REF!,2,FALSE)</f>
        <v>#REF!</v>
      </c>
      <c r="Q32" s="41" t="e">
        <f t="shared" si="1"/>
        <v>#REF!</v>
      </c>
    </row>
    <row r="33" spans="2:17" x14ac:dyDescent="0.3">
      <c r="B33" s="1" t="s">
        <v>39</v>
      </c>
      <c r="C33" s="2" t="s">
        <v>1046</v>
      </c>
      <c r="G33" s="41" t="s">
        <v>653</v>
      </c>
      <c r="H33" s="41">
        <v>32</v>
      </c>
      <c r="J33" s="41" t="s">
        <v>387</v>
      </c>
      <c r="K33" s="41">
        <v>17</v>
      </c>
      <c r="M33" s="41" t="e">
        <f>VLOOKUP(G33,#REF!,2,FALSE)</f>
        <v>#REF!</v>
      </c>
      <c r="N33" s="41" t="e">
        <f t="shared" si="0"/>
        <v>#REF!</v>
      </c>
      <c r="P33" s="41" t="e">
        <f>VLOOKUP(J33,#REF!,2,FALSE)</f>
        <v>#REF!</v>
      </c>
      <c r="Q33" s="41" t="e">
        <f t="shared" si="1"/>
        <v>#REF!</v>
      </c>
    </row>
    <row r="34" spans="2:17" x14ac:dyDescent="0.3">
      <c r="B34" s="1" t="s">
        <v>40</v>
      </c>
      <c r="C34" s="2" t="s">
        <v>1098</v>
      </c>
      <c r="G34" s="41" t="s">
        <v>392</v>
      </c>
      <c r="H34" s="41">
        <v>14</v>
      </c>
      <c r="J34" s="41" t="s">
        <v>44</v>
      </c>
      <c r="K34" s="41">
        <v>16</v>
      </c>
      <c r="M34" s="41" t="e">
        <f>VLOOKUP(G34,#REF!,2,FALSE)</f>
        <v>#REF!</v>
      </c>
      <c r="N34" s="41" t="e">
        <f t="shared" si="0"/>
        <v>#REF!</v>
      </c>
      <c r="P34" s="41" t="e">
        <f>VLOOKUP(J34,#REF!,2,FALSE)</f>
        <v>#REF!</v>
      </c>
      <c r="Q34" s="41" t="e">
        <f t="shared" si="1"/>
        <v>#REF!</v>
      </c>
    </row>
    <row r="35" spans="2:17" x14ac:dyDescent="0.3">
      <c r="B35" s="1" t="s">
        <v>639</v>
      </c>
      <c r="C35" s="2" t="s">
        <v>1105</v>
      </c>
      <c r="G35" s="41" t="s">
        <v>654</v>
      </c>
      <c r="H35" s="41">
        <v>14</v>
      </c>
      <c r="J35" s="41" t="s">
        <v>643</v>
      </c>
      <c r="K35" s="41">
        <v>41</v>
      </c>
      <c r="M35" s="41" t="e">
        <f>VLOOKUP(G35,#REF!,2,FALSE)</f>
        <v>#REF!</v>
      </c>
      <c r="N35" s="41" t="e">
        <f t="shared" si="0"/>
        <v>#REF!</v>
      </c>
      <c r="P35" s="41" t="e">
        <f>VLOOKUP(J35,#REF!,2,FALSE)</f>
        <v>#REF!</v>
      </c>
      <c r="Q35" s="41" t="e">
        <f t="shared" si="1"/>
        <v>#REF!</v>
      </c>
    </row>
    <row r="36" spans="2:17" x14ac:dyDescent="0.3">
      <c r="B36" s="1" t="s">
        <v>640</v>
      </c>
      <c r="C36" s="2" t="s">
        <v>2379</v>
      </c>
      <c r="G36" s="41" t="s">
        <v>394</v>
      </c>
      <c r="H36" s="41">
        <v>20</v>
      </c>
      <c r="J36" s="41" t="s">
        <v>644</v>
      </c>
      <c r="K36" s="41">
        <v>50</v>
      </c>
      <c r="M36" s="41" t="e">
        <f>VLOOKUP(G36,#REF!,2,FALSE)</f>
        <v>#REF!</v>
      </c>
      <c r="N36" s="41" t="e">
        <f t="shared" si="0"/>
        <v>#REF!</v>
      </c>
      <c r="P36" s="41" t="e">
        <f>VLOOKUP(J36,#REF!,2,FALSE)</f>
        <v>#REF!</v>
      </c>
      <c r="Q36" s="41" t="e">
        <f t="shared" si="1"/>
        <v>#REF!</v>
      </c>
    </row>
    <row r="37" spans="2:17" x14ac:dyDescent="0.3">
      <c r="B37" s="1" t="s">
        <v>41</v>
      </c>
      <c r="C37" s="2" t="s">
        <v>1214</v>
      </c>
      <c r="G37" s="41" t="s">
        <v>656</v>
      </c>
      <c r="H37" s="41">
        <v>748</v>
      </c>
      <c r="J37" s="41" t="s">
        <v>45</v>
      </c>
      <c r="K37" s="41">
        <v>18</v>
      </c>
      <c r="M37" s="41" t="e">
        <f>VLOOKUP(G37,#REF!,2,FALSE)</f>
        <v>#REF!</v>
      </c>
      <c r="N37" s="41" t="e">
        <f t="shared" si="0"/>
        <v>#REF!</v>
      </c>
      <c r="P37" s="41" t="e">
        <f>VLOOKUP(J37,#REF!,2,FALSE)</f>
        <v>#REF!</v>
      </c>
      <c r="Q37" s="41" t="e">
        <f t="shared" si="1"/>
        <v>#REF!</v>
      </c>
    </row>
    <row r="38" spans="2:17" x14ac:dyDescent="0.3">
      <c r="B38" s="1" t="s">
        <v>42</v>
      </c>
      <c r="C38" s="2" t="s">
        <v>1214</v>
      </c>
      <c r="G38" s="41" t="s">
        <v>50</v>
      </c>
      <c r="H38" s="41">
        <v>14</v>
      </c>
      <c r="J38" s="41" t="s">
        <v>646</v>
      </c>
      <c r="K38" s="41">
        <v>53</v>
      </c>
      <c r="M38" s="41" t="e">
        <f>VLOOKUP(G38,#REF!,2,FALSE)</f>
        <v>#REF!</v>
      </c>
      <c r="N38" s="41" t="e">
        <f t="shared" si="0"/>
        <v>#REF!</v>
      </c>
      <c r="P38" s="41" t="e">
        <f>VLOOKUP(J38,#REF!,2,FALSE)</f>
        <v>#REF!</v>
      </c>
      <c r="Q38" s="41" t="e">
        <f t="shared" si="1"/>
        <v>#REF!</v>
      </c>
    </row>
    <row r="39" spans="2:17" x14ac:dyDescent="0.3">
      <c r="B39" s="1" t="s">
        <v>385</v>
      </c>
      <c r="C39" s="2" t="s">
        <v>1226</v>
      </c>
      <c r="G39" s="41" t="s">
        <v>51</v>
      </c>
      <c r="H39" s="41">
        <v>8</v>
      </c>
      <c r="J39" s="41" t="s">
        <v>46</v>
      </c>
      <c r="K39" s="41">
        <v>13</v>
      </c>
      <c r="M39" s="41" t="e">
        <f>VLOOKUP(G39,#REF!,2,FALSE)</f>
        <v>#REF!</v>
      </c>
      <c r="N39" s="41" t="e">
        <f t="shared" si="0"/>
        <v>#REF!</v>
      </c>
      <c r="P39" s="41" t="e">
        <f>VLOOKUP(J39,#REF!,2,FALSE)</f>
        <v>#REF!</v>
      </c>
      <c r="Q39" s="41" t="e">
        <f t="shared" si="1"/>
        <v>#REF!</v>
      </c>
    </row>
    <row r="40" spans="2:17" x14ac:dyDescent="0.3">
      <c r="B40" s="1" t="s">
        <v>43</v>
      </c>
      <c r="C40" s="2" t="s">
        <v>1244</v>
      </c>
      <c r="G40" s="41" t="s">
        <v>53</v>
      </c>
      <c r="H40" s="41">
        <v>1</v>
      </c>
      <c r="J40" s="41" t="s">
        <v>648</v>
      </c>
      <c r="K40" s="41">
        <v>85</v>
      </c>
      <c r="M40" s="41" t="e">
        <f>VLOOKUP(G40,#REF!,2,FALSE)</f>
        <v>#REF!</v>
      </c>
      <c r="N40" s="41" t="e">
        <f t="shared" si="0"/>
        <v>#REF!</v>
      </c>
      <c r="P40" s="41" t="e">
        <f>VLOOKUP(J40,#REF!,2,FALSE)</f>
        <v>#REF!</v>
      </c>
      <c r="Q40" s="41" t="e">
        <f t="shared" si="1"/>
        <v>#REF!</v>
      </c>
    </row>
    <row r="41" spans="2:17" x14ac:dyDescent="0.3">
      <c r="B41" s="1" t="s">
        <v>641</v>
      </c>
      <c r="C41" s="2" t="s">
        <v>2380</v>
      </c>
      <c r="G41" s="41" t="s">
        <v>658</v>
      </c>
      <c r="H41" s="41">
        <v>18</v>
      </c>
      <c r="J41" s="41" t="s">
        <v>649</v>
      </c>
      <c r="K41" s="41">
        <v>25</v>
      </c>
      <c r="M41" s="41" t="e">
        <f>VLOOKUP(G41,#REF!,2,FALSE)</f>
        <v>#REF!</v>
      </c>
      <c r="N41" s="41" t="e">
        <f t="shared" si="0"/>
        <v>#REF!</v>
      </c>
      <c r="P41" s="41" t="e">
        <f>VLOOKUP(J41,#REF!,2,FALSE)</f>
        <v>#REF!</v>
      </c>
      <c r="Q41" s="41" t="e">
        <f t="shared" si="1"/>
        <v>#REF!</v>
      </c>
    </row>
    <row r="42" spans="2:17" x14ac:dyDescent="0.3">
      <c r="B42" s="1" t="s">
        <v>3734</v>
      </c>
      <c r="C42" s="2" t="s">
        <v>3750</v>
      </c>
      <c r="G42" s="41" t="s">
        <v>55</v>
      </c>
      <c r="H42" s="41">
        <v>14</v>
      </c>
      <c r="J42" s="41" t="s">
        <v>47</v>
      </c>
      <c r="K42" s="41">
        <v>22</v>
      </c>
      <c r="M42" s="41" t="e">
        <f>VLOOKUP(G42,#REF!,2,FALSE)</f>
        <v>#REF!</v>
      </c>
      <c r="N42" s="41" t="e">
        <f t="shared" si="0"/>
        <v>#REF!</v>
      </c>
      <c r="P42" s="41" t="e">
        <f>VLOOKUP(J42,#REF!,2,FALSE)</f>
        <v>#REF!</v>
      </c>
      <c r="Q42" s="41" t="e">
        <f t="shared" si="1"/>
        <v>#REF!</v>
      </c>
    </row>
    <row r="43" spans="2:17" x14ac:dyDescent="0.3">
      <c r="B43" s="1" t="s">
        <v>3735</v>
      </c>
      <c r="C43" s="2" t="s">
        <v>3751</v>
      </c>
      <c r="G43" s="41" t="s">
        <v>56</v>
      </c>
      <c r="H43" s="41">
        <v>43</v>
      </c>
      <c r="J43" s="41" t="s">
        <v>650</v>
      </c>
      <c r="K43" s="41">
        <v>74</v>
      </c>
      <c r="M43" s="41" t="e">
        <f>VLOOKUP(G43,#REF!,2,FALSE)</f>
        <v>#REF!</v>
      </c>
      <c r="N43" s="41" t="e">
        <f t="shared" si="0"/>
        <v>#REF!</v>
      </c>
      <c r="P43" s="41" t="e">
        <f>VLOOKUP(J43,#REF!,2,FALSE)</f>
        <v>#REF!</v>
      </c>
      <c r="Q43" s="41" t="e">
        <f t="shared" si="1"/>
        <v>#REF!</v>
      </c>
    </row>
    <row r="44" spans="2:17" x14ac:dyDescent="0.3">
      <c r="B44" s="1" t="s">
        <v>44</v>
      </c>
      <c r="C44" s="2" t="s">
        <v>1531</v>
      </c>
      <c r="G44" s="41" t="s">
        <v>57</v>
      </c>
      <c r="H44" s="41">
        <v>7</v>
      </c>
      <c r="J44" s="41" t="s">
        <v>651</v>
      </c>
      <c r="K44" s="41">
        <v>10</v>
      </c>
      <c r="M44" s="41" t="e">
        <f>VLOOKUP(G44,#REF!,2,FALSE)</f>
        <v>#REF!</v>
      </c>
      <c r="N44" s="41" t="e">
        <f t="shared" si="0"/>
        <v>#REF!</v>
      </c>
      <c r="P44" s="41" t="e">
        <f>VLOOKUP(J44,#REF!,2,FALSE)</f>
        <v>#REF!</v>
      </c>
      <c r="Q44" s="41" t="e">
        <f t="shared" si="1"/>
        <v>#REF!</v>
      </c>
    </row>
    <row r="45" spans="2:17" x14ac:dyDescent="0.3">
      <c r="B45" s="1" t="s">
        <v>642</v>
      </c>
      <c r="C45" s="2" t="s">
        <v>2381</v>
      </c>
      <c r="G45" s="41" t="s">
        <v>58</v>
      </c>
      <c r="H45" s="41">
        <v>24</v>
      </c>
      <c r="J45" s="41" t="s">
        <v>48</v>
      </c>
      <c r="K45" s="41">
        <v>80</v>
      </c>
      <c r="M45" s="41" t="e">
        <f>VLOOKUP(G45,#REF!,2,FALSE)</f>
        <v>#REF!</v>
      </c>
      <c r="N45" s="41" t="e">
        <f t="shared" si="0"/>
        <v>#REF!</v>
      </c>
      <c r="P45" s="41" t="e">
        <f>VLOOKUP(J45,#REF!,2,FALSE)</f>
        <v>#REF!</v>
      </c>
      <c r="Q45" s="41" t="e">
        <f t="shared" si="1"/>
        <v>#REF!</v>
      </c>
    </row>
    <row r="46" spans="2:17" x14ac:dyDescent="0.3">
      <c r="B46" s="1" t="s">
        <v>643</v>
      </c>
      <c r="C46" s="2" t="s">
        <v>1100</v>
      </c>
      <c r="G46" s="41" t="s">
        <v>659</v>
      </c>
      <c r="H46" s="41">
        <v>36</v>
      </c>
      <c r="J46" s="41" t="s">
        <v>652</v>
      </c>
      <c r="K46" s="41">
        <v>4</v>
      </c>
      <c r="M46" s="41" t="e">
        <f>VLOOKUP(G46,#REF!,2,FALSE)</f>
        <v>#REF!</v>
      </c>
      <c r="N46" s="41" t="e">
        <f t="shared" si="0"/>
        <v>#REF!</v>
      </c>
      <c r="P46" s="41" t="e">
        <f>VLOOKUP(J46,#REF!,2,FALSE)</f>
        <v>#REF!</v>
      </c>
      <c r="Q46" s="41" t="e">
        <f t="shared" si="1"/>
        <v>#REF!</v>
      </c>
    </row>
    <row r="47" spans="2:17" x14ac:dyDescent="0.3">
      <c r="B47" s="1" t="s">
        <v>644</v>
      </c>
      <c r="C47" s="2" t="s">
        <v>1119</v>
      </c>
      <c r="G47" s="41" t="s">
        <v>396</v>
      </c>
      <c r="H47" s="41">
        <v>28</v>
      </c>
      <c r="J47" s="41" t="s">
        <v>49</v>
      </c>
      <c r="K47" s="41">
        <v>174</v>
      </c>
      <c r="M47" s="41" t="e">
        <f>VLOOKUP(G47,#REF!,2,FALSE)</f>
        <v>#REF!</v>
      </c>
      <c r="N47" s="41" t="e">
        <f t="shared" si="0"/>
        <v>#REF!</v>
      </c>
      <c r="P47" s="41" t="e">
        <f>VLOOKUP(J47,#REF!,2,FALSE)</f>
        <v>#REF!</v>
      </c>
      <c r="Q47" s="41" t="e">
        <f t="shared" si="1"/>
        <v>#REF!</v>
      </c>
    </row>
    <row r="48" spans="2:17" x14ac:dyDescent="0.3">
      <c r="B48" s="1" t="s">
        <v>645</v>
      </c>
      <c r="C48" s="2" t="s">
        <v>1575</v>
      </c>
      <c r="G48" s="41" t="s">
        <v>60</v>
      </c>
      <c r="H48" s="41">
        <v>21</v>
      </c>
      <c r="J48" s="41" t="s">
        <v>655</v>
      </c>
      <c r="K48" s="41">
        <v>62</v>
      </c>
      <c r="M48" s="41" t="e">
        <f>VLOOKUP(G48,#REF!,2,FALSE)</f>
        <v>#REF!</v>
      </c>
      <c r="N48" s="41" t="e">
        <f t="shared" si="0"/>
        <v>#REF!</v>
      </c>
      <c r="P48" s="41" t="e">
        <f>VLOOKUP(J48,#REF!,2,FALSE)</f>
        <v>#REF!</v>
      </c>
      <c r="Q48" s="41" t="e">
        <f t="shared" si="1"/>
        <v>#REF!</v>
      </c>
    </row>
    <row r="49" spans="2:17" x14ac:dyDescent="0.3">
      <c r="B49" s="1" t="s">
        <v>45</v>
      </c>
      <c r="C49" s="2" t="s">
        <v>1427</v>
      </c>
      <c r="G49" s="41" t="s">
        <v>61</v>
      </c>
      <c r="H49" s="41">
        <v>37</v>
      </c>
      <c r="J49" s="41" t="s">
        <v>656</v>
      </c>
      <c r="K49" s="41">
        <v>1527</v>
      </c>
      <c r="M49" s="41" t="e">
        <f>VLOOKUP(G49,#REF!,2,FALSE)</f>
        <v>#REF!</v>
      </c>
      <c r="N49" s="41" t="e">
        <f t="shared" si="0"/>
        <v>#REF!</v>
      </c>
      <c r="P49" s="41" t="e">
        <f>VLOOKUP(J49,#REF!,2,FALSE)</f>
        <v>#REF!</v>
      </c>
      <c r="Q49" s="41" t="e">
        <f t="shared" si="1"/>
        <v>#REF!</v>
      </c>
    </row>
    <row r="50" spans="2:17" x14ac:dyDescent="0.3">
      <c r="B50" s="1" t="s">
        <v>646</v>
      </c>
      <c r="C50" s="2" t="s">
        <v>1029</v>
      </c>
      <c r="G50" s="41" t="s">
        <v>661</v>
      </c>
      <c r="H50" s="41">
        <v>1</v>
      </c>
      <c r="J50" s="41" t="s">
        <v>657</v>
      </c>
      <c r="K50" s="41">
        <v>31</v>
      </c>
      <c r="M50" s="41" t="e">
        <f>VLOOKUP(G50,#REF!,2,FALSE)</f>
        <v>#REF!</v>
      </c>
      <c r="N50" s="41" t="e">
        <f t="shared" si="0"/>
        <v>#REF!</v>
      </c>
      <c r="P50" s="41" t="e">
        <f>VLOOKUP(J50,#REF!,2,FALSE)</f>
        <v>#REF!</v>
      </c>
      <c r="Q50" s="41" t="e">
        <f t="shared" si="1"/>
        <v>#REF!</v>
      </c>
    </row>
    <row r="51" spans="2:17" x14ac:dyDescent="0.3">
      <c r="B51" s="1" t="s">
        <v>647</v>
      </c>
      <c r="C51" s="2" t="s">
        <v>1578</v>
      </c>
      <c r="G51" s="41" t="s">
        <v>662</v>
      </c>
      <c r="H51" s="41">
        <v>107</v>
      </c>
      <c r="J51" s="41" t="s">
        <v>50</v>
      </c>
      <c r="K51" s="41">
        <v>60</v>
      </c>
      <c r="M51" s="41" t="e">
        <f>VLOOKUP(G51,#REF!,2,FALSE)</f>
        <v>#REF!</v>
      </c>
      <c r="N51" s="41" t="e">
        <f t="shared" si="0"/>
        <v>#REF!</v>
      </c>
      <c r="P51" s="41" t="e">
        <f>VLOOKUP(J51,#REF!,2,FALSE)</f>
        <v>#REF!</v>
      </c>
      <c r="Q51" s="41" t="e">
        <f t="shared" si="1"/>
        <v>#REF!</v>
      </c>
    </row>
    <row r="52" spans="2:17" x14ac:dyDescent="0.3">
      <c r="B52" s="1" t="s">
        <v>46</v>
      </c>
      <c r="C52" s="2" t="s">
        <v>1068</v>
      </c>
      <c r="G52" s="41" t="s">
        <v>663</v>
      </c>
      <c r="H52" s="41">
        <v>63</v>
      </c>
      <c r="J52" s="41" t="s">
        <v>52</v>
      </c>
      <c r="K52" s="41">
        <v>55</v>
      </c>
      <c r="M52" s="41" t="e">
        <f>VLOOKUP(G52,#REF!,2,FALSE)</f>
        <v>#REF!</v>
      </c>
      <c r="N52" s="41" t="e">
        <f t="shared" si="0"/>
        <v>#REF!</v>
      </c>
      <c r="P52" s="41" t="e">
        <f>VLOOKUP(J52,#REF!,2,FALSE)</f>
        <v>#REF!</v>
      </c>
      <c r="Q52" s="41" t="e">
        <f t="shared" si="1"/>
        <v>#REF!</v>
      </c>
    </row>
    <row r="53" spans="2:17" x14ac:dyDescent="0.3">
      <c r="B53" s="1" t="s">
        <v>648</v>
      </c>
      <c r="C53" s="2" t="s">
        <v>1079</v>
      </c>
      <c r="G53" s="41" t="s">
        <v>398</v>
      </c>
      <c r="H53" s="41">
        <v>14</v>
      </c>
      <c r="J53" s="41" t="s">
        <v>53</v>
      </c>
      <c r="K53" s="41">
        <v>84</v>
      </c>
      <c r="M53" s="41" t="e">
        <f>VLOOKUP(G53,#REF!,2,FALSE)</f>
        <v>#REF!</v>
      </c>
      <c r="N53" s="41" t="e">
        <f t="shared" si="0"/>
        <v>#REF!</v>
      </c>
      <c r="P53" s="41" t="e">
        <f>VLOOKUP(J53,#REF!,2,FALSE)</f>
        <v>#REF!</v>
      </c>
      <c r="Q53" s="41" t="e">
        <f t="shared" si="1"/>
        <v>#REF!</v>
      </c>
    </row>
    <row r="54" spans="2:17" x14ac:dyDescent="0.3">
      <c r="B54" s="1" t="s">
        <v>649</v>
      </c>
      <c r="C54" s="2" t="s">
        <v>1085</v>
      </c>
      <c r="G54" s="41" t="s">
        <v>400</v>
      </c>
      <c r="H54" s="41">
        <v>25</v>
      </c>
      <c r="J54" s="41" t="s">
        <v>658</v>
      </c>
      <c r="K54" s="41">
        <v>41</v>
      </c>
      <c r="M54" s="41" t="e">
        <f>VLOOKUP(G54,#REF!,2,FALSE)</f>
        <v>#REF!</v>
      </c>
      <c r="N54" s="41" t="e">
        <f t="shared" si="0"/>
        <v>#REF!</v>
      </c>
      <c r="P54" s="41" t="e">
        <f>VLOOKUP(J54,#REF!,2,FALSE)</f>
        <v>#REF!</v>
      </c>
      <c r="Q54" s="41" t="e">
        <f t="shared" si="1"/>
        <v>#REF!</v>
      </c>
    </row>
    <row r="55" spans="2:17" x14ac:dyDescent="0.3">
      <c r="B55" s="1" t="s">
        <v>388</v>
      </c>
      <c r="C55" s="2" t="s">
        <v>1179</v>
      </c>
      <c r="G55" s="41" t="s">
        <v>665</v>
      </c>
      <c r="H55" s="41">
        <v>5</v>
      </c>
      <c r="J55" s="41" t="s">
        <v>54</v>
      </c>
      <c r="K55" s="41">
        <v>86</v>
      </c>
      <c r="M55" s="41" t="e">
        <f>VLOOKUP(G55,#REF!,2,FALSE)</f>
        <v>#REF!</v>
      </c>
      <c r="N55" s="41" t="e">
        <f t="shared" si="0"/>
        <v>#REF!</v>
      </c>
      <c r="P55" s="41" t="e">
        <f>VLOOKUP(J55,#REF!,2,FALSE)</f>
        <v>#REF!</v>
      </c>
      <c r="Q55" s="41" t="e">
        <f t="shared" si="1"/>
        <v>#REF!</v>
      </c>
    </row>
    <row r="56" spans="2:17" x14ac:dyDescent="0.3">
      <c r="B56" s="1" t="s">
        <v>47</v>
      </c>
      <c r="C56" s="2" t="s">
        <v>1188</v>
      </c>
      <c r="G56" s="41" t="s">
        <v>402</v>
      </c>
      <c r="H56" s="41">
        <v>25</v>
      </c>
      <c r="J56" s="41" t="s">
        <v>55</v>
      </c>
      <c r="K56" s="41">
        <v>17</v>
      </c>
      <c r="M56" s="41" t="e">
        <f>VLOOKUP(G56,#REF!,2,FALSE)</f>
        <v>#REF!</v>
      </c>
      <c r="N56" s="41" t="e">
        <f t="shared" si="0"/>
        <v>#REF!</v>
      </c>
      <c r="P56" s="41" t="e">
        <f>VLOOKUP(J56,#REF!,2,FALSE)</f>
        <v>#REF!</v>
      </c>
      <c r="Q56" s="41" t="e">
        <f t="shared" si="1"/>
        <v>#REF!</v>
      </c>
    </row>
    <row r="57" spans="2:17" x14ac:dyDescent="0.3">
      <c r="B57" s="1" t="s">
        <v>650</v>
      </c>
      <c r="C57" s="2" t="s">
        <v>3752</v>
      </c>
      <c r="G57" s="41" t="s">
        <v>65</v>
      </c>
      <c r="H57" s="41">
        <v>32</v>
      </c>
      <c r="J57" s="41" t="s">
        <v>56</v>
      </c>
      <c r="K57" s="41">
        <v>188</v>
      </c>
      <c r="M57" s="41" t="e">
        <f>VLOOKUP(G57,#REF!,2,FALSE)</f>
        <v>#REF!</v>
      </c>
      <c r="N57" s="41" t="e">
        <f t="shared" si="0"/>
        <v>#REF!</v>
      </c>
      <c r="P57" s="41" t="e">
        <f>VLOOKUP(J57,#REF!,2,FALSE)</f>
        <v>#REF!</v>
      </c>
      <c r="Q57" s="41" t="e">
        <f t="shared" si="1"/>
        <v>#REF!</v>
      </c>
    </row>
    <row r="58" spans="2:17" x14ac:dyDescent="0.3">
      <c r="B58" s="1" t="s">
        <v>651</v>
      </c>
      <c r="C58" s="2" t="s">
        <v>1325</v>
      </c>
      <c r="G58" s="41" t="s">
        <v>666</v>
      </c>
      <c r="H58" s="41">
        <v>125</v>
      </c>
      <c r="J58" s="41" t="s">
        <v>57</v>
      </c>
      <c r="K58" s="41">
        <v>9</v>
      </c>
      <c r="M58" s="41" t="e">
        <f>VLOOKUP(G58,#REF!,2,FALSE)</f>
        <v>#REF!</v>
      </c>
      <c r="N58" s="41" t="e">
        <f t="shared" si="0"/>
        <v>#REF!</v>
      </c>
      <c r="P58" s="41" t="e">
        <f>VLOOKUP(J58,#REF!,2,FALSE)</f>
        <v>#REF!</v>
      </c>
      <c r="Q58" s="41" t="e">
        <f t="shared" si="1"/>
        <v>#REF!</v>
      </c>
    </row>
    <row r="59" spans="2:17" x14ac:dyDescent="0.3">
      <c r="B59" s="1" t="s">
        <v>390</v>
      </c>
      <c r="C59" s="2" t="s">
        <v>1350</v>
      </c>
      <c r="G59" s="41" t="s">
        <v>404</v>
      </c>
      <c r="H59" s="41">
        <v>145</v>
      </c>
      <c r="J59" s="41" t="s">
        <v>58</v>
      </c>
      <c r="K59" s="41">
        <v>52</v>
      </c>
      <c r="M59" s="41" t="e">
        <f>VLOOKUP(G59,#REF!,2,FALSE)</f>
        <v>#REF!</v>
      </c>
      <c r="N59" s="41" t="e">
        <f t="shared" si="0"/>
        <v>#REF!</v>
      </c>
      <c r="P59" s="41" t="e">
        <f>VLOOKUP(J59,#REF!,2,FALSE)</f>
        <v>#REF!</v>
      </c>
      <c r="Q59" s="41" t="e">
        <f t="shared" si="1"/>
        <v>#REF!</v>
      </c>
    </row>
    <row r="60" spans="2:17" x14ac:dyDescent="0.3">
      <c r="B60" s="1" t="s">
        <v>48</v>
      </c>
      <c r="C60" s="2" t="s">
        <v>1399</v>
      </c>
      <c r="G60" s="41" t="s">
        <v>406</v>
      </c>
      <c r="H60" s="41">
        <v>23</v>
      </c>
      <c r="J60" s="41" t="s">
        <v>59</v>
      </c>
      <c r="K60" s="41">
        <v>22</v>
      </c>
      <c r="M60" s="41" t="e">
        <f>VLOOKUP(G60,#REF!,2,FALSE)</f>
        <v>#REF!</v>
      </c>
      <c r="N60" s="41" t="e">
        <f t="shared" si="0"/>
        <v>#REF!</v>
      </c>
      <c r="P60" s="41" t="e">
        <f>VLOOKUP(J60,#REF!,2,FALSE)</f>
        <v>#REF!</v>
      </c>
      <c r="Q60" s="41" t="e">
        <f t="shared" si="1"/>
        <v>#REF!</v>
      </c>
    </row>
    <row r="61" spans="2:17" x14ac:dyDescent="0.3">
      <c r="B61" s="1" t="s">
        <v>652</v>
      </c>
      <c r="C61" s="2" t="s">
        <v>1586</v>
      </c>
      <c r="G61" s="41" t="s">
        <v>669</v>
      </c>
      <c r="H61" s="41">
        <v>1</v>
      </c>
      <c r="J61" s="41" t="s">
        <v>60</v>
      </c>
      <c r="K61" s="41">
        <v>47</v>
      </c>
      <c r="M61" s="41" t="e">
        <f>VLOOKUP(G61,#REF!,2,FALSE)</f>
        <v>#REF!</v>
      </c>
      <c r="N61" s="41" t="e">
        <f t="shared" si="0"/>
        <v>#REF!</v>
      </c>
      <c r="P61" s="41" t="e">
        <f>VLOOKUP(J61,#REF!,2,FALSE)</f>
        <v>#REF!</v>
      </c>
      <c r="Q61" s="41" t="e">
        <f t="shared" si="1"/>
        <v>#REF!</v>
      </c>
    </row>
    <row r="62" spans="2:17" x14ac:dyDescent="0.3">
      <c r="B62" s="1" t="s">
        <v>49</v>
      </c>
      <c r="C62" s="2" t="s">
        <v>1458</v>
      </c>
      <c r="G62" s="41" t="s">
        <v>71</v>
      </c>
      <c r="H62" s="41">
        <v>12</v>
      </c>
      <c r="J62" s="41" t="s">
        <v>62</v>
      </c>
      <c r="K62" s="41">
        <v>22</v>
      </c>
      <c r="M62" s="41" t="e">
        <f>VLOOKUP(G62,#REF!,2,FALSE)</f>
        <v>#REF!</v>
      </c>
      <c r="N62" s="41" t="e">
        <f t="shared" si="0"/>
        <v>#REF!</v>
      </c>
      <c r="P62" s="41" t="e">
        <f>VLOOKUP(J62,#REF!,2,FALSE)</f>
        <v>#REF!</v>
      </c>
      <c r="Q62" s="41" t="e">
        <f t="shared" si="1"/>
        <v>#REF!</v>
      </c>
    </row>
    <row r="63" spans="2:17" x14ac:dyDescent="0.3">
      <c r="B63" s="1" t="s">
        <v>653</v>
      </c>
      <c r="C63" s="2" t="s">
        <v>2382</v>
      </c>
      <c r="G63" s="41" t="s">
        <v>72</v>
      </c>
      <c r="H63" s="41">
        <v>51</v>
      </c>
      <c r="J63" s="41" t="s">
        <v>63</v>
      </c>
      <c r="K63" s="41">
        <v>26</v>
      </c>
      <c r="M63" s="41" t="e">
        <f>VLOOKUP(G63,#REF!,2,FALSE)</f>
        <v>#REF!</v>
      </c>
      <c r="N63" s="41" t="e">
        <f t="shared" si="0"/>
        <v>#REF!</v>
      </c>
      <c r="P63" s="41" t="e">
        <f>VLOOKUP(J63,#REF!,2,FALSE)</f>
        <v>#REF!</v>
      </c>
      <c r="Q63" s="41" t="e">
        <f t="shared" si="1"/>
        <v>#REF!</v>
      </c>
    </row>
    <row r="64" spans="2:17" x14ac:dyDescent="0.3">
      <c r="B64" s="1" t="s">
        <v>392</v>
      </c>
      <c r="C64" s="2" t="s">
        <v>1495</v>
      </c>
      <c r="G64" s="41" t="s">
        <v>670</v>
      </c>
      <c r="H64" s="41">
        <v>154</v>
      </c>
      <c r="J64" s="41" t="s">
        <v>64</v>
      </c>
      <c r="K64" s="41">
        <v>24</v>
      </c>
      <c r="M64" s="41" t="e">
        <f>VLOOKUP(G64,#REF!,2,FALSE)</f>
        <v>#REF!</v>
      </c>
      <c r="N64" s="41" t="e">
        <f t="shared" si="0"/>
        <v>#REF!</v>
      </c>
      <c r="P64" s="41" t="e">
        <f>VLOOKUP(J64,#REF!,2,FALSE)</f>
        <v>#REF!</v>
      </c>
      <c r="Q64" s="41" t="e">
        <f t="shared" si="1"/>
        <v>#REF!</v>
      </c>
    </row>
    <row r="65" spans="2:17" x14ac:dyDescent="0.3">
      <c r="B65" s="1" t="s">
        <v>654</v>
      </c>
      <c r="C65" s="2" t="s">
        <v>2383</v>
      </c>
      <c r="G65" s="41" t="s">
        <v>73</v>
      </c>
      <c r="H65" s="41">
        <v>49</v>
      </c>
      <c r="J65" s="41" t="s">
        <v>65</v>
      </c>
      <c r="K65" s="41">
        <v>32</v>
      </c>
      <c r="M65" s="41" t="e">
        <f>VLOOKUP(G65,#REF!,2,FALSE)</f>
        <v>#REF!</v>
      </c>
      <c r="N65" s="41" t="e">
        <f t="shared" si="0"/>
        <v>#REF!</v>
      </c>
      <c r="P65" s="41" t="e">
        <f>VLOOKUP(J65,#REF!,2,FALSE)</f>
        <v>#REF!</v>
      </c>
      <c r="Q65" s="41" t="e">
        <f t="shared" si="1"/>
        <v>#REF!</v>
      </c>
    </row>
    <row r="66" spans="2:17" x14ac:dyDescent="0.3">
      <c r="B66" s="1" t="s">
        <v>655</v>
      </c>
      <c r="C66" s="2" t="s">
        <v>1116</v>
      </c>
      <c r="G66" s="41" t="s">
        <v>410</v>
      </c>
      <c r="H66" s="41">
        <v>11</v>
      </c>
      <c r="J66" s="41" t="s">
        <v>66</v>
      </c>
      <c r="K66" s="41">
        <v>74</v>
      </c>
      <c r="M66" s="41" t="e">
        <f>VLOOKUP(G66,#REF!,2,FALSE)</f>
        <v>#REF!</v>
      </c>
      <c r="N66" s="41" t="e">
        <f t="shared" si="0"/>
        <v>#REF!</v>
      </c>
      <c r="P66" s="41" t="e">
        <f>VLOOKUP(J66,#REF!,2,FALSE)</f>
        <v>#REF!</v>
      </c>
      <c r="Q66" s="41" t="e">
        <f t="shared" si="1"/>
        <v>#REF!</v>
      </c>
    </row>
    <row r="67" spans="2:17" x14ac:dyDescent="0.3">
      <c r="B67" s="1" t="s">
        <v>394</v>
      </c>
      <c r="C67" s="2" t="s">
        <v>1290</v>
      </c>
      <c r="G67" s="41" t="s">
        <v>672</v>
      </c>
      <c r="H67" s="41">
        <v>115</v>
      </c>
      <c r="J67" s="41" t="s">
        <v>67</v>
      </c>
      <c r="K67" s="41">
        <v>19</v>
      </c>
      <c r="M67" s="41" t="e">
        <f>VLOOKUP(G67,#REF!,2,FALSE)</f>
        <v>#REF!</v>
      </c>
      <c r="N67" s="41" t="e">
        <f t="shared" si="0"/>
        <v>#REF!</v>
      </c>
      <c r="P67" s="41" t="e">
        <f>VLOOKUP(J67,#REF!,2,FALSE)</f>
        <v>#REF!</v>
      </c>
      <c r="Q67" s="41" t="e">
        <f t="shared" si="1"/>
        <v>#REF!</v>
      </c>
    </row>
    <row r="68" spans="2:17" x14ac:dyDescent="0.3">
      <c r="B68" s="1" t="s">
        <v>656</v>
      </c>
      <c r="C68" s="2" t="s">
        <v>2384</v>
      </c>
      <c r="G68" s="41" t="s">
        <v>74</v>
      </c>
      <c r="H68" s="41">
        <v>48</v>
      </c>
      <c r="J68" s="41" t="s">
        <v>667</v>
      </c>
      <c r="K68" s="41">
        <v>138</v>
      </c>
      <c r="M68" s="41" t="e">
        <f>VLOOKUP(G68,#REF!,2,FALSE)</f>
        <v>#REF!</v>
      </c>
      <c r="N68" s="41" t="e">
        <f t="shared" si="0"/>
        <v>#REF!</v>
      </c>
      <c r="P68" s="41" t="e">
        <f>VLOOKUP(J68,#REF!,2,FALSE)</f>
        <v>#REF!</v>
      </c>
      <c r="Q68" s="41" t="e">
        <f t="shared" si="1"/>
        <v>#REF!</v>
      </c>
    </row>
    <row r="69" spans="2:17" x14ac:dyDescent="0.3">
      <c r="B69" s="1" t="s">
        <v>657</v>
      </c>
      <c r="C69" s="2" t="s">
        <v>1456</v>
      </c>
      <c r="G69" s="41" t="s">
        <v>673</v>
      </c>
      <c r="H69" s="41">
        <v>20</v>
      </c>
      <c r="J69" s="41" t="s">
        <v>668</v>
      </c>
      <c r="K69" s="41">
        <v>10</v>
      </c>
      <c r="M69" s="41" t="e">
        <f>VLOOKUP(G69,#REF!,2,FALSE)</f>
        <v>#REF!</v>
      </c>
      <c r="N69" s="41" t="e">
        <f t="shared" si="0"/>
        <v>#REF!</v>
      </c>
      <c r="P69" s="41" t="e">
        <f>VLOOKUP(J69,#REF!,2,FALSE)</f>
        <v>#REF!</v>
      </c>
      <c r="Q69" s="41" t="e">
        <f t="shared" si="1"/>
        <v>#REF!</v>
      </c>
    </row>
    <row r="70" spans="2:17" x14ac:dyDescent="0.3">
      <c r="B70" s="1" t="s">
        <v>50</v>
      </c>
      <c r="C70" s="2" t="s">
        <v>1485</v>
      </c>
      <c r="G70" s="41" t="s">
        <v>412</v>
      </c>
      <c r="H70" s="41">
        <v>13</v>
      </c>
      <c r="J70" s="41" t="s">
        <v>68</v>
      </c>
      <c r="K70" s="41">
        <v>44</v>
      </c>
      <c r="M70" s="41" t="e">
        <f>VLOOKUP(G70,#REF!,2,FALSE)</f>
        <v>#REF!</v>
      </c>
      <c r="N70" s="41" t="e">
        <f t="shared" si="0"/>
        <v>#REF!</v>
      </c>
      <c r="P70" s="41" t="e">
        <f>VLOOKUP(J70,#REF!,2,FALSE)</f>
        <v>#REF!</v>
      </c>
      <c r="Q70" s="41" t="e">
        <f t="shared" si="1"/>
        <v>#REF!</v>
      </c>
    </row>
    <row r="71" spans="2:17" x14ac:dyDescent="0.3">
      <c r="B71" s="1" t="s">
        <v>51</v>
      </c>
      <c r="C71" s="2" t="s">
        <v>1485</v>
      </c>
      <c r="G71" s="41" t="s">
        <v>414</v>
      </c>
      <c r="H71" s="41">
        <v>8</v>
      </c>
      <c r="J71" s="41" t="s">
        <v>69</v>
      </c>
      <c r="K71" s="41">
        <v>10</v>
      </c>
      <c r="M71" s="41" t="e">
        <f>VLOOKUP(G71,#REF!,2,FALSE)</f>
        <v>#REF!</v>
      </c>
      <c r="N71" s="41" t="e">
        <f t="shared" ref="N71:N134" si="2">M71=H71</f>
        <v>#REF!</v>
      </c>
      <c r="P71" s="41" t="e">
        <f>VLOOKUP(J71,#REF!,2,FALSE)</f>
        <v>#REF!</v>
      </c>
      <c r="Q71" s="41" t="e">
        <f t="shared" ref="Q71:Q134" si="3">P71=K71</f>
        <v>#REF!</v>
      </c>
    </row>
    <row r="72" spans="2:17" x14ac:dyDescent="0.3">
      <c r="B72" s="1" t="s">
        <v>52</v>
      </c>
      <c r="C72" s="2" t="s">
        <v>1361</v>
      </c>
      <c r="G72" s="41" t="s">
        <v>674</v>
      </c>
      <c r="H72" s="41">
        <v>40</v>
      </c>
      <c r="J72" s="41" t="s">
        <v>70</v>
      </c>
      <c r="K72" s="41">
        <v>27</v>
      </c>
      <c r="M72" s="41" t="e">
        <f>VLOOKUP(G72,#REF!,2,FALSE)</f>
        <v>#REF!</v>
      </c>
      <c r="N72" s="41" t="e">
        <f t="shared" si="2"/>
        <v>#REF!</v>
      </c>
      <c r="P72" s="41" t="e">
        <f>VLOOKUP(J72,#REF!,2,FALSE)</f>
        <v>#REF!</v>
      </c>
      <c r="Q72" s="41" t="e">
        <f t="shared" si="3"/>
        <v>#REF!</v>
      </c>
    </row>
    <row r="73" spans="2:17" x14ac:dyDescent="0.3">
      <c r="B73" s="1" t="s">
        <v>53</v>
      </c>
      <c r="C73" s="2" t="s">
        <v>1282</v>
      </c>
      <c r="G73" s="41" t="s">
        <v>416</v>
      </c>
      <c r="H73" s="41">
        <v>9</v>
      </c>
      <c r="J73" s="41" t="s">
        <v>71</v>
      </c>
      <c r="K73" s="41">
        <v>32</v>
      </c>
      <c r="M73" s="41" t="e">
        <f>VLOOKUP(G73,#REF!,2,FALSE)</f>
        <v>#REF!</v>
      </c>
      <c r="N73" s="41" t="e">
        <f t="shared" si="2"/>
        <v>#REF!</v>
      </c>
      <c r="P73" s="41" t="e">
        <f>VLOOKUP(J73,#REF!,2,FALSE)</f>
        <v>#REF!</v>
      </c>
      <c r="Q73" s="41" t="e">
        <f t="shared" si="3"/>
        <v>#REF!</v>
      </c>
    </row>
    <row r="74" spans="2:17" x14ac:dyDescent="0.3">
      <c r="B74" s="1" t="s">
        <v>658</v>
      </c>
      <c r="C74" s="2" t="s">
        <v>1324</v>
      </c>
      <c r="G74" s="41" t="s">
        <v>418</v>
      </c>
      <c r="H74" s="41">
        <v>22</v>
      </c>
      <c r="J74" s="41" t="s">
        <v>72</v>
      </c>
      <c r="K74" s="41">
        <v>280</v>
      </c>
      <c r="M74" s="41" t="e">
        <f>VLOOKUP(G74,#REF!,2,FALSE)</f>
        <v>#REF!</v>
      </c>
      <c r="N74" s="41" t="e">
        <f t="shared" si="2"/>
        <v>#REF!</v>
      </c>
      <c r="P74" s="41" t="e">
        <f>VLOOKUP(J74,#REF!,2,FALSE)</f>
        <v>#REF!</v>
      </c>
      <c r="Q74" s="41" t="e">
        <f t="shared" si="3"/>
        <v>#REF!</v>
      </c>
    </row>
    <row r="75" spans="2:17" x14ac:dyDescent="0.3">
      <c r="B75" s="1" t="s">
        <v>54</v>
      </c>
      <c r="C75" s="2" t="s">
        <v>1311</v>
      </c>
      <c r="G75" s="41" t="s">
        <v>676</v>
      </c>
      <c r="H75" s="41">
        <v>19</v>
      </c>
      <c r="J75" s="41" t="s">
        <v>73</v>
      </c>
      <c r="K75" s="41">
        <v>200</v>
      </c>
      <c r="M75" s="41" t="e">
        <f>VLOOKUP(G75,#REF!,2,FALSE)</f>
        <v>#REF!</v>
      </c>
      <c r="N75" s="41" t="e">
        <f t="shared" si="2"/>
        <v>#REF!</v>
      </c>
      <c r="P75" s="41" t="e">
        <f>VLOOKUP(J75,#REF!,2,FALSE)</f>
        <v>#REF!</v>
      </c>
      <c r="Q75" s="41" t="e">
        <f t="shared" si="3"/>
        <v>#REF!</v>
      </c>
    </row>
    <row r="76" spans="2:17" x14ac:dyDescent="0.3">
      <c r="B76" s="1" t="s">
        <v>55</v>
      </c>
      <c r="C76" s="2" t="s">
        <v>1354</v>
      </c>
      <c r="G76" s="41" t="s">
        <v>3737</v>
      </c>
      <c r="H76" s="41">
        <v>5</v>
      </c>
      <c r="J76" s="41" t="s">
        <v>671</v>
      </c>
      <c r="K76" s="41">
        <v>22</v>
      </c>
      <c r="M76" s="41" t="e">
        <f>VLOOKUP(G76,#REF!,2,FALSE)</f>
        <v>#REF!</v>
      </c>
      <c r="N76" s="41" t="e">
        <f t="shared" si="2"/>
        <v>#REF!</v>
      </c>
      <c r="P76" s="41" t="e">
        <f>VLOOKUP(J76,#REF!,2,FALSE)</f>
        <v>#REF!</v>
      </c>
      <c r="Q76" s="41" t="e">
        <f t="shared" si="3"/>
        <v>#REF!</v>
      </c>
    </row>
    <row r="77" spans="2:17" x14ac:dyDescent="0.3">
      <c r="B77" s="1" t="s">
        <v>56</v>
      </c>
      <c r="C77" s="2" t="s">
        <v>1533</v>
      </c>
      <c r="G77" s="41" t="s">
        <v>76</v>
      </c>
      <c r="H77" s="41">
        <v>2</v>
      </c>
      <c r="J77" s="41" t="s">
        <v>74</v>
      </c>
      <c r="K77" s="41">
        <v>78</v>
      </c>
      <c r="M77" s="41" t="e">
        <f>VLOOKUP(G77,#REF!,2,FALSE)</f>
        <v>#REF!</v>
      </c>
      <c r="N77" s="41" t="e">
        <f t="shared" si="2"/>
        <v>#REF!</v>
      </c>
      <c r="P77" s="41" t="e">
        <f>VLOOKUP(J77,#REF!,2,FALSE)</f>
        <v>#REF!</v>
      </c>
      <c r="Q77" s="41" t="e">
        <f t="shared" si="3"/>
        <v>#REF!</v>
      </c>
    </row>
    <row r="78" spans="2:17" x14ac:dyDescent="0.3">
      <c r="B78" s="1" t="s">
        <v>57</v>
      </c>
      <c r="C78" s="2" t="s">
        <v>1247</v>
      </c>
      <c r="G78" s="41" t="s">
        <v>677</v>
      </c>
      <c r="H78" s="41">
        <v>86</v>
      </c>
      <c r="J78" s="41" t="s">
        <v>75</v>
      </c>
      <c r="K78" s="41">
        <v>39</v>
      </c>
      <c r="M78" s="41" t="e">
        <f>VLOOKUP(G78,#REF!,2,FALSE)</f>
        <v>#REF!</v>
      </c>
      <c r="N78" s="41" t="e">
        <f t="shared" si="2"/>
        <v>#REF!</v>
      </c>
      <c r="P78" s="41" t="e">
        <f>VLOOKUP(J78,#REF!,2,FALSE)</f>
        <v>#REF!</v>
      </c>
      <c r="Q78" s="41" t="e">
        <f t="shared" si="3"/>
        <v>#REF!</v>
      </c>
    </row>
    <row r="79" spans="2:17" x14ac:dyDescent="0.3">
      <c r="B79" s="1" t="s">
        <v>58</v>
      </c>
      <c r="C79" s="2" t="s">
        <v>1280</v>
      </c>
      <c r="G79" s="41" t="s">
        <v>678</v>
      </c>
      <c r="H79" s="41">
        <v>887</v>
      </c>
      <c r="J79" s="41" t="s">
        <v>675</v>
      </c>
      <c r="K79" s="41">
        <v>89</v>
      </c>
      <c r="M79" s="41" t="e">
        <f>VLOOKUP(G79,#REF!,2,FALSE)</f>
        <v>#REF!</v>
      </c>
      <c r="N79" s="41" t="e">
        <f t="shared" si="2"/>
        <v>#REF!</v>
      </c>
      <c r="P79" s="41" t="e">
        <f>VLOOKUP(J79,#REF!,2,FALSE)</f>
        <v>#REF!</v>
      </c>
      <c r="Q79" s="41" t="e">
        <f t="shared" si="3"/>
        <v>#REF!</v>
      </c>
    </row>
    <row r="80" spans="2:17" x14ac:dyDescent="0.3">
      <c r="B80" s="1" t="s">
        <v>659</v>
      </c>
      <c r="C80" s="2" t="s">
        <v>2385</v>
      </c>
      <c r="G80" s="41" t="s">
        <v>679</v>
      </c>
      <c r="H80" s="41">
        <v>126</v>
      </c>
      <c r="J80" s="41" t="s">
        <v>3737</v>
      </c>
      <c r="K80" s="41">
        <v>11</v>
      </c>
      <c r="M80" s="41" t="e">
        <f>VLOOKUP(G80,#REF!,2,FALSE)</f>
        <v>#REF!</v>
      </c>
      <c r="N80" s="41" t="e">
        <f t="shared" si="2"/>
        <v>#REF!</v>
      </c>
      <c r="P80" s="41" t="e">
        <f>VLOOKUP(J80,#REF!,2,FALSE)</f>
        <v>#REF!</v>
      </c>
      <c r="Q80" s="41" t="e">
        <f t="shared" si="3"/>
        <v>#REF!</v>
      </c>
    </row>
    <row r="81" spans="2:17" x14ac:dyDescent="0.3">
      <c r="B81" s="1" t="s">
        <v>396</v>
      </c>
      <c r="C81" s="2" t="s">
        <v>1211</v>
      </c>
      <c r="G81" s="41" t="s">
        <v>680</v>
      </c>
      <c r="H81" s="41">
        <v>1</v>
      </c>
      <c r="J81" s="41" t="s">
        <v>76</v>
      </c>
      <c r="K81" s="41">
        <v>14</v>
      </c>
      <c r="M81" s="41" t="e">
        <f>VLOOKUP(G81,#REF!,2,FALSE)</f>
        <v>#REF!</v>
      </c>
      <c r="N81" s="41" t="e">
        <f t="shared" si="2"/>
        <v>#REF!</v>
      </c>
      <c r="P81" s="41" t="e">
        <f>VLOOKUP(J81,#REF!,2,FALSE)</f>
        <v>#REF!</v>
      </c>
      <c r="Q81" s="41" t="e">
        <f t="shared" si="3"/>
        <v>#REF!</v>
      </c>
    </row>
    <row r="82" spans="2:17" x14ac:dyDescent="0.3">
      <c r="B82" s="1" t="s">
        <v>59</v>
      </c>
      <c r="C82" s="2" t="s">
        <v>1507</v>
      </c>
      <c r="G82" s="41" t="s">
        <v>420</v>
      </c>
      <c r="H82" s="41">
        <v>41</v>
      </c>
      <c r="J82" s="41" t="s">
        <v>678</v>
      </c>
      <c r="K82" s="41">
        <v>2152</v>
      </c>
      <c r="M82" s="41" t="e">
        <f>VLOOKUP(G82,#REF!,2,FALSE)</f>
        <v>#REF!</v>
      </c>
      <c r="N82" s="41" t="e">
        <f t="shared" si="2"/>
        <v>#REF!</v>
      </c>
      <c r="P82" s="41" t="e">
        <f>VLOOKUP(J82,#REF!,2,FALSE)</f>
        <v>#REF!</v>
      </c>
      <c r="Q82" s="41" t="e">
        <f t="shared" si="3"/>
        <v>#REF!</v>
      </c>
    </row>
    <row r="83" spans="2:17" x14ac:dyDescent="0.3">
      <c r="B83" s="1" t="s">
        <v>60</v>
      </c>
      <c r="C83" s="2" t="s">
        <v>1431</v>
      </c>
      <c r="G83" s="41" t="s">
        <v>77</v>
      </c>
      <c r="H83" s="41">
        <v>21</v>
      </c>
      <c r="J83" s="41" t="s">
        <v>3874</v>
      </c>
      <c r="K83" s="41">
        <v>114</v>
      </c>
      <c r="M83" s="41" t="e">
        <f>VLOOKUP(G83,#REF!,2,FALSE)</f>
        <v>#REF!</v>
      </c>
      <c r="N83" s="41" t="e">
        <f t="shared" si="2"/>
        <v>#REF!</v>
      </c>
      <c r="P83" s="41" t="e">
        <f>VLOOKUP(J83,#REF!,2,FALSE)</f>
        <v>#REF!</v>
      </c>
      <c r="Q83" s="41" t="e">
        <f t="shared" si="3"/>
        <v>#REF!</v>
      </c>
    </row>
    <row r="84" spans="2:17" x14ac:dyDescent="0.3">
      <c r="B84" s="1" t="s">
        <v>61</v>
      </c>
      <c r="C84" s="2" t="s">
        <v>1304</v>
      </c>
      <c r="G84" s="41" t="s">
        <v>78</v>
      </c>
      <c r="H84" s="41">
        <v>15</v>
      </c>
      <c r="J84" s="41" t="s">
        <v>679</v>
      </c>
      <c r="K84" s="41">
        <v>371</v>
      </c>
      <c r="M84" s="41" t="e">
        <f>VLOOKUP(G84,#REF!,2,FALSE)</f>
        <v>#REF!</v>
      </c>
      <c r="N84" s="41" t="e">
        <f t="shared" si="2"/>
        <v>#REF!</v>
      </c>
      <c r="P84" s="41" t="e">
        <f>VLOOKUP(J84,#REF!,2,FALSE)</f>
        <v>#REF!</v>
      </c>
      <c r="Q84" s="41" t="e">
        <f t="shared" si="3"/>
        <v>#REF!</v>
      </c>
    </row>
    <row r="85" spans="2:17" x14ac:dyDescent="0.3">
      <c r="B85" s="1" t="s">
        <v>660</v>
      </c>
      <c r="C85" s="2" t="s">
        <v>1472</v>
      </c>
      <c r="G85" s="41" t="s">
        <v>681</v>
      </c>
      <c r="H85" s="41">
        <v>47</v>
      </c>
      <c r="J85" s="41" t="s">
        <v>77</v>
      </c>
      <c r="K85" s="41">
        <v>10</v>
      </c>
      <c r="M85" s="41" t="e">
        <f>VLOOKUP(G85,#REF!,2,FALSE)</f>
        <v>#REF!</v>
      </c>
      <c r="N85" s="41" t="e">
        <f t="shared" si="2"/>
        <v>#REF!</v>
      </c>
      <c r="P85" s="41" t="e">
        <f>VLOOKUP(J85,#REF!,2,FALSE)</f>
        <v>#REF!</v>
      </c>
      <c r="Q85" s="41" t="e">
        <f t="shared" si="3"/>
        <v>#REF!</v>
      </c>
    </row>
    <row r="86" spans="2:17" x14ac:dyDescent="0.3">
      <c r="B86" s="1" t="s">
        <v>62</v>
      </c>
      <c r="C86" s="2" t="s">
        <v>939</v>
      </c>
      <c r="G86" s="41" t="s">
        <v>422</v>
      </c>
      <c r="H86" s="41">
        <v>29</v>
      </c>
      <c r="J86" s="41" t="s">
        <v>78</v>
      </c>
      <c r="K86" s="41">
        <v>32</v>
      </c>
      <c r="M86" s="41" t="e">
        <f>VLOOKUP(G86,#REF!,2,FALSE)</f>
        <v>#REF!</v>
      </c>
      <c r="N86" s="41" t="e">
        <f t="shared" si="2"/>
        <v>#REF!</v>
      </c>
      <c r="P86" s="41" t="e">
        <f>VLOOKUP(J86,#REF!,2,FALSE)</f>
        <v>#REF!</v>
      </c>
      <c r="Q86" s="41" t="e">
        <f t="shared" si="3"/>
        <v>#REF!</v>
      </c>
    </row>
    <row r="87" spans="2:17" x14ac:dyDescent="0.3">
      <c r="B87" s="1" t="s">
        <v>661</v>
      </c>
      <c r="C87" s="2" t="s">
        <v>2387</v>
      </c>
      <c r="G87" s="41" t="s">
        <v>682</v>
      </c>
      <c r="H87" s="41">
        <v>20</v>
      </c>
      <c r="J87" s="41" t="s">
        <v>79</v>
      </c>
      <c r="K87" s="41">
        <v>92</v>
      </c>
      <c r="M87" s="41" t="e">
        <f>VLOOKUP(G87,#REF!,2,FALSE)</f>
        <v>#REF!</v>
      </c>
      <c r="N87" s="41" t="e">
        <f t="shared" si="2"/>
        <v>#REF!</v>
      </c>
      <c r="P87" s="41" t="e">
        <f>VLOOKUP(J87,#REF!,2,FALSE)</f>
        <v>#REF!</v>
      </c>
      <c r="Q87" s="41" t="e">
        <f t="shared" si="3"/>
        <v>#REF!</v>
      </c>
    </row>
    <row r="88" spans="2:17" x14ac:dyDescent="0.3">
      <c r="B88" s="1" t="s">
        <v>662</v>
      </c>
      <c r="C88" s="2" t="s">
        <v>1307</v>
      </c>
      <c r="G88" s="41" t="s">
        <v>426</v>
      </c>
      <c r="H88" s="41">
        <v>10</v>
      </c>
      <c r="J88" s="41" t="s">
        <v>80</v>
      </c>
      <c r="K88" s="41">
        <v>13</v>
      </c>
      <c r="M88" s="41" t="e">
        <f>VLOOKUP(G88,#REF!,2,FALSE)</f>
        <v>#REF!</v>
      </c>
      <c r="N88" s="41" t="e">
        <f t="shared" si="2"/>
        <v>#REF!</v>
      </c>
      <c r="P88" s="41" t="e">
        <f>VLOOKUP(J88,#REF!,2,FALSE)</f>
        <v>#REF!</v>
      </c>
      <c r="Q88" s="41" t="e">
        <f t="shared" si="3"/>
        <v>#REF!</v>
      </c>
    </row>
    <row r="89" spans="2:17" x14ac:dyDescent="0.3">
      <c r="B89" s="1" t="s">
        <v>663</v>
      </c>
      <c r="C89" s="2" t="s">
        <v>2388</v>
      </c>
      <c r="G89" s="41" t="s">
        <v>81</v>
      </c>
      <c r="H89" s="41">
        <v>64</v>
      </c>
      <c r="J89" s="41" t="s">
        <v>1566</v>
      </c>
      <c r="K89" s="41">
        <v>56</v>
      </c>
      <c r="M89" s="41" t="e">
        <f>VLOOKUP(G89,#REF!,2,FALSE)</f>
        <v>#REF!</v>
      </c>
      <c r="N89" s="41" t="e">
        <f t="shared" si="2"/>
        <v>#REF!</v>
      </c>
      <c r="P89" s="41" t="e">
        <f>VLOOKUP(J89,#REF!,2,FALSE)</f>
        <v>#REF!</v>
      </c>
      <c r="Q89" s="41" t="e">
        <f t="shared" si="3"/>
        <v>#REF!</v>
      </c>
    </row>
    <row r="90" spans="2:17" x14ac:dyDescent="0.3">
      <c r="B90" s="1" t="s">
        <v>398</v>
      </c>
      <c r="C90" s="2" t="s">
        <v>1049</v>
      </c>
      <c r="G90" s="41" t="s">
        <v>82</v>
      </c>
      <c r="H90" s="41">
        <v>53</v>
      </c>
      <c r="J90" s="41" t="s">
        <v>683</v>
      </c>
      <c r="K90" s="41">
        <v>81</v>
      </c>
      <c r="M90" s="41" t="e">
        <f>VLOOKUP(G90,#REF!,2,FALSE)</f>
        <v>#REF!</v>
      </c>
      <c r="N90" s="41" t="e">
        <f t="shared" si="2"/>
        <v>#REF!</v>
      </c>
      <c r="P90" s="41" t="e">
        <f>VLOOKUP(J90,#REF!,2,FALSE)</f>
        <v>#REF!</v>
      </c>
      <c r="Q90" s="41" t="e">
        <f t="shared" si="3"/>
        <v>#REF!</v>
      </c>
    </row>
    <row r="91" spans="2:17" x14ac:dyDescent="0.3">
      <c r="B91" s="1" t="s">
        <v>400</v>
      </c>
      <c r="C91" s="2" t="s">
        <v>1364</v>
      </c>
      <c r="G91" s="41" t="s">
        <v>83</v>
      </c>
      <c r="H91" s="41">
        <v>104</v>
      </c>
      <c r="J91" s="41" t="s">
        <v>81</v>
      </c>
      <c r="K91" s="41">
        <v>61</v>
      </c>
      <c r="M91" s="41" t="e">
        <f>VLOOKUP(G91,#REF!,2,FALSE)</f>
        <v>#REF!</v>
      </c>
      <c r="N91" s="41" t="e">
        <f t="shared" si="2"/>
        <v>#REF!</v>
      </c>
      <c r="P91" s="41" t="e">
        <f>VLOOKUP(J91,#REF!,2,FALSE)</f>
        <v>#REF!</v>
      </c>
      <c r="Q91" s="41" t="e">
        <f t="shared" si="3"/>
        <v>#REF!</v>
      </c>
    </row>
    <row r="92" spans="2:17" x14ac:dyDescent="0.3">
      <c r="B92" s="1" t="s">
        <v>63</v>
      </c>
      <c r="C92" s="2" t="s">
        <v>1476</v>
      </c>
      <c r="G92" s="41" t="s">
        <v>84</v>
      </c>
      <c r="H92" s="41">
        <v>38</v>
      </c>
      <c r="J92" s="41" t="s">
        <v>684</v>
      </c>
      <c r="K92" s="41">
        <v>378</v>
      </c>
      <c r="M92" s="41" t="e">
        <f>VLOOKUP(G92,#REF!,2,FALSE)</f>
        <v>#REF!</v>
      </c>
      <c r="N92" s="41" t="e">
        <f t="shared" si="2"/>
        <v>#REF!</v>
      </c>
      <c r="P92" s="41" t="e">
        <f>VLOOKUP(J92,#REF!,2,FALSE)</f>
        <v>#REF!</v>
      </c>
      <c r="Q92" s="41" t="e">
        <f t="shared" si="3"/>
        <v>#REF!</v>
      </c>
    </row>
    <row r="93" spans="2:17" x14ac:dyDescent="0.3">
      <c r="B93" s="1" t="s">
        <v>665</v>
      </c>
      <c r="C93" s="2" t="s">
        <v>1608</v>
      </c>
      <c r="G93" s="41" t="s">
        <v>687</v>
      </c>
      <c r="H93" s="41">
        <v>97</v>
      </c>
      <c r="J93" s="41" t="s">
        <v>82</v>
      </c>
      <c r="K93" s="41">
        <v>151</v>
      </c>
      <c r="M93" s="41" t="e">
        <f>VLOOKUP(G93,#REF!,2,FALSE)</f>
        <v>#REF!</v>
      </c>
      <c r="N93" s="41" t="e">
        <f t="shared" si="2"/>
        <v>#REF!</v>
      </c>
      <c r="P93" s="41" t="e">
        <f>VLOOKUP(J93,#REF!,2,FALSE)</f>
        <v>#REF!</v>
      </c>
      <c r="Q93" s="41" t="e">
        <f t="shared" si="3"/>
        <v>#REF!</v>
      </c>
    </row>
    <row r="94" spans="2:17" x14ac:dyDescent="0.3">
      <c r="B94" s="1" t="s">
        <v>64</v>
      </c>
      <c r="C94" s="2" t="s">
        <v>1549</v>
      </c>
      <c r="G94" s="41" t="s">
        <v>85</v>
      </c>
      <c r="H94" s="41">
        <v>14</v>
      </c>
      <c r="J94" s="41" t="s">
        <v>83</v>
      </c>
      <c r="K94" s="41">
        <v>194</v>
      </c>
      <c r="M94" s="41" t="e">
        <f>VLOOKUP(G94,#REF!,2,FALSE)</f>
        <v>#REF!</v>
      </c>
      <c r="N94" s="41" t="e">
        <f t="shared" si="2"/>
        <v>#REF!</v>
      </c>
      <c r="P94" s="41" t="e">
        <f>VLOOKUP(J94,#REF!,2,FALSE)</f>
        <v>#REF!</v>
      </c>
      <c r="Q94" s="41" t="e">
        <f t="shared" si="3"/>
        <v>#REF!</v>
      </c>
    </row>
    <row r="95" spans="2:17" x14ac:dyDescent="0.3">
      <c r="B95" s="1" t="s">
        <v>402</v>
      </c>
      <c r="C95" s="2" t="s">
        <v>1314</v>
      </c>
      <c r="G95" s="41" t="s">
        <v>429</v>
      </c>
      <c r="H95" s="41">
        <v>31</v>
      </c>
      <c r="J95" s="41" t="s">
        <v>428</v>
      </c>
      <c r="K95" s="41">
        <v>10</v>
      </c>
      <c r="M95" s="41" t="e">
        <f>VLOOKUP(G95,#REF!,2,FALSE)</f>
        <v>#REF!</v>
      </c>
      <c r="N95" s="41" t="e">
        <f t="shared" si="2"/>
        <v>#REF!</v>
      </c>
      <c r="P95" s="41" t="e">
        <f>VLOOKUP(J95,#REF!,2,FALSE)</f>
        <v>#REF!</v>
      </c>
      <c r="Q95" s="41" t="e">
        <f t="shared" si="3"/>
        <v>#REF!</v>
      </c>
    </row>
    <row r="96" spans="2:17" x14ac:dyDescent="0.3">
      <c r="B96" s="1" t="s">
        <v>65</v>
      </c>
      <c r="C96" s="2" t="s">
        <v>1120</v>
      </c>
      <c r="G96" s="41" t="s">
        <v>431</v>
      </c>
      <c r="H96" s="41">
        <v>37</v>
      </c>
      <c r="J96" s="41" t="s">
        <v>685</v>
      </c>
      <c r="K96" s="41">
        <v>6</v>
      </c>
      <c r="M96" s="41" t="e">
        <f>VLOOKUP(G96,#REF!,2,FALSE)</f>
        <v>#REF!</v>
      </c>
      <c r="N96" s="41" t="e">
        <f t="shared" si="2"/>
        <v>#REF!</v>
      </c>
      <c r="P96" s="41" t="e">
        <f>VLOOKUP(J96,#REF!,2,FALSE)</f>
        <v>#REF!</v>
      </c>
      <c r="Q96" s="41" t="e">
        <f t="shared" si="3"/>
        <v>#REF!</v>
      </c>
    </row>
    <row r="97" spans="2:17" x14ac:dyDescent="0.3">
      <c r="B97" s="1" t="s">
        <v>666</v>
      </c>
      <c r="C97" s="2" t="s">
        <v>1156</v>
      </c>
      <c r="G97" s="41" t="s">
        <v>87</v>
      </c>
      <c r="H97" s="41">
        <v>1</v>
      </c>
      <c r="J97" s="41" t="s">
        <v>84</v>
      </c>
      <c r="K97" s="41">
        <v>63</v>
      </c>
      <c r="M97" s="41" t="e">
        <f>VLOOKUP(G97,#REF!,2,FALSE)</f>
        <v>#REF!</v>
      </c>
      <c r="N97" s="41" t="e">
        <f t="shared" si="2"/>
        <v>#REF!</v>
      </c>
      <c r="P97" s="41" t="e">
        <f>VLOOKUP(J97,#REF!,2,FALSE)</f>
        <v>#REF!</v>
      </c>
      <c r="Q97" s="41" t="e">
        <f t="shared" si="3"/>
        <v>#REF!</v>
      </c>
    </row>
    <row r="98" spans="2:17" x14ac:dyDescent="0.3">
      <c r="B98" s="1" t="s">
        <v>404</v>
      </c>
      <c r="C98" s="2" t="s">
        <v>1238</v>
      </c>
      <c r="G98" s="41" t="s">
        <v>88</v>
      </c>
      <c r="H98" s="41">
        <v>32</v>
      </c>
      <c r="J98" s="41" t="s">
        <v>686</v>
      </c>
      <c r="K98" s="41">
        <v>21</v>
      </c>
      <c r="M98" s="41" t="e">
        <f>VLOOKUP(G98,#REF!,2,FALSE)</f>
        <v>#REF!</v>
      </c>
      <c r="N98" s="41" t="e">
        <f t="shared" si="2"/>
        <v>#REF!</v>
      </c>
      <c r="P98" s="41" t="e">
        <f>VLOOKUP(J98,#REF!,2,FALSE)</f>
        <v>#REF!</v>
      </c>
      <c r="Q98" s="41" t="e">
        <f t="shared" si="3"/>
        <v>#REF!</v>
      </c>
    </row>
    <row r="99" spans="2:17" x14ac:dyDescent="0.3">
      <c r="B99" s="1" t="s">
        <v>406</v>
      </c>
      <c r="C99" s="2" t="s">
        <v>1181</v>
      </c>
      <c r="G99" s="41" t="s">
        <v>90</v>
      </c>
      <c r="H99" s="41">
        <v>13</v>
      </c>
      <c r="J99" s="41" t="s">
        <v>687</v>
      </c>
      <c r="K99" s="41">
        <v>164</v>
      </c>
      <c r="M99" s="41" t="e">
        <f>VLOOKUP(G99,#REF!,2,FALSE)</f>
        <v>#REF!</v>
      </c>
      <c r="N99" s="41" t="e">
        <f t="shared" si="2"/>
        <v>#REF!</v>
      </c>
      <c r="P99" s="41" t="e">
        <f>VLOOKUP(J99,#REF!,2,FALSE)</f>
        <v>#REF!</v>
      </c>
      <c r="Q99" s="41" t="e">
        <f t="shared" si="3"/>
        <v>#REF!</v>
      </c>
    </row>
    <row r="100" spans="2:17" x14ac:dyDescent="0.3">
      <c r="B100" s="1" t="s">
        <v>66</v>
      </c>
      <c r="C100" s="2" t="s">
        <v>1064</v>
      </c>
      <c r="G100" s="41" t="s">
        <v>91</v>
      </c>
      <c r="H100" s="41">
        <v>35</v>
      </c>
      <c r="J100" s="41" t="s">
        <v>85</v>
      </c>
      <c r="K100" s="41">
        <v>27</v>
      </c>
      <c r="M100" s="41" t="e">
        <f>VLOOKUP(G100,#REF!,2,FALSE)</f>
        <v>#REF!</v>
      </c>
      <c r="N100" s="41" t="e">
        <f t="shared" si="2"/>
        <v>#REF!</v>
      </c>
      <c r="P100" s="41" t="e">
        <f>VLOOKUP(J100,#REF!,2,FALSE)</f>
        <v>#REF!</v>
      </c>
      <c r="Q100" s="41" t="e">
        <f t="shared" si="3"/>
        <v>#REF!</v>
      </c>
    </row>
    <row r="101" spans="2:17" x14ac:dyDescent="0.3">
      <c r="B101" s="1" t="s">
        <v>67</v>
      </c>
      <c r="C101" s="2" t="s">
        <v>1484</v>
      </c>
      <c r="G101" s="41" t="s">
        <v>93</v>
      </c>
      <c r="H101" s="41">
        <v>31</v>
      </c>
      <c r="J101" s="41" t="s">
        <v>86</v>
      </c>
      <c r="K101" s="41">
        <v>23</v>
      </c>
      <c r="M101" s="41" t="e">
        <f>VLOOKUP(G101,#REF!,2,FALSE)</f>
        <v>#REF!</v>
      </c>
      <c r="N101" s="41" t="e">
        <f t="shared" si="2"/>
        <v>#REF!</v>
      </c>
      <c r="P101" s="41" t="e">
        <f>VLOOKUP(J101,#REF!,2,FALSE)</f>
        <v>#REF!</v>
      </c>
      <c r="Q101" s="41" t="e">
        <f t="shared" si="3"/>
        <v>#REF!</v>
      </c>
    </row>
    <row r="102" spans="2:17" x14ac:dyDescent="0.3">
      <c r="B102" s="1" t="s">
        <v>3736</v>
      </c>
      <c r="C102" s="2" t="s">
        <v>3753</v>
      </c>
      <c r="G102" s="41" t="s">
        <v>688</v>
      </c>
      <c r="H102" s="41">
        <v>24</v>
      </c>
      <c r="J102" s="41" t="s">
        <v>87</v>
      </c>
      <c r="K102" s="41">
        <v>45</v>
      </c>
      <c r="M102" s="41" t="e">
        <f>VLOOKUP(G102,#REF!,2,FALSE)</f>
        <v>#REF!</v>
      </c>
      <c r="N102" s="41" t="e">
        <f t="shared" si="2"/>
        <v>#REF!</v>
      </c>
      <c r="P102" s="41" t="e">
        <f>VLOOKUP(J102,#REF!,2,FALSE)</f>
        <v>#REF!</v>
      </c>
      <c r="Q102" s="41" t="e">
        <f t="shared" si="3"/>
        <v>#REF!</v>
      </c>
    </row>
    <row r="103" spans="2:17" x14ac:dyDescent="0.3">
      <c r="B103" s="1" t="s">
        <v>667</v>
      </c>
      <c r="C103" s="2" t="s">
        <v>1193</v>
      </c>
      <c r="G103" s="41" t="s">
        <v>94</v>
      </c>
      <c r="H103" s="41">
        <v>39</v>
      </c>
      <c r="J103" s="41" t="s">
        <v>88</v>
      </c>
      <c r="K103" s="41">
        <v>63</v>
      </c>
      <c r="M103" s="41" t="e">
        <f>VLOOKUP(G103,#REF!,2,FALSE)</f>
        <v>#REF!</v>
      </c>
      <c r="N103" s="41" t="e">
        <f t="shared" si="2"/>
        <v>#REF!</v>
      </c>
      <c r="P103" s="41" t="e">
        <f>VLOOKUP(J103,#REF!,2,FALSE)</f>
        <v>#REF!</v>
      </c>
      <c r="Q103" s="41" t="e">
        <f t="shared" si="3"/>
        <v>#REF!</v>
      </c>
    </row>
    <row r="104" spans="2:17" x14ac:dyDescent="0.3">
      <c r="B104" s="1" t="s">
        <v>668</v>
      </c>
      <c r="C104" s="2" t="s">
        <v>1488</v>
      </c>
      <c r="G104" s="41" t="s">
        <v>435</v>
      </c>
      <c r="H104" s="41">
        <v>42</v>
      </c>
      <c r="J104" s="41" t="s">
        <v>89</v>
      </c>
      <c r="K104" s="41">
        <v>66</v>
      </c>
      <c r="M104" s="41" t="e">
        <f>VLOOKUP(G104,#REF!,2,FALSE)</f>
        <v>#REF!</v>
      </c>
      <c r="N104" s="41" t="e">
        <f t="shared" si="2"/>
        <v>#REF!</v>
      </c>
      <c r="P104" s="41" t="e">
        <f>VLOOKUP(J104,#REF!,2,FALSE)</f>
        <v>#REF!</v>
      </c>
      <c r="Q104" s="41" t="e">
        <f t="shared" si="3"/>
        <v>#REF!</v>
      </c>
    </row>
    <row r="105" spans="2:17" x14ac:dyDescent="0.3">
      <c r="B105" s="1" t="s">
        <v>669</v>
      </c>
      <c r="C105" s="2" t="s">
        <v>2389</v>
      </c>
      <c r="G105" s="41" t="s">
        <v>690</v>
      </c>
      <c r="H105" s="41">
        <v>29</v>
      </c>
      <c r="J105" s="41" t="s">
        <v>90</v>
      </c>
      <c r="K105" s="41">
        <v>30</v>
      </c>
      <c r="M105" s="41" t="e">
        <f>VLOOKUP(G105,#REF!,2,FALSE)</f>
        <v>#REF!</v>
      </c>
      <c r="N105" s="41" t="e">
        <f t="shared" si="2"/>
        <v>#REF!</v>
      </c>
      <c r="P105" s="41" t="e">
        <f>VLOOKUP(J105,#REF!,2,FALSE)</f>
        <v>#REF!</v>
      </c>
      <c r="Q105" s="41" t="e">
        <f t="shared" si="3"/>
        <v>#REF!</v>
      </c>
    </row>
    <row r="106" spans="2:17" x14ac:dyDescent="0.3">
      <c r="B106" s="1" t="s">
        <v>68</v>
      </c>
      <c r="C106" s="2" t="s">
        <v>1268</v>
      </c>
      <c r="G106" s="41" t="s">
        <v>692</v>
      </c>
      <c r="H106" s="41">
        <v>316</v>
      </c>
      <c r="J106" s="41" t="s">
        <v>91</v>
      </c>
      <c r="K106" s="41">
        <v>46</v>
      </c>
      <c r="M106" s="41" t="e">
        <f>VLOOKUP(G106,#REF!,2,FALSE)</f>
        <v>#REF!</v>
      </c>
      <c r="N106" s="41" t="e">
        <f t="shared" si="2"/>
        <v>#REF!</v>
      </c>
      <c r="P106" s="41" t="e">
        <f>VLOOKUP(J106,#REF!,2,FALSE)</f>
        <v>#REF!</v>
      </c>
      <c r="Q106" s="41" t="e">
        <f t="shared" si="3"/>
        <v>#REF!</v>
      </c>
    </row>
    <row r="107" spans="2:17" x14ac:dyDescent="0.3">
      <c r="B107" s="1" t="s">
        <v>69</v>
      </c>
      <c r="C107" s="2" t="s">
        <v>1546</v>
      </c>
      <c r="G107" s="41" t="s">
        <v>437</v>
      </c>
      <c r="H107" s="41">
        <v>27</v>
      </c>
      <c r="J107" s="41" t="s">
        <v>92</v>
      </c>
      <c r="K107" s="41">
        <v>7</v>
      </c>
      <c r="M107" s="41" t="e">
        <f>VLOOKUP(G107,#REF!,2,FALSE)</f>
        <v>#REF!</v>
      </c>
      <c r="N107" s="41" t="e">
        <f t="shared" si="2"/>
        <v>#REF!</v>
      </c>
      <c r="P107" s="41" t="e">
        <f>VLOOKUP(J107,#REF!,2,FALSE)</f>
        <v>#REF!</v>
      </c>
      <c r="Q107" s="41" t="e">
        <f t="shared" si="3"/>
        <v>#REF!</v>
      </c>
    </row>
    <row r="108" spans="2:17" x14ac:dyDescent="0.3">
      <c r="B108" s="1" t="s">
        <v>70</v>
      </c>
      <c r="C108" s="2" t="s">
        <v>1134</v>
      </c>
      <c r="G108" s="41" t="s">
        <v>439</v>
      </c>
      <c r="H108" s="41">
        <v>49</v>
      </c>
      <c r="J108" s="41" t="s">
        <v>93</v>
      </c>
      <c r="K108" s="41">
        <v>88</v>
      </c>
      <c r="M108" s="41" t="e">
        <f>VLOOKUP(G108,#REF!,2,FALSE)</f>
        <v>#REF!</v>
      </c>
      <c r="N108" s="41" t="e">
        <f t="shared" si="2"/>
        <v>#REF!</v>
      </c>
      <c r="P108" s="41" t="e">
        <f>VLOOKUP(J108,#REF!,2,FALSE)</f>
        <v>#REF!</v>
      </c>
      <c r="Q108" s="41" t="e">
        <f t="shared" si="3"/>
        <v>#REF!</v>
      </c>
    </row>
    <row r="109" spans="2:17" x14ac:dyDescent="0.3">
      <c r="B109" s="1" t="s">
        <v>71</v>
      </c>
      <c r="C109" s="2" t="s">
        <v>1117</v>
      </c>
      <c r="G109" s="41" t="s">
        <v>441</v>
      </c>
      <c r="H109" s="41">
        <v>44</v>
      </c>
      <c r="J109" s="41" t="s">
        <v>689</v>
      </c>
      <c r="K109" s="41">
        <v>7</v>
      </c>
      <c r="M109" s="41" t="e">
        <f>VLOOKUP(G109,#REF!,2,FALSE)</f>
        <v>#REF!</v>
      </c>
      <c r="N109" s="41" t="e">
        <f t="shared" si="2"/>
        <v>#REF!</v>
      </c>
      <c r="P109" s="41" t="e">
        <f>VLOOKUP(J109,#REF!,2,FALSE)</f>
        <v>#REF!</v>
      </c>
      <c r="Q109" s="41" t="e">
        <f t="shared" si="3"/>
        <v>#REF!</v>
      </c>
    </row>
    <row r="110" spans="2:17" x14ac:dyDescent="0.3">
      <c r="B110" s="1" t="s">
        <v>72</v>
      </c>
      <c r="C110" s="2" t="s">
        <v>1482</v>
      </c>
      <c r="G110" s="41" t="s">
        <v>695</v>
      </c>
      <c r="H110" s="41">
        <v>78</v>
      </c>
      <c r="J110" s="41" t="s">
        <v>94</v>
      </c>
      <c r="K110" s="41">
        <v>153</v>
      </c>
      <c r="M110" s="41" t="e">
        <f>VLOOKUP(G110,#REF!,2,FALSE)</f>
        <v>#REF!</v>
      </c>
      <c r="N110" s="41" t="e">
        <f t="shared" si="2"/>
        <v>#REF!</v>
      </c>
      <c r="P110" s="41" t="e">
        <f>VLOOKUP(J110,#REF!,2,FALSE)</f>
        <v>#REF!</v>
      </c>
      <c r="Q110" s="41" t="e">
        <f t="shared" si="3"/>
        <v>#REF!</v>
      </c>
    </row>
    <row r="111" spans="2:17" x14ac:dyDescent="0.3">
      <c r="B111" s="1" t="s">
        <v>670</v>
      </c>
      <c r="C111" s="2" t="s">
        <v>2390</v>
      </c>
      <c r="G111" s="41" t="s">
        <v>1562</v>
      </c>
      <c r="H111" s="41">
        <v>31</v>
      </c>
      <c r="J111" s="41" t="s">
        <v>691</v>
      </c>
      <c r="K111" s="41">
        <v>5</v>
      </c>
      <c r="M111" s="41" t="e">
        <f>VLOOKUP(G111,#REF!,2,FALSE)</f>
        <v>#REF!</v>
      </c>
      <c r="N111" s="41" t="e">
        <f t="shared" si="2"/>
        <v>#REF!</v>
      </c>
      <c r="P111" s="41" t="e">
        <f>VLOOKUP(J111,#REF!,2,FALSE)</f>
        <v>#REF!</v>
      </c>
      <c r="Q111" s="41" t="e">
        <f t="shared" si="3"/>
        <v>#REF!</v>
      </c>
    </row>
    <row r="112" spans="2:17" x14ac:dyDescent="0.3">
      <c r="B112" s="1" t="s">
        <v>73</v>
      </c>
      <c r="C112" s="2" t="s">
        <v>1346</v>
      </c>
      <c r="G112" s="41" t="s">
        <v>96</v>
      </c>
      <c r="H112" s="41">
        <v>196</v>
      </c>
      <c r="J112" s="41" t="s">
        <v>693</v>
      </c>
      <c r="K112" s="41">
        <v>114</v>
      </c>
      <c r="M112" s="41" t="e">
        <f>VLOOKUP(G112,#REF!,2,FALSE)</f>
        <v>#REF!</v>
      </c>
      <c r="N112" s="41" t="e">
        <f t="shared" si="2"/>
        <v>#REF!</v>
      </c>
      <c r="P112" s="41" t="e">
        <f>VLOOKUP(J112,#REF!,2,FALSE)</f>
        <v>#REF!</v>
      </c>
      <c r="Q112" s="41" t="e">
        <f t="shared" si="3"/>
        <v>#REF!</v>
      </c>
    </row>
    <row r="113" spans="2:17" x14ac:dyDescent="0.3">
      <c r="B113" s="1" t="s">
        <v>410</v>
      </c>
      <c r="C113" s="2" t="s">
        <v>1178</v>
      </c>
      <c r="G113" s="41" t="s">
        <v>443</v>
      </c>
      <c r="H113" s="41">
        <v>7</v>
      </c>
      <c r="J113" s="41" t="s">
        <v>95</v>
      </c>
      <c r="K113" s="41">
        <v>23</v>
      </c>
      <c r="M113" s="41" t="e">
        <f>VLOOKUP(G113,#REF!,2,FALSE)</f>
        <v>#REF!</v>
      </c>
      <c r="N113" s="41" t="e">
        <f t="shared" si="2"/>
        <v>#REF!</v>
      </c>
      <c r="P113" s="41" t="e">
        <f>VLOOKUP(J113,#REF!,2,FALSE)</f>
        <v>#REF!</v>
      </c>
      <c r="Q113" s="41" t="e">
        <f t="shared" si="3"/>
        <v>#REF!</v>
      </c>
    </row>
    <row r="114" spans="2:17" x14ac:dyDescent="0.3">
      <c r="B114" s="1" t="s">
        <v>671</v>
      </c>
      <c r="C114" s="2" t="s">
        <v>1216</v>
      </c>
      <c r="G114" s="41" t="s">
        <v>445</v>
      </c>
      <c r="H114" s="41">
        <v>102</v>
      </c>
      <c r="J114" s="41" t="s">
        <v>3775</v>
      </c>
      <c r="K114" s="41">
        <v>167</v>
      </c>
      <c r="M114" s="41" t="e">
        <f>VLOOKUP(G114,#REF!,2,FALSE)</f>
        <v>#REF!</v>
      </c>
      <c r="N114" s="41" t="e">
        <f t="shared" si="2"/>
        <v>#REF!</v>
      </c>
      <c r="P114" s="41" t="e">
        <f>VLOOKUP(J114,#REF!,2,FALSE)</f>
        <v>#REF!</v>
      </c>
      <c r="Q114" s="41" t="e">
        <f t="shared" si="3"/>
        <v>#REF!</v>
      </c>
    </row>
    <row r="115" spans="2:17" x14ac:dyDescent="0.3">
      <c r="B115" s="1" t="s">
        <v>74</v>
      </c>
      <c r="C115" s="2" t="s">
        <v>1148</v>
      </c>
      <c r="G115" s="41" t="s">
        <v>697</v>
      </c>
      <c r="H115" s="41">
        <v>40</v>
      </c>
      <c r="J115" s="41" t="s">
        <v>96</v>
      </c>
      <c r="K115" s="41">
        <v>932</v>
      </c>
      <c r="M115" s="41" t="e">
        <f>VLOOKUP(G115,#REF!,2,FALSE)</f>
        <v>#REF!</v>
      </c>
      <c r="N115" s="41" t="e">
        <f t="shared" si="2"/>
        <v>#REF!</v>
      </c>
      <c r="P115" s="41" t="e">
        <f>VLOOKUP(J115,#REF!,2,FALSE)</f>
        <v>#REF!</v>
      </c>
      <c r="Q115" s="41" t="e">
        <f t="shared" si="3"/>
        <v>#REF!</v>
      </c>
    </row>
    <row r="116" spans="2:17" x14ac:dyDescent="0.3">
      <c r="B116" s="1" t="s">
        <v>673</v>
      </c>
      <c r="C116" s="2" t="s">
        <v>2391</v>
      </c>
      <c r="G116" s="41" t="s">
        <v>698</v>
      </c>
      <c r="H116" s="41">
        <v>22</v>
      </c>
      <c r="J116" s="41" t="s">
        <v>696</v>
      </c>
      <c r="K116" s="41">
        <v>11</v>
      </c>
      <c r="M116" s="41" t="e">
        <f>VLOOKUP(G116,#REF!,2,FALSE)</f>
        <v>#REF!</v>
      </c>
      <c r="N116" s="41" t="e">
        <f t="shared" si="2"/>
        <v>#REF!</v>
      </c>
      <c r="P116" s="41" t="e">
        <f>VLOOKUP(J116,#REF!,2,FALSE)</f>
        <v>#REF!</v>
      </c>
      <c r="Q116" s="41" t="e">
        <f t="shared" si="3"/>
        <v>#REF!</v>
      </c>
    </row>
    <row r="117" spans="2:17" x14ac:dyDescent="0.3">
      <c r="B117" s="1" t="s">
        <v>412</v>
      </c>
      <c r="C117" s="2" t="s">
        <v>1544</v>
      </c>
      <c r="G117" s="41" t="s">
        <v>100</v>
      </c>
      <c r="H117" s="41">
        <v>1267</v>
      </c>
      <c r="J117" s="41" t="s">
        <v>97</v>
      </c>
      <c r="K117" s="41">
        <v>42</v>
      </c>
      <c r="M117" s="41" t="e">
        <f>VLOOKUP(G117,#REF!,2,FALSE)</f>
        <v>#REF!</v>
      </c>
      <c r="N117" s="41" t="e">
        <f t="shared" si="2"/>
        <v>#REF!</v>
      </c>
      <c r="P117" s="41" t="e">
        <f>VLOOKUP(J117,#REF!,2,FALSE)</f>
        <v>#REF!</v>
      </c>
      <c r="Q117" s="41" t="e">
        <f t="shared" si="3"/>
        <v>#REF!</v>
      </c>
    </row>
    <row r="118" spans="2:17" x14ac:dyDescent="0.3">
      <c r="B118" s="1" t="s">
        <v>414</v>
      </c>
      <c r="C118" s="2" t="s">
        <v>1412</v>
      </c>
      <c r="G118" s="41" t="s">
        <v>447</v>
      </c>
      <c r="H118" s="41">
        <v>18</v>
      </c>
      <c r="J118" s="41" t="s">
        <v>98</v>
      </c>
      <c r="K118" s="41">
        <v>19</v>
      </c>
      <c r="M118" s="41" t="e">
        <f>VLOOKUP(G118,#REF!,2,FALSE)</f>
        <v>#REF!</v>
      </c>
      <c r="N118" s="41" t="e">
        <f t="shared" si="2"/>
        <v>#REF!</v>
      </c>
      <c r="P118" s="41" t="e">
        <f>VLOOKUP(J118,#REF!,2,FALSE)</f>
        <v>#REF!</v>
      </c>
      <c r="Q118" s="41" t="e">
        <f t="shared" si="3"/>
        <v>#REF!</v>
      </c>
    </row>
    <row r="119" spans="2:17" x14ac:dyDescent="0.3">
      <c r="B119" s="1" t="s">
        <v>674</v>
      </c>
      <c r="C119" s="2" t="s">
        <v>2392</v>
      </c>
      <c r="G119" s="41" t="s">
        <v>102</v>
      </c>
      <c r="H119" s="41">
        <v>1616</v>
      </c>
      <c r="J119" s="41" t="s">
        <v>99</v>
      </c>
      <c r="K119" s="41">
        <v>124</v>
      </c>
      <c r="M119" s="41" t="e">
        <f>VLOOKUP(G119,#REF!,2,FALSE)</f>
        <v>#REF!</v>
      </c>
      <c r="N119" s="41" t="e">
        <f t="shared" si="2"/>
        <v>#REF!</v>
      </c>
      <c r="P119" s="41" t="e">
        <f>VLOOKUP(J119,#REF!,2,FALSE)</f>
        <v>#REF!</v>
      </c>
      <c r="Q119" s="41" t="e">
        <f t="shared" si="3"/>
        <v>#REF!</v>
      </c>
    </row>
    <row r="120" spans="2:17" x14ac:dyDescent="0.3">
      <c r="B120" s="1" t="s">
        <v>416</v>
      </c>
      <c r="C120" s="2" t="s">
        <v>1056</v>
      </c>
      <c r="G120" s="41" t="s">
        <v>3778</v>
      </c>
      <c r="H120" s="41">
        <v>1</v>
      </c>
      <c r="J120" s="41" t="s">
        <v>100</v>
      </c>
      <c r="K120" s="41">
        <v>4070</v>
      </c>
      <c r="M120" s="41" t="e">
        <f>VLOOKUP(G120,#REF!,2,FALSE)</f>
        <v>#REF!</v>
      </c>
      <c r="N120" s="41" t="e">
        <f t="shared" si="2"/>
        <v>#REF!</v>
      </c>
      <c r="P120" s="41" t="e">
        <f>VLOOKUP(J120,#REF!,2,FALSE)</f>
        <v>#REF!</v>
      </c>
      <c r="Q120" s="41" t="e">
        <f t="shared" si="3"/>
        <v>#REF!</v>
      </c>
    </row>
    <row r="121" spans="2:17" x14ac:dyDescent="0.3">
      <c r="B121" s="1" t="s">
        <v>75</v>
      </c>
      <c r="C121" s="2" t="s">
        <v>1401</v>
      </c>
      <c r="G121" s="41" t="s">
        <v>703</v>
      </c>
      <c r="H121" s="41">
        <v>448</v>
      </c>
      <c r="J121" s="41" t="s">
        <v>699</v>
      </c>
      <c r="K121" s="41">
        <v>1882</v>
      </c>
      <c r="M121" s="41" t="e">
        <f>VLOOKUP(G121,#REF!,2,FALSE)</f>
        <v>#REF!</v>
      </c>
      <c r="N121" s="41" t="e">
        <f t="shared" si="2"/>
        <v>#REF!</v>
      </c>
      <c r="P121" s="41" t="e">
        <f>VLOOKUP(J121,#REF!,2,FALSE)</f>
        <v>#REF!</v>
      </c>
      <c r="Q121" s="36" t="e">
        <f t="shared" si="3"/>
        <v>#REF!</v>
      </c>
    </row>
    <row r="122" spans="2:17" x14ac:dyDescent="0.3">
      <c r="B122" s="1" t="s">
        <v>418</v>
      </c>
      <c r="C122" s="2" t="s">
        <v>1426</v>
      </c>
      <c r="G122" s="41" t="s">
        <v>706</v>
      </c>
      <c r="H122" s="41">
        <v>2</v>
      </c>
      <c r="J122" s="41" t="s">
        <v>700</v>
      </c>
      <c r="K122" s="41">
        <v>117</v>
      </c>
      <c r="M122" s="41" t="e">
        <f>VLOOKUP(G122,#REF!,2,FALSE)</f>
        <v>#REF!</v>
      </c>
      <c r="N122" s="41" t="e">
        <f t="shared" si="2"/>
        <v>#REF!</v>
      </c>
      <c r="P122" s="41" t="e">
        <f>VLOOKUP(J122,#REF!,2,FALSE)</f>
        <v>#REF!</v>
      </c>
      <c r="Q122" s="41" t="e">
        <f t="shared" si="3"/>
        <v>#REF!</v>
      </c>
    </row>
    <row r="123" spans="2:17" x14ac:dyDescent="0.3">
      <c r="B123" s="1" t="s">
        <v>675</v>
      </c>
      <c r="C123" s="2" t="s">
        <v>1054</v>
      </c>
      <c r="G123" s="41" t="s">
        <v>707</v>
      </c>
      <c r="H123" s="41">
        <v>2</v>
      </c>
      <c r="J123" s="41" t="s">
        <v>702</v>
      </c>
      <c r="K123" s="41">
        <v>3928</v>
      </c>
      <c r="M123" s="41" t="e">
        <f>VLOOKUP(G123,#REF!,2,FALSE)</f>
        <v>#REF!</v>
      </c>
      <c r="N123" s="41" t="e">
        <f t="shared" si="2"/>
        <v>#REF!</v>
      </c>
      <c r="P123" s="41" t="e">
        <f>VLOOKUP(J123,#REF!,2,FALSE)</f>
        <v>#REF!</v>
      </c>
      <c r="Q123" s="36" t="e">
        <f t="shared" si="3"/>
        <v>#REF!</v>
      </c>
    </row>
    <row r="124" spans="2:17" x14ac:dyDescent="0.3">
      <c r="B124" s="1" t="s">
        <v>676</v>
      </c>
      <c r="C124" s="2" t="s">
        <v>1631</v>
      </c>
      <c r="G124" s="41" t="s">
        <v>708</v>
      </c>
      <c r="H124" s="41">
        <v>3</v>
      </c>
      <c r="J124" s="41" t="s">
        <v>101</v>
      </c>
      <c r="K124" s="41">
        <v>2</v>
      </c>
      <c r="M124" s="41" t="e">
        <f>VLOOKUP(G124,#REF!,2,FALSE)</f>
        <v>#REF!</v>
      </c>
      <c r="N124" s="41" t="e">
        <f t="shared" si="2"/>
        <v>#REF!</v>
      </c>
      <c r="P124" s="41" t="e">
        <f>VLOOKUP(J124,#REF!,2,FALSE)</f>
        <v>#REF!</v>
      </c>
      <c r="Q124" s="41" t="e">
        <f t="shared" si="3"/>
        <v>#REF!</v>
      </c>
    </row>
    <row r="125" spans="2:17" x14ac:dyDescent="0.3">
      <c r="B125" s="1" t="s">
        <v>999</v>
      </c>
      <c r="C125" s="2" t="s">
        <v>1560</v>
      </c>
      <c r="G125" s="41" t="s">
        <v>449</v>
      </c>
      <c r="H125" s="41">
        <v>97</v>
      </c>
      <c r="J125" s="41" t="s">
        <v>102</v>
      </c>
      <c r="K125" s="41">
        <v>3716</v>
      </c>
      <c r="M125" s="41" t="e">
        <f>VLOOKUP(G125,#REF!,2,FALSE)</f>
        <v>#REF!</v>
      </c>
      <c r="N125" s="41" t="e">
        <f t="shared" si="2"/>
        <v>#REF!</v>
      </c>
      <c r="P125" s="41" t="e">
        <f>VLOOKUP(J125,#REF!,2,FALSE)</f>
        <v>#REF!</v>
      </c>
      <c r="Q125" s="41" t="e">
        <f t="shared" si="3"/>
        <v>#REF!</v>
      </c>
    </row>
    <row r="126" spans="2:17" x14ac:dyDescent="0.3">
      <c r="B126" s="1" t="s">
        <v>3737</v>
      </c>
      <c r="C126" s="2" t="s">
        <v>3754</v>
      </c>
      <c r="G126" s="41" t="s">
        <v>104</v>
      </c>
      <c r="H126" s="41">
        <v>15</v>
      </c>
      <c r="J126" s="41" t="s">
        <v>103</v>
      </c>
      <c r="K126" s="41">
        <v>161</v>
      </c>
      <c r="M126" s="41" t="e">
        <f>VLOOKUP(G126,#REF!,2,FALSE)</f>
        <v>#REF!</v>
      </c>
      <c r="N126" s="41" t="e">
        <f t="shared" si="2"/>
        <v>#REF!</v>
      </c>
      <c r="P126" s="41" t="e">
        <f>VLOOKUP(J126,#REF!,2,FALSE)</f>
        <v>#REF!</v>
      </c>
      <c r="Q126" s="41" t="e">
        <f t="shared" si="3"/>
        <v>#REF!</v>
      </c>
    </row>
    <row r="127" spans="2:17" x14ac:dyDescent="0.3">
      <c r="B127" s="1" t="s">
        <v>76</v>
      </c>
      <c r="C127" s="2" t="s">
        <v>1489</v>
      </c>
      <c r="G127" s="41" t="s">
        <v>451</v>
      </c>
      <c r="H127" s="41">
        <v>1</v>
      </c>
      <c r="J127" s="41" t="s">
        <v>703</v>
      </c>
      <c r="K127" s="41">
        <v>1629</v>
      </c>
      <c r="M127" s="41" t="e">
        <f>VLOOKUP(G127,#REF!,2,FALSE)</f>
        <v>#REF!</v>
      </c>
      <c r="N127" s="41" t="e">
        <f t="shared" si="2"/>
        <v>#REF!</v>
      </c>
      <c r="P127" s="41" t="e">
        <f>VLOOKUP(J127,#REF!,2,FALSE)</f>
        <v>#REF!</v>
      </c>
      <c r="Q127" s="41" t="e">
        <f t="shared" si="3"/>
        <v>#REF!</v>
      </c>
    </row>
    <row r="128" spans="2:17" x14ac:dyDescent="0.3">
      <c r="B128" s="1" t="s">
        <v>677</v>
      </c>
      <c r="C128" s="2" t="s">
        <v>2393</v>
      </c>
      <c r="G128" s="41" t="s">
        <v>105</v>
      </c>
      <c r="H128" s="41">
        <v>1</v>
      </c>
      <c r="J128" s="41" t="s">
        <v>704</v>
      </c>
      <c r="K128" s="41">
        <v>26</v>
      </c>
      <c r="M128" s="41" t="e">
        <f>VLOOKUP(G128,#REF!,2,FALSE)</f>
        <v>#REF!</v>
      </c>
      <c r="N128" s="41" t="e">
        <f t="shared" si="2"/>
        <v>#REF!</v>
      </c>
      <c r="P128" s="41" t="e">
        <f>VLOOKUP(J128,#REF!,2,FALSE)</f>
        <v>#REF!</v>
      </c>
      <c r="Q128" s="41" t="e">
        <f t="shared" si="3"/>
        <v>#REF!</v>
      </c>
    </row>
    <row r="129" spans="2:17" x14ac:dyDescent="0.3">
      <c r="B129" s="1" t="s">
        <v>678</v>
      </c>
      <c r="C129" s="2" t="s">
        <v>1633</v>
      </c>
      <c r="G129" s="41" t="s">
        <v>709</v>
      </c>
      <c r="H129" s="41">
        <v>25</v>
      </c>
      <c r="J129" s="41" t="s">
        <v>706</v>
      </c>
      <c r="K129" s="41">
        <v>1</v>
      </c>
      <c r="M129" s="41" t="e">
        <f>VLOOKUP(G129,#REF!,2,FALSE)</f>
        <v>#REF!</v>
      </c>
      <c r="N129" s="41" t="e">
        <f t="shared" si="2"/>
        <v>#REF!</v>
      </c>
      <c r="P129" s="41" t="e">
        <f>VLOOKUP(J129,#REF!,2,FALSE)</f>
        <v>#REF!</v>
      </c>
      <c r="Q129" s="41" t="e">
        <f t="shared" si="3"/>
        <v>#REF!</v>
      </c>
    </row>
    <row r="130" spans="2:17" x14ac:dyDescent="0.3">
      <c r="B130" s="1" t="s">
        <v>679</v>
      </c>
      <c r="C130" s="2" t="s">
        <v>2394</v>
      </c>
      <c r="G130" s="41" t="s">
        <v>710</v>
      </c>
      <c r="H130" s="41">
        <v>11</v>
      </c>
      <c r="J130" s="41" t="s">
        <v>708</v>
      </c>
      <c r="K130" s="41">
        <v>7</v>
      </c>
      <c r="M130" s="41" t="e">
        <f>VLOOKUP(G130,#REF!,2,FALSE)</f>
        <v>#REF!</v>
      </c>
      <c r="N130" s="41" t="e">
        <f t="shared" si="2"/>
        <v>#REF!</v>
      </c>
      <c r="P130" s="41" t="e">
        <f>VLOOKUP(J130,#REF!,2,FALSE)</f>
        <v>#REF!</v>
      </c>
      <c r="Q130" s="41" t="e">
        <f t="shared" si="3"/>
        <v>#REF!</v>
      </c>
    </row>
    <row r="131" spans="2:17" x14ac:dyDescent="0.3">
      <c r="B131" s="1" t="s">
        <v>680</v>
      </c>
      <c r="C131" s="2" t="s">
        <v>2395</v>
      </c>
      <c r="G131" s="41" t="s">
        <v>711</v>
      </c>
      <c r="H131" s="41">
        <v>9</v>
      </c>
      <c r="J131" s="41" t="s">
        <v>104</v>
      </c>
      <c r="K131" s="41">
        <v>58</v>
      </c>
      <c r="M131" s="41" t="e">
        <f>VLOOKUP(G131,#REF!,2,FALSE)</f>
        <v>#REF!</v>
      </c>
      <c r="N131" s="41" t="e">
        <f t="shared" si="2"/>
        <v>#REF!</v>
      </c>
      <c r="P131" s="41" t="e">
        <f>VLOOKUP(J131,#REF!,2,FALSE)</f>
        <v>#REF!</v>
      </c>
      <c r="Q131" s="41" t="e">
        <f t="shared" si="3"/>
        <v>#REF!</v>
      </c>
    </row>
    <row r="132" spans="2:17" x14ac:dyDescent="0.3">
      <c r="B132" s="1" t="s">
        <v>420</v>
      </c>
      <c r="C132" s="2" t="s">
        <v>1227</v>
      </c>
      <c r="G132" s="41" t="s">
        <v>713</v>
      </c>
      <c r="H132" s="41">
        <v>9</v>
      </c>
      <c r="J132" s="41" t="s">
        <v>105</v>
      </c>
      <c r="K132" s="41">
        <v>1</v>
      </c>
      <c r="M132" s="41" t="e">
        <f>VLOOKUP(G132,#REF!,2,FALSE)</f>
        <v>#REF!</v>
      </c>
      <c r="N132" s="41" t="e">
        <f t="shared" si="2"/>
        <v>#REF!</v>
      </c>
      <c r="P132" s="41" t="e">
        <f>VLOOKUP(J132,#REF!,2,FALSE)</f>
        <v>#REF!</v>
      </c>
      <c r="Q132" s="41" t="e">
        <f t="shared" si="3"/>
        <v>#REF!</v>
      </c>
    </row>
    <row r="133" spans="2:17" x14ac:dyDescent="0.3">
      <c r="B133" s="1" t="s">
        <v>77</v>
      </c>
      <c r="C133" s="2" t="s">
        <v>1028</v>
      </c>
      <c r="G133" s="41" t="s">
        <v>1699</v>
      </c>
      <c r="H133" s="41">
        <v>1</v>
      </c>
      <c r="J133" s="41" t="s">
        <v>106</v>
      </c>
      <c r="K133" s="41">
        <v>7</v>
      </c>
      <c r="M133" s="41" t="e">
        <f>VLOOKUP(G133,#REF!,2,FALSE)</f>
        <v>#REF!</v>
      </c>
      <c r="N133" s="41" t="e">
        <f t="shared" si="2"/>
        <v>#REF!</v>
      </c>
      <c r="P133" s="41" t="e">
        <f>VLOOKUP(J133,#REF!,2,FALSE)</f>
        <v>#REF!</v>
      </c>
      <c r="Q133" s="41" t="e">
        <f t="shared" si="3"/>
        <v>#REF!</v>
      </c>
    </row>
    <row r="134" spans="2:17" x14ac:dyDescent="0.3">
      <c r="B134" s="1" t="s">
        <v>78</v>
      </c>
      <c r="C134" s="2" t="s">
        <v>1375</v>
      </c>
      <c r="G134" s="41" t="s">
        <v>109</v>
      </c>
      <c r="H134" s="41">
        <v>36</v>
      </c>
      <c r="J134" s="41" t="s">
        <v>107</v>
      </c>
      <c r="K134" s="41">
        <v>27</v>
      </c>
      <c r="M134" s="41" t="e">
        <f>VLOOKUP(G134,#REF!,2,FALSE)</f>
        <v>#REF!</v>
      </c>
      <c r="N134" s="41" t="e">
        <f t="shared" si="2"/>
        <v>#REF!</v>
      </c>
      <c r="P134" s="41" t="e">
        <f>VLOOKUP(J134,#REF!,2,FALSE)</f>
        <v>#REF!</v>
      </c>
      <c r="Q134" s="41" t="e">
        <f t="shared" si="3"/>
        <v>#REF!</v>
      </c>
    </row>
    <row r="135" spans="2:17" x14ac:dyDescent="0.3">
      <c r="B135" s="1" t="s">
        <v>681</v>
      </c>
      <c r="C135" s="2" t="s">
        <v>2396</v>
      </c>
      <c r="G135" s="41" t="s">
        <v>714</v>
      </c>
      <c r="H135" s="41">
        <v>22</v>
      </c>
      <c r="J135" s="41" t="s">
        <v>108</v>
      </c>
      <c r="K135" s="41">
        <v>55</v>
      </c>
      <c r="M135" s="41" t="e">
        <f>VLOOKUP(G135,#REF!,2,FALSE)</f>
        <v>#REF!</v>
      </c>
      <c r="N135" s="41" t="e">
        <f t="shared" ref="N135:N198" si="4">M135=H135</f>
        <v>#REF!</v>
      </c>
      <c r="P135" s="41" t="e">
        <f>VLOOKUP(J135,#REF!,2,FALSE)</f>
        <v>#REF!</v>
      </c>
      <c r="Q135" s="41" t="e">
        <f t="shared" ref="Q135:Q198" si="5">P135=K135</f>
        <v>#REF!</v>
      </c>
    </row>
    <row r="136" spans="2:17" x14ac:dyDescent="0.3">
      <c r="B136" s="1" t="s">
        <v>79</v>
      </c>
      <c r="C136" s="2" t="s">
        <v>1309</v>
      </c>
      <c r="G136" s="41" t="s">
        <v>715</v>
      </c>
      <c r="H136" s="41">
        <v>24</v>
      </c>
      <c r="J136" s="41" t="s">
        <v>109</v>
      </c>
      <c r="K136" s="41">
        <v>28</v>
      </c>
      <c r="M136" s="41" t="e">
        <f>VLOOKUP(G136,#REF!,2,FALSE)</f>
        <v>#REF!</v>
      </c>
      <c r="N136" s="41" t="e">
        <f t="shared" si="4"/>
        <v>#REF!</v>
      </c>
      <c r="P136" s="41" t="e">
        <f>VLOOKUP(J136,#REF!,2,FALSE)</f>
        <v>#REF!</v>
      </c>
      <c r="Q136" s="41" t="e">
        <f t="shared" si="5"/>
        <v>#REF!</v>
      </c>
    </row>
    <row r="137" spans="2:17" x14ac:dyDescent="0.3">
      <c r="B137" s="1" t="s">
        <v>422</v>
      </c>
      <c r="C137" s="2" t="s">
        <v>1067</v>
      </c>
      <c r="G137" s="41" t="s">
        <v>455</v>
      </c>
      <c r="H137" s="41">
        <v>2</v>
      </c>
      <c r="J137" s="41" t="s">
        <v>714</v>
      </c>
      <c r="K137" s="41">
        <v>62</v>
      </c>
      <c r="M137" s="41" t="e">
        <f>VLOOKUP(G137,#REF!,2,FALSE)</f>
        <v>#REF!</v>
      </c>
      <c r="N137" s="41" t="e">
        <f t="shared" si="4"/>
        <v>#REF!</v>
      </c>
      <c r="P137" s="41" t="e">
        <f>VLOOKUP(J137,#REF!,2,FALSE)</f>
        <v>#REF!</v>
      </c>
      <c r="Q137" s="41" t="e">
        <f t="shared" si="5"/>
        <v>#REF!</v>
      </c>
    </row>
    <row r="138" spans="2:17" x14ac:dyDescent="0.3">
      <c r="B138" s="1" t="s">
        <v>424</v>
      </c>
      <c r="C138" s="2" t="s">
        <v>425</v>
      </c>
      <c r="G138" s="41" t="s">
        <v>457</v>
      </c>
      <c r="H138" s="41">
        <v>14</v>
      </c>
      <c r="J138" s="41" t="s">
        <v>110</v>
      </c>
      <c r="K138" s="41">
        <v>64</v>
      </c>
      <c r="M138" s="41" t="e">
        <f>VLOOKUP(G138,#REF!,2,FALSE)</f>
        <v>#REF!</v>
      </c>
      <c r="N138" s="41" t="e">
        <f t="shared" si="4"/>
        <v>#REF!</v>
      </c>
      <c r="P138" s="41" t="e">
        <f>VLOOKUP(J138,#REF!,2,FALSE)</f>
        <v>#REF!</v>
      </c>
      <c r="Q138" s="41" t="e">
        <f t="shared" si="5"/>
        <v>#REF!</v>
      </c>
    </row>
    <row r="139" spans="2:17" x14ac:dyDescent="0.3">
      <c r="B139" s="1" t="s">
        <v>80</v>
      </c>
      <c r="C139" s="2" t="s">
        <v>1048</v>
      </c>
      <c r="G139" s="41" t="s">
        <v>459</v>
      </c>
      <c r="H139" s="41">
        <v>19</v>
      </c>
      <c r="J139" s="41" t="s">
        <v>111</v>
      </c>
      <c r="K139" s="41">
        <v>6</v>
      </c>
      <c r="M139" s="41" t="e">
        <f>VLOOKUP(G139,#REF!,2,FALSE)</f>
        <v>#REF!</v>
      </c>
      <c r="N139" s="41" t="e">
        <f t="shared" si="4"/>
        <v>#REF!</v>
      </c>
      <c r="P139" s="41" t="e">
        <f>VLOOKUP(J139,#REF!,2,FALSE)</f>
        <v>#REF!</v>
      </c>
      <c r="Q139" s="41" t="e">
        <f t="shared" si="5"/>
        <v>#REF!</v>
      </c>
    </row>
    <row r="140" spans="2:17" x14ac:dyDescent="0.3">
      <c r="B140" s="1" t="s">
        <v>682</v>
      </c>
      <c r="C140" s="2" t="s">
        <v>2397</v>
      </c>
      <c r="G140" s="41" t="s">
        <v>461</v>
      </c>
      <c r="H140" s="41">
        <v>21</v>
      </c>
      <c r="J140" s="41" t="s">
        <v>112</v>
      </c>
      <c r="K140" s="41">
        <v>9</v>
      </c>
      <c r="M140" s="41" t="e">
        <f>VLOOKUP(G140,#REF!,2,FALSE)</f>
        <v>#REF!</v>
      </c>
      <c r="N140" s="41" t="e">
        <f t="shared" si="4"/>
        <v>#REF!</v>
      </c>
      <c r="P140" s="41" t="e">
        <f>VLOOKUP(J140,#REF!,2,FALSE)</f>
        <v>#REF!</v>
      </c>
      <c r="Q140" s="41" t="e">
        <f t="shared" si="5"/>
        <v>#REF!</v>
      </c>
    </row>
    <row r="141" spans="2:17" x14ac:dyDescent="0.3">
      <c r="B141" s="1" t="s">
        <v>1566</v>
      </c>
      <c r="C141" s="2" t="s">
        <v>3755</v>
      </c>
      <c r="G141" s="41" t="s">
        <v>463</v>
      </c>
      <c r="H141" s="41">
        <v>22</v>
      </c>
      <c r="J141" s="41" t="s">
        <v>717</v>
      </c>
      <c r="K141" s="41">
        <v>11</v>
      </c>
      <c r="M141" s="41" t="e">
        <f>VLOOKUP(G141,#REF!,2,FALSE)</f>
        <v>#REF!</v>
      </c>
      <c r="N141" s="41" t="e">
        <f t="shared" si="4"/>
        <v>#REF!</v>
      </c>
      <c r="P141" s="41" t="e">
        <f>VLOOKUP(J141,#REF!,2,FALSE)</f>
        <v>#REF!</v>
      </c>
      <c r="Q141" s="41" t="e">
        <f t="shared" si="5"/>
        <v>#REF!</v>
      </c>
    </row>
    <row r="142" spans="2:17" x14ac:dyDescent="0.3">
      <c r="B142" s="1" t="s">
        <v>426</v>
      </c>
      <c r="C142" s="2" t="s">
        <v>1270</v>
      </c>
      <c r="G142" s="41" t="s">
        <v>718</v>
      </c>
      <c r="H142" s="41">
        <v>46</v>
      </c>
      <c r="J142" s="41" t="s">
        <v>719</v>
      </c>
      <c r="K142" s="41">
        <v>28</v>
      </c>
      <c r="M142" s="41" t="e">
        <f>VLOOKUP(G142,#REF!,2,FALSE)</f>
        <v>#REF!</v>
      </c>
      <c r="N142" s="41" t="e">
        <f t="shared" si="4"/>
        <v>#REF!</v>
      </c>
      <c r="P142" s="41" t="e">
        <f>VLOOKUP(J142,#REF!,2,FALSE)</f>
        <v>#REF!</v>
      </c>
      <c r="Q142" s="41" t="e">
        <f t="shared" si="5"/>
        <v>#REF!</v>
      </c>
    </row>
    <row r="143" spans="2:17" x14ac:dyDescent="0.3">
      <c r="B143" s="1" t="s">
        <v>683</v>
      </c>
      <c r="C143" s="2" t="s">
        <v>1044</v>
      </c>
      <c r="G143" s="41" t="s">
        <v>465</v>
      </c>
      <c r="H143" s="41">
        <v>3</v>
      </c>
      <c r="J143" s="41" t="s">
        <v>113</v>
      </c>
      <c r="K143" s="41">
        <v>33</v>
      </c>
      <c r="M143" s="41" t="e">
        <f>VLOOKUP(G143,#REF!,2,FALSE)</f>
        <v>#REF!</v>
      </c>
      <c r="N143" s="41" t="e">
        <f t="shared" si="4"/>
        <v>#REF!</v>
      </c>
      <c r="P143" s="41" t="e">
        <f>VLOOKUP(J143,#REF!,2,FALSE)</f>
        <v>#REF!</v>
      </c>
      <c r="Q143" s="41" t="e">
        <f t="shared" si="5"/>
        <v>#REF!</v>
      </c>
    </row>
    <row r="144" spans="2:17" x14ac:dyDescent="0.3">
      <c r="B144" s="1" t="s">
        <v>81</v>
      </c>
      <c r="C144" s="2" t="s">
        <v>1455</v>
      </c>
      <c r="G144" s="41" t="s">
        <v>719</v>
      </c>
      <c r="H144" s="41">
        <v>16</v>
      </c>
      <c r="J144" s="41" t="s">
        <v>115</v>
      </c>
      <c r="K144" s="41">
        <v>71</v>
      </c>
      <c r="M144" s="41" t="e">
        <f>VLOOKUP(G144,#REF!,2,FALSE)</f>
        <v>#REF!</v>
      </c>
      <c r="N144" s="41" t="e">
        <f t="shared" si="4"/>
        <v>#REF!</v>
      </c>
      <c r="P144" s="41" t="e">
        <f>VLOOKUP(J144,#REF!,2,FALSE)</f>
        <v>#REF!</v>
      </c>
      <c r="Q144" s="41" t="e">
        <f t="shared" si="5"/>
        <v>#REF!</v>
      </c>
    </row>
    <row r="145" spans="2:17" x14ac:dyDescent="0.3">
      <c r="B145" s="1" t="s">
        <v>684</v>
      </c>
      <c r="C145" s="2" t="s">
        <v>1061</v>
      </c>
      <c r="G145" s="41" t="s">
        <v>467</v>
      </c>
      <c r="H145" s="41">
        <v>29</v>
      </c>
      <c r="J145" s="41" t="s">
        <v>3776</v>
      </c>
      <c r="K145" s="41">
        <v>56</v>
      </c>
      <c r="M145" s="41" t="e">
        <f>VLOOKUP(G145,#REF!,2,FALSE)</f>
        <v>#REF!</v>
      </c>
      <c r="N145" s="41" t="e">
        <f t="shared" si="4"/>
        <v>#REF!</v>
      </c>
      <c r="P145" s="41" t="e">
        <f>VLOOKUP(J145,#REF!,2,FALSE)</f>
        <v>#REF!</v>
      </c>
      <c r="Q145" s="41" t="e">
        <f t="shared" si="5"/>
        <v>#REF!</v>
      </c>
    </row>
    <row r="146" spans="2:17" x14ac:dyDescent="0.3">
      <c r="B146" s="1" t="s">
        <v>82</v>
      </c>
      <c r="C146" s="2" t="s">
        <v>1292</v>
      </c>
      <c r="G146" s="41" t="s">
        <v>113</v>
      </c>
      <c r="H146" s="41">
        <v>1</v>
      </c>
      <c r="J146" s="41" t="s">
        <v>116</v>
      </c>
      <c r="K146" s="41">
        <v>61</v>
      </c>
      <c r="M146" s="41" t="e">
        <f>VLOOKUP(G146,#REF!,2,FALSE)</f>
        <v>#REF!</v>
      </c>
      <c r="N146" s="41" t="e">
        <f t="shared" si="4"/>
        <v>#REF!</v>
      </c>
      <c r="P146" s="41" t="e">
        <f>VLOOKUP(J146,#REF!,2,FALSE)</f>
        <v>#REF!</v>
      </c>
      <c r="Q146" s="41" t="e">
        <f t="shared" si="5"/>
        <v>#REF!</v>
      </c>
    </row>
    <row r="147" spans="2:17" x14ac:dyDescent="0.3">
      <c r="B147" s="1" t="s">
        <v>83</v>
      </c>
      <c r="C147" s="2" t="s">
        <v>1362</v>
      </c>
      <c r="G147" s="41" t="s">
        <v>115</v>
      </c>
      <c r="H147" s="41">
        <v>54</v>
      </c>
      <c r="J147" s="41" t="s">
        <v>117</v>
      </c>
      <c r="K147" s="41">
        <v>36</v>
      </c>
      <c r="M147" s="41" t="e">
        <f>VLOOKUP(G147,#REF!,2,FALSE)</f>
        <v>#REF!</v>
      </c>
      <c r="N147" s="41" t="e">
        <f t="shared" si="4"/>
        <v>#REF!</v>
      </c>
      <c r="P147" s="41" t="e">
        <f>VLOOKUP(J147,#REF!,2,FALSE)</f>
        <v>#REF!</v>
      </c>
      <c r="Q147" s="41" t="e">
        <f t="shared" si="5"/>
        <v>#REF!</v>
      </c>
    </row>
    <row r="148" spans="2:17" x14ac:dyDescent="0.3">
      <c r="B148" s="1" t="s">
        <v>685</v>
      </c>
      <c r="C148" s="2" t="s">
        <v>938</v>
      </c>
      <c r="G148" s="41" t="s">
        <v>720</v>
      </c>
      <c r="H148" s="41">
        <v>15</v>
      </c>
      <c r="J148" s="41" t="s">
        <v>3738</v>
      </c>
      <c r="K148" s="41">
        <v>4</v>
      </c>
      <c r="M148" s="41" t="e">
        <f>VLOOKUP(G148,#REF!,2,FALSE)</f>
        <v>#REF!</v>
      </c>
      <c r="N148" s="41" t="e">
        <f t="shared" si="4"/>
        <v>#REF!</v>
      </c>
      <c r="P148" s="41" t="e">
        <f>VLOOKUP(J148,#REF!,2,FALSE)</f>
        <v>#REF!</v>
      </c>
      <c r="Q148" s="41" t="e">
        <f t="shared" si="5"/>
        <v>#REF!</v>
      </c>
    </row>
    <row r="149" spans="2:17" x14ac:dyDescent="0.3">
      <c r="B149" s="1" t="s">
        <v>84</v>
      </c>
      <c r="C149" s="2" t="s">
        <v>1467</v>
      </c>
      <c r="G149" s="41" t="s">
        <v>721</v>
      </c>
      <c r="H149" s="41">
        <v>13</v>
      </c>
      <c r="J149" s="41" t="s">
        <v>118</v>
      </c>
      <c r="K149" s="41">
        <v>171</v>
      </c>
      <c r="M149" s="41" t="e">
        <f>VLOOKUP(G149,#REF!,2,FALSE)</f>
        <v>#REF!</v>
      </c>
      <c r="N149" s="41" t="e">
        <f t="shared" si="4"/>
        <v>#REF!</v>
      </c>
      <c r="P149" s="41" t="e">
        <f>VLOOKUP(J149,#REF!,2,FALSE)</f>
        <v>#REF!</v>
      </c>
      <c r="Q149" s="41" t="e">
        <f t="shared" si="5"/>
        <v>#REF!</v>
      </c>
    </row>
    <row r="150" spans="2:17" x14ac:dyDescent="0.3">
      <c r="B150" s="1" t="s">
        <v>686</v>
      </c>
      <c r="C150" s="2" t="s">
        <v>946</v>
      </c>
      <c r="G150" s="41" t="s">
        <v>116</v>
      </c>
      <c r="H150" s="41">
        <v>21</v>
      </c>
      <c r="J150" s="41" t="s">
        <v>119</v>
      </c>
      <c r="K150" s="41">
        <v>30</v>
      </c>
      <c r="M150" s="41" t="e">
        <f>VLOOKUP(G150,#REF!,2,FALSE)</f>
        <v>#REF!</v>
      </c>
      <c r="N150" s="41" t="e">
        <f t="shared" si="4"/>
        <v>#REF!</v>
      </c>
      <c r="P150" s="41" t="e">
        <f>VLOOKUP(J150,#REF!,2,FALSE)</f>
        <v>#REF!</v>
      </c>
      <c r="Q150" s="41" t="e">
        <f t="shared" si="5"/>
        <v>#REF!</v>
      </c>
    </row>
    <row r="151" spans="2:17" x14ac:dyDescent="0.3">
      <c r="B151" s="1" t="s">
        <v>687</v>
      </c>
      <c r="C151" s="2" t="s">
        <v>1648</v>
      </c>
      <c r="G151" s="41" t="s">
        <v>722</v>
      </c>
      <c r="H151" s="41">
        <v>39</v>
      </c>
      <c r="J151" s="41" t="s">
        <v>120</v>
      </c>
      <c r="K151" s="41">
        <v>51</v>
      </c>
      <c r="M151" s="41" t="e">
        <f>VLOOKUP(G151,#REF!,2,FALSE)</f>
        <v>#REF!</v>
      </c>
      <c r="N151" s="41" t="e">
        <f t="shared" si="4"/>
        <v>#REF!</v>
      </c>
      <c r="P151" s="41" t="e">
        <f>VLOOKUP(J151,#REF!,2,FALSE)</f>
        <v>#REF!</v>
      </c>
      <c r="Q151" s="41" t="e">
        <f t="shared" si="5"/>
        <v>#REF!</v>
      </c>
    </row>
    <row r="152" spans="2:17" x14ac:dyDescent="0.3">
      <c r="B152" s="1" t="s">
        <v>85</v>
      </c>
      <c r="C152" s="2" t="s">
        <v>1313</v>
      </c>
      <c r="G152" s="41" t="s">
        <v>117</v>
      </c>
      <c r="H152" s="41">
        <v>20</v>
      </c>
      <c r="J152" s="41" t="s">
        <v>121</v>
      </c>
      <c r="K152" s="41">
        <v>379</v>
      </c>
      <c r="M152" s="41" t="e">
        <f>VLOOKUP(G152,#REF!,2,FALSE)</f>
        <v>#REF!</v>
      </c>
      <c r="N152" s="41" t="e">
        <f t="shared" si="4"/>
        <v>#REF!</v>
      </c>
      <c r="P152" s="41" t="e">
        <f>VLOOKUP(J152,#REF!,2,FALSE)</f>
        <v>#REF!</v>
      </c>
      <c r="Q152" s="41" t="e">
        <f t="shared" si="5"/>
        <v>#REF!</v>
      </c>
    </row>
    <row r="153" spans="2:17" x14ac:dyDescent="0.3">
      <c r="B153" s="1" t="s">
        <v>429</v>
      </c>
      <c r="C153" s="2" t="s">
        <v>1127</v>
      </c>
      <c r="G153" s="41" t="s">
        <v>3738</v>
      </c>
      <c r="H153" s="41">
        <v>1</v>
      </c>
      <c r="J153" s="41" t="s">
        <v>723</v>
      </c>
      <c r="K153" s="41">
        <v>49</v>
      </c>
      <c r="M153" s="41" t="e">
        <f>VLOOKUP(G153,#REF!,2,FALSE)</f>
        <v>#REF!</v>
      </c>
      <c r="N153" s="41" t="e">
        <f t="shared" si="4"/>
        <v>#REF!</v>
      </c>
      <c r="P153" s="41" t="e">
        <f>VLOOKUP(J153,#REF!,2,FALSE)</f>
        <v>#REF!</v>
      </c>
      <c r="Q153" s="41" t="e">
        <f t="shared" si="5"/>
        <v>#REF!</v>
      </c>
    </row>
    <row r="154" spans="2:17" x14ac:dyDescent="0.3">
      <c r="B154" s="1" t="s">
        <v>86</v>
      </c>
      <c r="C154" s="2" t="s">
        <v>1404</v>
      </c>
      <c r="G154" s="41" t="s">
        <v>119</v>
      </c>
      <c r="H154" s="41">
        <v>28</v>
      </c>
      <c r="J154" s="41" t="s">
        <v>724</v>
      </c>
      <c r="K154" s="41">
        <v>14</v>
      </c>
      <c r="M154" s="41" t="e">
        <f>VLOOKUP(G154,#REF!,2,FALSE)</f>
        <v>#REF!</v>
      </c>
      <c r="N154" s="41" t="e">
        <f t="shared" si="4"/>
        <v>#REF!</v>
      </c>
      <c r="P154" s="41" t="e">
        <f>VLOOKUP(J154,#REF!,2,FALSE)</f>
        <v>#REF!</v>
      </c>
      <c r="Q154" s="41" t="e">
        <f t="shared" si="5"/>
        <v>#REF!</v>
      </c>
    </row>
    <row r="155" spans="2:17" x14ac:dyDescent="0.3">
      <c r="B155" s="1" t="s">
        <v>431</v>
      </c>
      <c r="C155" s="2" t="s">
        <v>1259</v>
      </c>
      <c r="G155" s="41" t="s">
        <v>469</v>
      </c>
      <c r="H155" s="41">
        <v>25</v>
      </c>
      <c r="J155" s="41" t="s">
        <v>122</v>
      </c>
      <c r="K155" s="41">
        <v>28</v>
      </c>
      <c r="M155" s="41" t="e">
        <f>VLOOKUP(G155,#REF!,2,FALSE)</f>
        <v>#REF!</v>
      </c>
      <c r="N155" s="41" t="e">
        <f t="shared" si="4"/>
        <v>#REF!</v>
      </c>
      <c r="P155" s="41" t="e">
        <f>VLOOKUP(J155,#REF!,2,FALSE)</f>
        <v>#REF!</v>
      </c>
      <c r="Q155" s="41" t="e">
        <f t="shared" si="5"/>
        <v>#REF!</v>
      </c>
    </row>
    <row r="156" spans="2:17" x14ac:dyDescent="0.3">
      <c r="B156" s="1" t="s">
        <v>87</v>
      </c>
      <c r="C156" s="2" t="s">
        <v>1343</v>
      </c>
      <c r="G156" s="41" t="s">
        <v>471</v>
      </c>
      <c r="H156" s="41">
        <v>29</v>
      </c>
      <c r="J156" s="41" t="s">
        <v>123</v>
      </c>
      <c r="K156" s="41">
        <v>80</v>
      </c>
      <c r="M156" s="41" t="e">
        <f>VLOOKUP(G156,#REF!,2,FALSE)</f>
        <v>#REF!</v>
      </c>
      <c r="N156" s="41" t="e">
        <f t="shared" si="4"/>
        <v>#REF!</v>
      </c>
      <c r="P156" s="41" t="e">
        <f>VLOOKUP(J156,#REF!,2,FALSE)</f>
        <v>#REF!</v>
      </c>
      <c r="Q156" s="41" t="e">
        <f t="shared" si="5"/>
        <v>#REF!</v>
      </c>
    </row>
    <row r="157" spans="2:17" x14ac:dyDescent="0.3">
      <c r="B157" s="1" t="s">
        <v>88</v>
      </c>
      <c r="C157" s="2" t="s">
        <v>1518</v>
      </c>
      <c r="G157" s="41" t="s">
        <v>121</v>
      </c>
      <c r="H157" s="41">
        <v>6</v>
      </c>
      <c r="J157" s="41" t="s">
        <v>124</v>
      </c>
      <c r="K157" s="41">
        <v>26</v>
      </c>
      <c r="M157" s="41" t="e">
        <f>VLOOKUP(G157,#REF!,2,FALSE)</f>
        <v>#REF!</v>
      </c>
      <c r="N157" s="41" t="e">
        <f t="shared" si="4"/>
        <v>#REF!</v>
      </c>
      <c r="P157" s="41" t="e">
        <f>VLOOKUP(J157,#REF!,2,FALSE)</f>
        <v>#REF!</v>
      </c>
      <c r="Q157" s="41" t="e">
        <f t="shared" si="5"/>
        <v>#REF!</v>
      </c>
    </row>
    <row r="158" spans="2:17" x14ac:dyDescent="0.3">
      <c r="B158" s="1" t="s">
        <v>89</v>
      </c>
      <c r="C158" s="2" t="s">
        <v>1177</v>
      </c>
      <c r="G158" s="41" t="s">
        <v>723</v>
      </c>
      <c r="H158" s="41">
        <v>90</v>
      </c>
      <c r="J158" s="41" t="s">
        <v>125</v>
      </c>
      <c r="K158" s="41">
        <v>56</v>
      </c>
      <c r="M158" s="41" t="e">
        <f>VLOOKUP(G158,#REF!,2,FALSE)</f>
        <v>#REF!</v>
      </c>
      <c r="N158" s="41" t="e">
        <f t="shared" si="4"/>
        <v>#REF!</v>
      </c>
      <c r="P158" s="41" t="e">
        <f>VLOOKUP(J158,#REF!,2,FALSE)</f>
        <v>#REF!</v>
      </c>
      <c r="Q158" s="41" t="e">
        <f t="shared" si="5"/>
        <v>#REF!</v>
      </c>
    </row>
    <row r="159" spans="2:17" x14ac:dyDescent="0.3">
      <c r="B159" s="1" t="s">
        <v>90</v>
      </c>
      <c r="C159" s="2" t="s">
        <v>1502</v>
      </c>
      <c r="G159" s="41" t="s">
        <v>724</v>
      </c>
      <c r="H159" s="41">
        <v>7</v>
      </c>
      <c r="J159" s="41" t="s">
        <v>126</v>
      </c>
      <c r="K159" s="41">
        <v>108</v>
      </c>
      <c r="M159" s="41" t="e">
        <f>VLOOKUP(G159,#REF!,2,FALSE)</f>
        <v>#REF!</v>
      </c>
      <c r="N159" s="41" t="e">
        <f t="shared" si="4"/>
        <v>#REF!</v>
      </c>
      <c r="P159" s="41" t="e">
        <f>VLOOKUP(J159,#REF!,2,FALSE)</f>
        <v>#REF!</v>
      </c>
      <c r="Q159" s="41" t="e">
        <f t="shared" si="5"/>
        <v>#REF!</v>
      </c>
    </row>
    <row r="160" spans="2:17" x14ac:dyDescent="0.3">
      <c r="B160" s="1" t="s">
        <v>91</v>
      </c>
      <c r="C160" s="2" t="s">
        <v>1135</v>
      </c>
      <c r="G160" s="41" t="s">
        <v>3739</v>
      </c>
      <c r="H160" s="41">
        <v>14</v>
      </c>
      <c r="J160" s="41" t="s">
        <v>127</v>
      </c>
      <c r="K160" s="41">
        <v>48</v>
      </c>
      <c r="M160" s="41" t="e">
        <f>VLOOKUP(G160,#REF!,2,FALSE)</f>
        <v>#REF!</v>
      </c>
      <c r="N160" s="41" t="e">
        <f t="shared" si="4"/>
        <v>#REF!</v>
      </c>
      <c r="P160" s="41" t="e">
        <f>VLOOKUP(J160,#REF!,2,FALSE)</f>
        <v>#REF!</v>
      </c>
      <c r="Q160" s="41" t="e">
        <f t="shared" si="5"/>
        <v>#REF!</v>
      </c>
    </row>
    <row r="161" spans="2:17" x14ac:dyDescent="0.3">
      <c r="B161" s="1" t="s">
        <v>92</v>
      </c>
      <c r="C161" s="2" t="s">
        <v>1453</v>
      </c>
      <c r="G161" s="41" t="s">
        <v>473</v>
      </c>
      <c r="H161" s="41">
        <v>3</v>
      </c>
      <c r="J161" s="41" t="s">
        <v>128</v>
      </c>
      <c r="K161" s="41">
        <v>86</v>
      </c>
      <c r="M161" s="41" t="e">
        <f>VLOOKUP(G161,#REF!,2,FALSE)</f>
        <v>#REF!</v>
      </c>
      <c r="N161" s="41" t="e">
        <f t="shared" si="4"/>
        <v>#REF!</v>
      </c>
      <c r="P161" s="41" t="e">
        <f>VLOOKUP(J161,#REF!,2,FALSE)</f>
        <v>#REF!</v>
      </c>
      <c r="Q161" s="41" t="e">
        <f t="shared" si="5"/>
        <v>#REF!</v>
      </c>
    </row>
    <row r="162" spans="2:17" x14ac:dyDescent="0.3">
      <c r="B162" s="1" t="s">
        <v>433</v>
      </c>
      <c r="C162" s="2" t="s">
        <v>1508</v>
      </c>
      <c r="G162" s="41" t="s">
        <v>725</v>
      </c>
      <c r="H162" s="41">
        <v>30</v>
      </c>
      <c r="J162" s="41" t="s">
        <v>727</v>
      </c>
      <c r="K162" s="41">
        <v>12</v>
      </c>
      <c r="M162" s="41" t="e">
        <f>VLOOKUP(G162,#REF!,2,FALSE)</f>
        <v>#REF!</v>
      </c>
      <c r="N162" s="41" t="e">
        <f t="shared" si="4"/>
        <v>#REF!</v>
      </c>
      <c r="P162" s="41" t="e">
        <f>VLOOKUP(J162,#REF!,2,FALSE)</f>
        <v>#REF!</v>
      </c>
      <c r="Q162" s="41" t="e">
        <f t="shared" si="5"/>
        <v>#REF!</v>
      </c>
    </row>
    <row r="163" spans="2:17" x14ac:dyDescent="0.3">
      <c r="B163" s="1" t="s">
        <v>93</v>
      </c>
      <c r="C163" s="2" t="s">
        <v>1081</v>
      </c>
      <c r="G163" s="41" t="s">
        <v>475</v>
      </c>
      <c r="H163" s="41">
        <v>23</v>
      </c>
      <c r="J163" s="41" t="s">
        <v>129</v>
      </c>
      <c r="K163" s="41">
        <v>7</v>
      </c>
      <c r="M163" s="41" t="e">
        <f>VLOOKUP(G163,#REF!,2,FALSE)</f>
        <v>#REF!</v>
      </c>
      <c r="N163" s="41" t="e">
        <f t="shared" si="4"/>
        <v>#REF!</v>
      </c>
      <c r="P163" s="41" t="e">
        <f>VLOOKUP(J163,#REF!,2,FALSE)</f>
        <v>#REF!</v>
      </c>
      <c r="Q163" s="41" t="e">
        <f t="shared" si="5"/>
        <v>#REF!</v>
      </c>
    </row>
    <row r="164" spans="2:17" x14ac:dyDescent="0.3">
      <c r="B164" s="1" t="s">
        <v>688</v>
      </c>
      <c r="C164" s="2" t="s">
        <v>2398</v>
      </c>
      <c r="G164" s="41" t="s">
        <v>123</v>
      </c>
      <c r="H164" s="41">
        <v>24</v>
      </c>
      <c r="J164" s="41" t="s">
        <v>130</v>
      </c>
      <c r="K164" s="41">
        <v>64</v>
      </c>
      <c r="M164" s="41" t="e">
        <f>VLOOKUP(G164,#REF!,2,FALSE)</f>
        <v>#REF!</v>
      </c>
      <c r="N164" s="41" t="e">
        <f t="shared" si="4"/>
        <v>#REF!</v>
      </c>
      <c r="P164" s="41" t="e">
        <f>VLOOKUP(J164,#REF!,2,FALSE)</f>
        <v>#REF!</v>
      </c>
      <c r="Q164" s="41" t="e">
        <f t="shared" si="5"/>
        <v>#REF!</v>
      </c>
    </row>
    <row r="165" spans="2:17" x14ac:dyDescent="0.3">
      <c r="B165" s="1" t="s">
        <v>689</v>
      </c>
      <c r="C165" s="2" t="s">
        <v>1539</v>
      </c>
      <c r="G165" s="41" t="s">
        <v>124</v>
      </c>
      <c r="H165" s="41">
        <v>14</v>
      </c>
      <c r="J165" s="41" t="s">
        <v>131</v>
      </c>
      <c r="K165" s="41">
        <v>11</v>
      </c>
      <c r="M165" s="41" t="e">
        <f>VLOOKUP(G165,#REF!,2,FALSE)</f>
        <v>#REF!</v>
      </c>
      <c r="N165" s="41" t="e">
        <f t="shared" si="4"/>
        <v>#REF!</v>
      </c>
      <c r="P165" s="41" t="e">
        <f>VLOOKUP(J165,#REF!,2,FALSE)</f>
        <v>#REF!</v>
      </c>
      <c r="Q165" s="41" t="e">
        <f t="shared" si="5"/>
        <v>#REF!</v>
      </c>
    </row>
    <row r="166" spans="2:17" x14ac:dyDescent="0.3">
      <c r="B166" s="1" t="s">
        <v>94</v>
      </c>
      <c r="C166" s="2" t="s">
        <v>1149</v>
      </c>
      <c r="G166" s="41" t="s">
        <v>726</v>
      </c>
      <c r="H166" s="41">
        <v>17</v>
      </c>
      <c r="J166" s="41" t="s">
        <v>729</v>
      </c>
      <c r="K166" s="41">
        <v>70</v>
      </c>
      <c r="M166" s="41" t="e">
        <f>VLOOKUP(G166,#REF!,2,FALSE)</f>
        <v>#REF!</v>
      </c>
      <c r="N166" s="41" t="e">
        <f t="shared" si="4"/>
        <v>#REF!</v>
      </c>
      <c r="P166" s="41" t="e">
        <f>VLOOKUP(J166,#REF!,2,FALSE)</f>
        <v>#REF!</v>
      </c>
      <c r="Q166" s="41" t="e">
        <f t="shared" si="5"/>
        <v>#REF!</v>
      </c>
    </row>
    <row r="167" spans="2:17" x14ac:dyDescent="0.3">
      <c r="B167" s="1" t="s">
        <v>435</v>
      </c>
      <c r="C167" s="2" t="s">
        <v>1281</v>
      </c>
      <c r="G167" s="41" t="s">
        <v>992</v>
      </c>
      <c r="H167" s="41">
        <v>59</v>
      </c>
      <c r="J167" s="41" t="s">
        <v>491</v>
      </c>
      <c r="K167" s="41">
        <v>9</v>
      </c>
      <c r="M167" s="41" t="e">
        <f>VLOOKUP(G167,#REF!,2,FALSE)</f>
        <v>#REF!</v>
      </c>
      <c r="N167" s="41" t="e">
        <f t="shared" si="4"/>
        <v>#REF!</v>
      </c>
      <c r="P167" s="41" t="e">
        <f>VLOOKUP(J167,#REF!,2,FALSE)</f>
        <v>#REF!</v>
      </c>
      <c r="Q167" s="41" t="e">
        <f t="shared" si="5"/>
        <v>#REF!</v>
      </c>
    </row>
    <row r="168" spans="2:17" x14ac:dyDescent="0.3">
      <c r="B168" s="1" t="s">
        <v>690</v>
      </c>
      <c r="C168" s="2" t="s">
        <v>2399</v>
      </c>
      <c r="G168" s="41" t="s">
        <v>477</v>
      </c>
      <c r="H168" s="41">
        <v>13</v>
      </c>
      <c r="J168" s="41" t="s">
        <v>132</v>
      </c>
      <c r="K168" s="41">
        <v>83</v>
      </c>
      <c r="M168" s="41" t="e">
        <f>VLOOKUP(G168,#REF!,2,FALSE)</f>
        <v>#REF!</v>
      </c>
      <c r="N168" s="41" t="e">
        <f t="shared" si="4"/>
        <v>#REF!</v>
      </c>
      <c r="P168" s="41" t="e">
        <f>VLOOKUP(J168,#REF!,2,FALSE)</f>
        <v>#REF!</v>
      </c>
      <c r="Q168" s="41" t="e">
        <f t="shared" si="5"/>
        <v>#REF!</v>
      </c>
    </row>
    <row r="169" spans="2:17" x14ac:dyDescent="0.3">
      <c r="B169" s="1" t="s">
        <v>691</v>
      </c>
      <c r="C169" s="2" t="s">
        <v>981</v>
      </c>
      <c r="G169" s="41" t="s">
        <v>479</v>
      </c>
      <c r="H169" s="41">
        <v>40</v>
      </c>
      <c r="J169" s="41" t="s">
        <v>133</v>
      </c>
      <c r="K169" s="41">
        <v>55</v>
      </c>
      <c r="M169" s="41" t="e">
        <f>VLOOKUP(G169,#REF!,2,FALSE)</f>
        <v>#REF!</v>
      </c>
      <c r="N169" s="41" t="e">
        <f t="shared" si="4"/>
        <v>#REF!</v>
      </c>
      <c r="P169" s="41" t="e">
        <f>VLOOKUP(J169,#REF!,2,FALSE)</f>
        <v>#REF!</v>
      </c>
      <c r="Q169" s="41" t="e">
        <f t="shared" si="5"/>
        <v>#REF!</v>
      </c>
    </row>
    <row r="170" spans="2:17" x14ac:dyDescent="0.3">
      <c r="B170" s="1" t="s">
        <v>692</v>
      </c>
      <c r="C170" s="2" t="s">
        <v>1664</v>
      </c>
      <c r="G170" s="41" t="s">
        <v>128</v>
      </c>
      <c r="H170" s="41">
        <v>1</v>
      </c>
      <c r="J170" s="41" t="s">
        <v>732</v>
      </c>
      <c r="K170" s="41">
        <v>16</v>
      </c>
      <c r="M170" s="41" t="e">
        <f>VLOOKUP(G170,#REF!,2,FALSE)</f>
        <v>#REF!</v>
      </c>
      <c r="N170" s="41" t="e">
        <f t="shared" si="4"/>
        <v>#REF!</v>
      </c>
      <c r="P170" s="41" t="e">
        <f>VLOOKUP(J170,#REF!,2,FALSE)</f>
        <v>#REF!</v>
      </c>
      <c r="Q170" s="41" t="e">
        <f t="shared" si="5"/>
        <v>#REF!</v>
      </c>
    </row>
    <row r="171" spans="2:17" x14ac:dyDescent="0.3">
      <c r="B171" s="1" t="s">
        <v>437</v>
      </c>
      <c r="C171" s="2" t="s">
        <v>1504</v>
      </c>
      <c r="G171" s="41" t="s">
        <v>728</v>
      </c>
      <c r="H171" s="41">
        <v>31</v>
      </c>
      <c r="J171" s="41" t="s">
        <v>134</v>
      </c>
      <c r="K171" s="41">
        <v>58</v>
      </c>
      <c r="M171" s="41" t="e">
        <f>VLOOKUP(G171,#REF!,2,FALSE)</f>
        <v>#REF!</v>
      </c>
      <c r="N171" s="41" t="e">
        <f t="shared" si="4"/>
        <v>#REF!</v>
      </c>
      <c r="P171" s="41" t="e">
        <f>VLOOKUP(J171,#REF!,2,FALSE)</f>
        <v>#REF!</v>
      </c>
      <c r="Q171" s="41" t="e">
        <f t="shared" si="5"/>
        <v>#REF!</v>
      </c>
    </row>
    <row r="172" spans="2:17" x14ac:dyDescent="0.3">
      <c r="B172" s="1" t="s">
        <v>693</v>
      </c>
      <c r="C172" s="2" t="s">
        <v>1432</v>
      </c>
      <c r="G172" s="41" t="s">
        <v>129</v>
      </c>
      <c r="H172" s="41">
        <v>7</v>
      </c>
      <c r="J172" s="41" t="s">
        <v>135</v>
      </c>
      <c r="K172" s="41">
        <v>6</v>
      </c>
      <c r="M172" s="41" t="e">
        <f>VLOOKUP(G172,#REF!,2,FALSE)</f>
        <v>#REF!</v>
      </c>
      <c r="N172" s="41" t="e">
        <f t="shared" si="4"/>
        <v>#REF!</v>
      </c>
      <c r="P172" s="41" t="e">
        <f>VLOOKUP(J172,#REF!,2,FALSE)</f>
        <v>#REF!</v>
      </c>
      <c r="Q172" s="41" t="e">
        <f t="shared" si="5"/>
        <v>#REF!</v>
      </c>
    </row>
    <row r="173" spans="2:17" x14ac:dyDescent="0.3">
      <c r="B173" s="1" t="s">
        <v>439</v>
      </c>
      <c r="C173" s="2" t="s">
        <v>1344</v>
      </c>
      <c r="G173" s="41" t="s">
        <v>481</v>
      </c>
      <c r="H173" s="41">
        <v>26</v>
      </c>
      <c r="J173" s="41" t="s">
        <v>136</v>
      </c>
      <c r="K173" s="41">
        <v>15</v>
      </c>
      <c r="M173" s="41" t="e">
        <f>VLOOKUP(G173,#REF!,2,FALSE)</f>
        <v>#REF!</v>
      </c>
      <c r="N173" s="41" t="e">
        <f t="shared" si="4"/>
        <v>#REF!</v>
      </c>
      <c r="P173" s="41" t="e">
        <f>VLOOKUP(J173,#REF!,2,FALSE)</f>
        <v>#REF!</v>
      </c>
      <c r="Q173" s="41" t="e">
        <f t="shared" si="5"/>
        <v>#REF!</v>
      </c>
    </row>
    <row r="174" spans="2:17" x14ac:dyDescent="0.3">
      <c r="B174" s="1" t="s">
        <v>95</v>
      </c>
      <c r="C174" s="2" t="s">
        <v>1494</v>
      </c>
      <c r="G174" s="41" t="s">
        <v>483</v>
      </c>
      <c r="H174" s="41">
        <v>10</v>
      </c>
      <c r="J174" s="41" t="s">
        <v>137</v>
      </c>
      <c r="K174" s="41">
        <v>33</v>
      </c>
      <c r="M174" s="41" t="e">
        <f>VLOOKUP(G174,#REF!,2,FALSE)</f>
        <v>#REF!</v>
      </c>
      <c r="N174" s="41" t="e">
        <f t="shared" si="4"/>
        <v>#REF!</v>
      </c>
      <c r="P174" s="41" t="e">
        <f>VLOOKUP(J174,#REF!,2,FALSE)</f>
        <v>#REF!</v>
      </c>
      <c r="Q174" s="41" t="e">
        <f t="shared" si="5"/>
        <v>#REF!</v>
      </c>
    </row>
    <row r="175" spans="2:17" x14ac:dyDescent="0.3">
      <c r="B175" s="1" t="s">
        <v>441</v>
      </c>
      <c r="C175" s="2" t="s">
        <v>1497</v>
      </c>
      <c r="G175" s="41" t="s">
        <v>485</v>
      </c>
      <c r="H175" s="41">
        <v>13</v>
      </c>
      <c r="J175" s="41" t="s">
        <v>138</v>
      </c>
      <c r="K175" s="41">
        <v>183</v>
      </c>
      <c r="M175" s="41" t="e">
        <f>VLOOKUP(G175,#REF!,2,FALSE)</f>
        <v>#REF!</v>
      </c>
      <c r="N175" s="41" t="e">
        <f t="shared" si="4"/>
        <v>#REF!</v>
      </c>
      <c r="P175" s="41" t="e">
        <f>VLOOKUP(J175,#REF!,2,FALSE)</f>
        <v>#REF!</v>
      </c>
      <c r="Q175" s="41" t="e">
        <f t="shared" si="5"/>
        <v>#REF!</v>
      </c>
    </row>
    <row r="176" spans="2:17" x14ac:dyDescent="0.3">
      <c r="B176" s="1" t="s">
        <v>694</v>
      </c>
      <c r="C176" s="2" t="s">
        <v>1671</v>
      </c>
      <c r="G176" s="41" t="s">
        <v>487</v>
      </c>
      <c r="H176" s="41">
        <v>33</v>
      </c>
      <c r="J176" s="41" t="s">
        <v>733</v>
      </c>
      <c r="K176" s="41">
        <v>12</v>
      </c>
      <c r="M176" s="41" t="e">
        <f>VLOOKUP(G176,#REF!,2,FALSE)</f>
        <v>#REF!</v>
      </c>
      <c r="N176" s="41" t="e">
        <f t="shared" si="4"/>
        <v>#REF!</v>
      </c>
      <c r="P176" s="41" t="e">
        <f>VLOOKUP(J176,#REF!,2,FALSE)</f>
        <v>#REF!</v>
      </c>
      <c r="Q176" s="41" t="e">
        <f t="shared" si="5"/>
        <v>#REF!</v>
      </c>
    </row>
    <row r="177" spans="2:17" x14ac:dyDescent="0.3">
      <c r="B177" s="1" t="s">
        <v>695</v>
      </c>
      <c r="C177" s="2" t="s">
        <v>2400</v>
      </c>
      <c r="G177" s="41" t="s">
        <v>489</v>
      </c>
      <c r="H177" s="41">
        <v>53</v>
      </c>
      <c r="J177" s="41" t="s">
        <v>139</v>
      </c>
      <c r="K177" s="41">
        <v>15</v>
      </c>
      <c r="M177" s="41" t="e">
        <f>VLOOKUP(G177,#REF!,2,FALSE)</f>
        <v>#REF!</v>
      </c>
      <c r="N177" s="41" t="e">
        <f t="shared" si="4"/>
        <v>#REF!</v>
      </c>
      <c r="P177" s="41" t="e">
        <f>VLOOKUP(J177,#REF!,2,FALSE)</f>
        <v>#REF!</v>
      </c>
      <c r="Q177" s="41" t="e">
        <f t="shared" si="5"/>
        <v>#REF!</v>
      </c>
    </row>
    <row r="178" spans="2:17" x14ac:dyDescent="0.3">
      <c r="B178" s="1" t="s">
        <v>1562</v>
      </c>
      <c r="C178" s="2" t="s">
        <v>3731</v>
      </c>
      <c r="G178" s="41" t="s">
        <v>491</v>
      </c>
      <c r="H178" s="41">
        <v>18</v>
      </c>
      <c r="J178" s="41" t="s">
        <v>140</v>
      </c>
      <c r="K178" s="41">
        <v>41</v>
      </c>
      <c r="M178" s="41" t="e">
        <f>VLOOKUP(G178,#REF!,2,FALSE)</f>
        <v>#REF!</v>
      </c>
      <c r="N178" s="41" t="e">
        <f t="shared" si="4"/>
        <v>#REF!</v>
      </c>
      <c r="P178" s="41" t="e">
        <f>VLOOKUP(J178,#REF!,2,FALSE)</f>
        <v>#REF!</v>
      </c>
      <c r="Q178" s="41" t="e">
        <f t="shared" si="5"/>
        <v>#REF!</v>
      </c>
    </row>
    <row r="179" spans="2:17" x14ac:dyDescent="0.3">
      <c r="B179" s="1" t="s">
        <v>96</v>
      </c>
      <c r="C179" s="2" t="s">
        <v>1090</v>
      </c>
      <c r="G179" s="41" t="s">
        <v>730</v>
      </c>
      <c r="H179" s="41">
        <v>135</v>
      </c>
      <c r="J179" s="41" t="s">
        <v>994</v>
      </c>
      <c r="K179" s="41">
        <v>93</v>
      </c>
      <c r="M179" s="41" t="e">
        <f>VLOOKUP(G179,#REF!,2,FALSE)</f>
        <v>#REF!</v>
      </c>
      <c r="N179" s="41" t="e">
        <f t="shared" si="4"/>
        <v>#REF!</v>
      </c>
      <c r="P179" s="41" t="e">
        <f>VLOOKUP(J179,#REF!,2,FALSE)</f>
        <v>#REF!</v>
      </c>
      <c r="Q179" s="41" t="e">
        <f t="shared" si="5"/>
        <v>#REF!</v>
      </c>
    </row>
    <row r="180" spans="2:17" x14ac:dyDescent="0.3">
      <c r="B180" s="1" t="s">
        <v>443</v>
      </c>
      <c r="C180" s="2" t="s">
        <v>1264</v>
      </c>
      <c r="G180" s="41" t="s">
        <v>731</v>
      </c>
      <c r="H180" s="41">
        <v>54</v>
      </c>
      <c r="J180" s="41" t="s">
        <v>141</v>
      </c>
      <c r="K180" s="41">
        <v>19</v>
      </c>
      <c r="M180" s="41" t="e">
        <f>VLOOKUP(G180,#REF!,2,FALSE)</f>
        <v>#REF!</v>
      </c>
      <c r="N180" s="41" t="e">
        <f t="shared" si="4"/>
        <v>#REF!</v>
      </c>
      <c r="P180" s="41" t="e">
        <f>VLOOKUP(J180,#REF!,2,FALSE)</f>
        <v>#REF!</v>
      </c>
      <c r="Q180" s="41" t="e">
        <f t="shared" si="5"/>
        <v>#REF!</v>
      </c>
    </row>
    <row r="181" spans="2:17" x14ac:dyDescent="0.3">
      <c r="B181" s="1" t="s">
        <v>445</v>
      </c>
      <c r="C181" s="2" t="s">
        <v>1383</v>
      </c>
      <c r="G181" s="41" t="s">
        <v>133</v>
      </c>
      <c r="H181" s="41">
        <v>39</v>
      </c>
      <c r="J181" s="41" t="s">
        <v>734</v>
      </c>
      <c r="K181" s="41">
        <v>24</v>
      </c>
      <c r="M181" s="41" t="e">
        <f>VLOOKUP(G181,#REF!,2,FALSE)</f>
        <v>#REF!</v>
      </c>
      <c r="N181" s="41" t="e">
        <f t="shared" si="4"/>
        <v>#REF!</v>
      </c>
      <c r="P181" s="41" t="e">
        <f>VLOOKUP(J181,#REF!,2,FALSE)</f>
        <v>#REF!</v>
      </c>
      <c r="Q181" s="41" t="e">
        <f t="shared" si="5"/>
        <v>#REF!</v>
      </c>
    </row>
    <row r="182" spans="2:17" x14ac:dyDescent="0.3">
      <c r="B182" s="1" t="s">
        <v>696</v>
      </c>
      <c r="C182" s="2" t="s">
        <v>961</v>
      </c>
      <c r="G182" s="41" t="s">
        <v>134</v>
      </c>
      <c r="H182" s="41">
        <v>1</v>
      </c>
      <c r="J182" s="41" t="s">
        <v>142</v>
      </c>
      <c r="K182" s="41">
        <v>19</v>
      </c>
      <c r="M182" s="41" t="e">
        <f>VLOOKUP(G182,#REF!,2,FALSE)</f>
        <v>#REF!</v>
      </c>
      <c r="N182" s="41" t="e">
        <f t="shared" si="4"/>
        <v>#REF!</v>
      </c>
      <c r="P182" s="41" t="e">
        <f>VLOOKUP(J182,#REF!,2,FALSE)</f>
        <v>#REF!</v>
      </c>
      <c r="Q182" s="41" t="e">
        <f t="shared" si="5"/>
        <v>#REF!</v>
      </c>
    </row>
    <row r="183" spans="2:17" x14ac:dyDescent="0.3">
      <c r="B183" s="1" t="s">
        <v>697</v>
      </c>
      <c r="C183" s="2" t="s">
        <v>2401</v>
      </c>
      <c r="G183" s="41" t="s">
        <v>136</v>
      </c>
      <c r="H183" s="41">
        <v>18</v>
      </c>
      <c r="J183" s="41" t="s">
        <v>737</v>
      </c>
      <c r="K183" s="41">
        <v>66</v>
      </c>
      <c r="M183" s="41" t="e">
        <f>VLOOKUP(G183,#REF!,2,FALSE)</f>
        <v>#REF!</v>
      </c>
      <c r="N183" s="41" t="e">
        <f t="shared" si="4"/>
        <v>#REF!</v>
      </c>
      <c r="P183" s="41" t="e">
        <f>VLOOKUP(J183,#REF!,2,FALSE)</f>
        <v>#REF!</v>
      </c>
      <c r="Q183" s="41" t="e">
        <f t="shared" si="5"/>
        <v>#REF!</v>
      </c>
    </row>
    <row r="184" spans="2:17" x14ac:dyDescent="0.3">
      <c r="B184" s="1" t="s">
        <v>698</v>
      </c>
      <c r="C184" s="2" t="s">
        <v>1675</v>
      </c>
      <c r="G184" s="41" t="s">
        <v>138</v>
      </c>
      <c r="H184" s="41">
        <v>67</v>
      </c>
      <c r="J184" s="41" t="s">
        <v>143</v>
      </c>
      <c r="K184" s="41">
        <v>14</v>
      </c>
      <c r="M184" s="41" t="e">
        <f>VLOOKUP(G184,#REF!,2,FALSE)</f>
        <v>#REF!</v>
      </c>
      <c r="N184" s="41" t="e">
        <f t="shared" si="4"/>
        <v>#REF!</v>
      </c>
      <c r="P184" s="41" t="e">
        <f>VLOOKUP(J184,#REF!,2,FALSE)</f>
        <v>#REF!</v>
      </c>
      <c r="Q184" s="41" t="e">
        <f t="shared" si="5"/>
        <v>#REF!</v>
      </c>
    </row>
    <row r="185" spans="2:17" x14ac:dyDescent="0.3">
      <c r="B185" s="1" t="s">
        <v>97</v>
      </c>
      <c r="C185" s="2" t="s">
        <v>1505</v>
      </c>
      <c r="G185" s="41" t="s">
        <v>3740</v>
      </c>
      <c r="H185" s="41">
        <v>160</v>
      </c>
      <c r="J185" s="41" t="s">
        <v>144</v>
      </c>
      <c r="K185" s="41">
        <v>48</v>
      </c>
      <c r="M185" s="41" t="e">
        <f>VLOOKUP(G185,#REF!,2,FALSE)</f>
        <v>#REF!</v>
      </c>
      <c r="N185" s="41" t="e">
        <f t="shared" si="4"/>
        <v>#REF!</v>
      </c>
      <c r="P185" s="41" t="e">
        <f>VLOOKUP(J185,#REF!,2,FALSE)</f>
        <v>#REF!</v>
      </c>
      <c r="Q185" s="41" t="e">
        <f t="shared" si="5"/>
        <v>#REF!</v>
      </c>
    </row>
    <row r="186" spans="2:17" x14ac:dyDescent="0.3">
      <c r="B186" s="1" t="s">
        <v>98</v>
      </c>
      <c r="C186" s="2" t="s">
        <v>1180</v>
      </c>
      <c r="G186" s="41" t="s">
        <v>139</v>
      </c>
      <c r="H186" s="41">
        <v>22</v>
      </c>
      <c r="J186" s="41" t="s">
        <v>145</v>
      </c>
      <c r="K186" s="41">
        <v>2</v>
      </c>
      <c r="M186" s="41" t="e">
        <f>VLOOKUP(G186,#REF!,2,FALSE)</f>
        <v>#REF!</v>
      </c>
      <c r="N186" s="41" t="e">
        <f t="shared" si="4"/>
        <v>#REF!</v>
      </c>
      <c r="P186" s="41" t="e">
        <f>VLOOKUP(J186,#REF!,2,FALSE)</f>
        <v>#REF!</v>
      </c>
      <c r="Q186" s="41" t="e">
        <f t="shared" si="5"/>
        <v>#REF!</v>
      </c>
    </row>
    <row r="187" spans="2:17" x14ac:dyDescent="0.3">
      <c r="B187" s="1" t="s">
        <v>99</v>
      </c>
      <c r="C187" s="2" t="s">
        <v>1091</v>
      </c>
      <c r="G187" s="41" t="s">
        <v>140</v>
      </c>
      <c r="H187" s="41">
        <v>20</v>
      </c>
      <c r="J187" s="41" t="s">
        <v>146</v>
      </c>
      <c r="K187" s="41">
        <v>211</v>
      </c>
      <c r="M187" s="41" t="e">
        <f>VLOOKUP(G187,#REF!,2,FALSE)</f>
        <v>#REF!</v>
      </c>
      <c r="N187" s="41" t="e">
        <f t="shared" si="4"/>
        <v>#REF!</v>
      </c>
      <c r="P187" s="41" t="e">
        <f>VLOOKUP(J187,#REF!,2,FALSE)</f>
        <v>#REF!</v>
      </c>
      <c r="Q187" s="41" t="e">
        <f t="shared" si="5"/>
        <v>#REF!</v>
      </c>
    </row>
    <row r="188" spans="2:17" x14ac:dyDescent="0.3">
      <c r="B188" s="1" t="s">
        <v>100</v>
      </c>
      <c r="C188" s="2" t="s">
        <v>1167</v>
      </c>
      <c r="G188" s="41" t="s">
        <v>994</v>
      </c>
      <c r="H188" s="41">
        <v>1</v>
      </c>
      <c r="J188" s="41" t="s">
        <v>503</v>
      </c>
      <c r="K188" s="41">
        <v>2</v>
      </c>
      <c r="M188" s="41" t="e">
        <f>VLOOKUP(G188,#REF!,2,FALSE)</f>
        <v>#REF!</v>
      </c>
      <c r="N188" s="41" t="e">
        <f t="shared" si="4"/>
        <v>#REF!</v>
      </c>
      <c r="P188" s="41" t="e">
        <f>VLOOKUP(J188,#REF!,2,FALSE)</f>
        <v>#REF!</v>
      </c>
      <c r="Q188" s="41" t="e">
        <f t="shared" si="5"/>
        <v>#REF!</v>
      </c>
    </row>
    <row r="189" spans="2:17" x14ac:dyDescent="0.3">
      <c r="B189" s="1" t="s">
        <v>699</v>
      </c>
      <c r="C189" s="2" t="s">
        <v>1315</v>
      </c>
      <c r="G189" s="41" t="s">
        <v>141</v>
      </c>
      <c r="H189" s="41">
        <v>20</v>
      </c>
      <c r="J189" s="41" t="s">
        <v>147</v>
      </c>
      <c r="K189" s="41">
        <v>7</v>
      </c>
      <c r="M189" s="41" t="e">
        <f>VLOOKUP(G189,#REF!,2,FALSE)</f>
        <v>#REF!</v>
      </c>
      <c r="N189" s="41" t="e">
        <f t="shared" si="4"/>
        <v>#REF!</v>
      </c>
      <c r="P189" s="41" t="e">
        <f>VLOOKUP(J189,#REF!,2,FALSE)</f>
        <v>#REF!</v>
      </c>
      <c r="Q189" s="41" t="e">
        <f t="shared" si="5"/>
        <v>#REF!</v>
      </c>
    </row>
    <row r="190" spans="2:17" x14ac:dyDescent="0.3">
      <c r="B190" s="1" t="s">
        <v>700</v>
      </c>
      <c r="C190" s="2" t="s">
        <v>1316</v>
      </c>
      <c r="G190" s="41" t="s">
        <v>735</v>
      </c>
      <c r="H190" s="41">
        <v>161</v>
      </c>
      <c r="J190" s="41" t="s">
        <v>742</v>
      </c>
      <c r="K190" s="41">
        <v>226</v>
      </c>
      <c r="M190" s="41" t="e">
        <f>VLOOKUP(G190,#REF!,2,FALSE)</f>
        <v>#REF!</v>
      </c>
      <c r="N190" s="41" t="e">
        <f t="shared" si="4"/>
        <v>#REF!</v>
      </c>
      <c r="P190" s="41" t="e">
        <f>VLOOKUP(J190,#REF!,2,FALSE)</f>
        <v>#REF!</v>
      </c>
      <c r="Q190" s="41" t="e">
        <f t="shared" si="5"/>
        <v>#REF!</v>
      </c>
    </row>
    <row r="191" spans="2:17" x14ac:dyDescent="0.3">
      <c r="B191" s="1" t="s">
        <v>702</v>
      </c>
      <c r="C191" s="2" t="s">
        <v>1240</v>
      </c>
      <c r="G191" s="41" t="s">
        <v>736</v>
      </c>
      <c r="H191" s="41">
        <v>39</v>
      </c>
      <c r="J191" s="41" t="s">
        <v>148</v>
      </c>
      <c r="K191" s="41">
        <v>19</v>
      </c>
      <c r="M191" s="41" t="e">
        <f>VLOOKUP(G191,#REF!,2,FALSE)</f>
        <v>#REF!</v>
      </c>
      <c r="N191" s="41" t="e">
        <f t="shared" si="4"/>
        <v>#REF!</v>
      </c>
      <c r="P191" s="41" t="e">
        <f>VLOOKUP(J191,#REF!,2,FALSE)</f>
        <v>#REF!</v>
      </c>
      <c r="Q191" s="41" t="e">
        <f t="shared" si="5"/>
        <v>#REF!</v>
      </c>
    </row>
    <row r="192" spans="2:17" x14ac:dyDescent="0.3">
      <c r="B192" s="1" t="s">
        <v>447</v>
      </c>
      <c r="C192" s="2" t="s">
        <v>1076</v>
      </c>
      <c r="G192" s="41" t="s">
        <v>493</v>
      </c>
      <c r="H192" s="41">
        <v>8</v>
      </c>
      <c r="J192" s="41" t="s">
        <v>149</v>
      </c>
      <c r="K192" s="41">
        <v>28</v>
      </c>
      <c r="M192" s="41" t="e">
        <f>VLOOKUP(G192,#REF!,2,FALSE)</f>
        <v>#REF!</v>
      </c>
      <c r="N192" s="41" t="e">
        <f t="shared" si="4"/>
        <v>#REF!</v>
      </c>
      <c r="P192" s="41" t="e">
        <f>VLOOKUP(J192,#REF!,2,FALSE)</f>
        <v>#REF!</v>
      </c>
      <c r="Q192" s="41" t="e">
        <f t="shared" si="5"/>
        <v>#REF!</v>
      </c>
    </row>
    <row r="193" spans="2:17" x14ac:dyDescent="0.3">
      <c r="B193" s="1" t="s">
        <v>101</v>
      </c>
      <c r="C193" s="2" t="s">
        <v>1171</v>
      </c>
      <c r="G193" s="41" t="s">
        <v>495</v>
      </c>
      <c r="H193" s="41">
        <v>82</v>
      </c>
      <c r="J193" s="41" t="s">
        <v>150</v>
      </c>
      <c r="K193" s="41">
        <v>149</v>
      </c>
      <c r="M193" s="41" t="e">
        <f>VLOOKUP(G193,#REF!,2,FALSE)</f>
        <v>#REF!</v>
      </c>
      <c r="N193" s="41" t="e">
        <f t="shared" si="4"/>
        <v>#REF!</v>
      </c>
      <c r="P193" s="41" t="e">
        <f>VLOOKUP(J193,#REF!,2,FALSE)</f>
        <v>#REF!</v>
      </c>
      <c r="Q193" s="41" t="e">
        <f t="shared" si="5"/>
        <v>#REF!</v>
      </c>
    </row>
    <row r="194" spans="2:17" x14ac:dyDescent="0.3">
      <c r="B194" s="1" t="s">
        <v>102</v>
      </c>
      <c r="C194" s="2" t="s">
        <v>3756</v>
      </c>
      <c r="G194" s="41" t="s">
        <v>497</v>
      </c>
      <c r="H194" s="41">
        <v>15</v>
      </c>
      <c r="J194" s="41" t="s">
        <v>744</v>
      </c>
      <c r="K194" s="41">
        <v>41</v>
      </c>
      <c r="M194" s="41" t="e">
        <f>VLOOKUP(G194,#REF!,2,FALSE)</f>
        <v>#REF!</v>
      </c>
      <c r="N194" s="41" t="e">
        <f t="shared" si="4"/>
        <v>#REF!</v>
      </c>
      <c r="P194" s="41" t="e">
        <f>VLOOKUP(J194,#REF!,2,FALSE)</f>
        <v>#REF!</v>
      </c>
      <c r="Q194" s="41" t="e">
        <f t="shared" si="5"/>
        <v>#REF!</v>
      </c>
    </row>
    <row r="195" spans="2:17" x14ac:dyDescent="0.3">
      <c r="B195" s="1" t="s">
        <v>103</v>
      </c>
      <c r="C195" s="2" t="s">
        <v>1470</v>
      </c>
      <c r="G195" s="41" t="s">
        <v>144</v>
      </c>
      <c r="H195" s="41">
        <v>24</v>
      </c>
      <c r="J195" s="41" t="s">
        <v>745</v>
      </c>
      <c r="K195" s="41">
        <v>20</v>
      </c>
      <c r="M195" s="41" t="e">
        <f>VLOOKUP(G195,#REF!,2,FALSE)</f>
        <v>#REF!</v>
      </c>
      <c r="N195" s="41" t="e">
        <f t="shared" si="4"/>
        <v>#REF!</v>
      </c>
      <c r="P195" s="41" t="e">
        <f>VLOOKUP(J195,#REF!,2,FALSE)</f>
        <v>#REF!</v>
      </c>
      <c r="Q195" s="41" t="e">
        <f t="shared" si="5"/>
        <v>#REF!</v>
      </c>
    </row>
    <row r="196" spans="2:17" x14ac:dyDescent="0.3">
      <c r="B196" s="1" t="s">
        <v>703</v>
      </c>
      <c r="C196" s="2" t="s">
        <v>1499</v>
      </c>
      <c r="G196" s="41" t="s">
        <v>499</v>
      </c>
      <c r="H196" s="41">
        <v>1</v>
      </c>
      <c r="J196" s="41" t="s">
        <v>151</v>
      </c>
      <c r="K196" s="41">
        <v>12</v>
      </c>
      <c r="M196" s="41" t="e">
        <f>VLOOKUP(G196,#REF!,2,FALSE)</f>
        <v>#REF!</v>
      </c>
      <c r="N196" s="41" t="e">
        <f t="shared" si="4"/>
        <v>#REF!</v>
      </c>
      <c r="P196" s="41" t="e">
        <f>VLOOKUP(J196,#REF!,2,FALSE)</f>
        <v>#REF!</v>
      </c>
      <c r="Q196" s="41" t="e">
        <f t="shared" si="5"/>
        <v>#REF!</v>
      </c>
    </row>
    <row r="197" spans="2:17" x14ac:dyDescent="0.3">
      <c r="B197" s="1" t="s">
        <v>704</v>
      </c>
      <c r="C197" s="2" t="s">
        <v>1501</v>
      </c>
      <c r="G197" s="41" t="s">
        <v>501</v>
      </c>
      <c r="H197" s="41">
        <v>147</v>
      </c>
      <c r="J197" s="41" t="s">
        <v>746</v>
      </c>
      <c r="K197" s="41">
        <v>107</v>
      </c>
      <c r="M197" s="41" t="e">
        <f>VLOOKUP(G197,#REF!,2,FALSE)</f>
        <v>#REF!</v>
      </c>
      <c r="N197" s="41" t="e">
        <f t="shared" si="4"/>
        <v>#REF!</v>
      </c>
      <c r="P197" s="41" t="e">
        <f>VLOOKUP(J197,#REF!,2,FALSE)</f>
        <v>#REF!</v>
      </c>
      <c r="Q197" s="41" t="e">
        <f t="shared" si="5"/>
        <v>#REF!</v>
      </c>
    </row>
    <row r="198" spans="2:17" x14ac:dyDescent="0.3">
      <c r="B198" s="1" t="s">
        <v>706</v>
      </c>
      <c r="C198" s="2" t="s">
        <v>1690</v>
      </c>
      <c r="G198" s="41" t="s">
        <v>503</v>
      </c>
      <c r="H198" s="41">
        <v>10</v>
      </c>
      <c r="J198" s="41" t="s">
        <v>152</v>
      </c>
      <c r="K198" s="41">
        <v>132</v>
      </c>
      <c r="M198" s="41" t="e">
        <f>VLOOKUP(G198,#REF!,2,FALSE)</f>
        <v>#REF!</v>
      </c>
      <c r="N198" s="41" t="e">
        <f t="shared" si="4"/>
        <v>#REF!</v>
      </c>
      <c r="P198" s="41" t="e">
        <f>VLOOKUP(J198,#REF!,2,FALSE)</f>
        <v>#REF!</v>
      </c>
      <c r="Q198" s="41" t="e">
        <f t="shared" si="5"/>
        <v>#REF!</v>
      </c>
    </row>
    <row r="199" spans="2:17" x14ac:dyDescent="0.3">
      <c r="B199" s="1" t="s">
        <v>707</v>
      </c>
      <c r="C199" s="2" t="s">
        <v>1691</v>
      </c>
      <c r="G199" s="41" t="s">
        <v>739</v>
      </c>
      <c r="H199" s="41">
        <v>45</v>
      </c>
      <c r="J199" s="41" t="s">
        <v>153</v>
      </c>
      <c r="K199" s="41">
        <v>42</v>
      </c>
      <c r="M199" s="41" t="e">
        <f>VLOOKUP(G199,#REF!,2,FALSE)</f>
        <v>#REF!</v>
      </c>
      <c r="N199" s="41" t="e">
        <f t="shared" ref="N199:N262" si="6">M199=H199</f>
        <v>#REF!</v>
      </c>
      <c r="P199" s="41" t="e">
        <f>VLOOKUP(J199,#REF!,2,FALSE)</f>
        <v>#REF!</v>
      </c>
      <c r="Q199" s="41" t="e">
        <f t="shared" ref="Q199:Q262" si="7">P199=K199</f>
        <v>#REF!</v>
      </c>
    </row>
    <row r="200" spans="2:17" x14ac:dyDescent="0.3">
      <c r="B200" s="1" t="s">
        <v>708</v>
      </c>
      <c r="C200" s="2" t="s">
        <v>1692</v>
      </c>
      <c r="G200" s="41" t="s">
        <v>505</v>
      </c>
      <c r="H200" s="41">
        <v>19</v>
      </c>
      <c r="J200" s="41" t="s">
        <v>154</v>
      </c>
      <c r="K200" s="41">
        <v>15</v>
      </c>
      <c r="M200" s="41" t="e">
        <f>VLOOKUP(G200,#REF!,2,FALSE)</f>
        <v>#REF!</v>
      </c>
      <c r="N200" s="41" t="e">
        <f t="shared" si="6"/>
        <v>#REF!</v>
      </c>
      <c r="P200" s="41" t="e">
        <f>VLOOKUP(J200,#REF!,2,FALSE)</f>
        <v>#REF!</v>
      </c>
      <c r="Q200" s="41" t="e">
        <f t="shared" si="7"/>
        <v>#REF!</v>
      </c>
    </row>
    <row r="201" spans="2:17" x14ac:dyDescent="0.3">
      <c r="B201" s="1" t="s">
        <v>449</v>
      </c>
      <c r="C201" s="2" t="s">
        <v>1306</v>
      </c>
      <c r="G201" s="41" t="s">
        <v>3741</v>
      </c>
      <c r="H201" s="41">
        <v>12</v>
      </c>
      <c r="J201" s="41" t="s">
        <v>155</v>
      </c>
      <c r="K201" s="41">
        <v>9</v>
      </c>
      <c r="M201" s="41" t="e">
        <f>VLOOKUP(G201,#REF!,2,FALSE)</f>
        <v>#REF!</v>
      </c>
      <c r="N201" s="41" t="e">
        <f t="shared" si="6"/>
        <v>#REF!</v>
      </c>
      <c r="P201" s="41" t="e">
        <f>VLOOKUP(J201,#REF!,2,FALSE)</f>
        <v>#REF!</v>
      </c>
      <c r="Q201" s="41" t="e">
        <f t="shared" si="7"/>
        <v>#REF!</v>
      </c>
    </row>
    <row r="202" spans="2:17" x14ac:dyDescent="0.3">
      <c r="B202" s="1" t="s">
        <v>104</v>
      </c>
      <c r="C202" s="2" t="s">
        <v>1025</v>
      </c>
      <c r="G202" s="41" t="s">
        <v>740</v>
      </c>
      <c r="H202" s="41">
        <v>101</v>
      </c>
      <c r="J202" s="41" t="s">
        <v>156</v>
      </c>
      <c r="K202" s="41">
        <v>11</v>
      </c>
      <c r="M202" s="41" t="e">
        <f>VLOOKUP(G202,#REF!,2,FALSE)</f>
        <v>#REF!</v>
      </c>
      <c r="N202" s="41" t="e">
        <f t="shared" si="6"/>
        <v>#REF!</v>
      </c>
      <c r="P202" s="41" t="e">
        <f>VLOOKUP(J202,#REF!,2,FALSE)</f>
        <v>#REF!</v>
      </c>
      <c r="Q202" s="41" t="e">
        <f t="shared" si="7"/>
        <v>#REF!</v>
      </c>
    </row>
    <row r="203" spans="2:17" x14ac:dyDescent="0.3">
      <c r="B203" s="1" t="s">
        <v>451</v>
      </c>
      <c r="C203" s="2" t="s">
        <v>1027</v>
      </c>
      <c r="G203" s="41" t="s">
        <v>148</v>
      </c>
      <c r="H203" s="41">
        <v>15</v>
      </c>
      <c r="J203" s="41" t="s">
        <v>157</v>
      </c>
      <c r="K203" s="41">
        <v>127</v>
      </c>
      <c r="M203" s="41" t="e">
        <f>VLOOKUP(G203,#REF!,2,FALSE)</f>
        <v>#REF!</v>
      </c>
      <c r="N203" s="41" t="e">
        <f t="shared" si="6"/>
        <v>#REF!</v>
      </c>
      <c r="P203" s="41" t="e">
        <f>VLOOKUP(J203,#REF!,2,FALSE)</f>
        <v>#REF!</v>
      </c>
      <c r="Q203" s="41" t="e">
        <f t="shared" si="7"/>
        <v>#REF!</v>
      </c>
    </row>
    <row r="204" spans="2:17" x14ac:dyDescent="0.3">
      <c r="B204" s="1" t="s">
        <v>105</v>
      </c>
      <c r="C204" s="2" t="s">
        <v>1045</v>
      </c>
      <c r="G204" s="41" t="s">
        <v>149</v>
      </c>
      <c r="H204" s="41">
        <v>17</v>
      </c>
      <c r="J204" s="41" t="s">
        <v>748</v>
      </c>
      <c r="K204" s="41">
        <v>103</v>
      </c>
      <c r="M204" s="41" t="e">
        <f>VLOOKUP(G204,#REF!,2,FALSE)</f>
        <v>#REF!</v>
      </c>
      <c r="N204" s="41" t="e">
        <f t="shared" si="6"/>
        <v>#REF!</v>
      </c>
      <c r="P204" s="41" t="e">
        <f>VLOOKUP(J204,#REF!,2,FALSE)</f>
        <v>#REF!</v>
      </c>
      <c r="Q204" s="41" t="e">
        <f t="shared" si="7"/>
        <v>#REF!</v>
      </c>
    </row>
    <row r="205" spans="2:17" x14ac:dyDescent="0.3">
      <c r="B205" s="1" t="s">
        <v>709</v>
      </c>
      <c r="C205" s="2" t="s">
        <v>2403</v>
      </c>
      <c r="G205" s="41" t="s">
        <v>746</v>
      </c>
      <c r="H205" s="41">
        <v>53</v>
      </c>
      <c r="J205" s="41" t="s">
        <v>749</v>
      </c>
      <c r="K205" s="41">
        <v>97</v>
      </c>
      <c r="M205" s="41" t="e">
        <f>VLOOKUP(G205,#REF!,2,FALSE)</f>
        <v>#REF!</v>
      </c>
      <c r="N205" s="41" t="e">
        <f t="shared" si="6"/>
        <v>#REF!</v>
      </c>
      <c r="P205" s="41" t="e">
        <f>VLOOKUP(J205,#REF!,2,FALSE)</f>
        <v>#REF!</v>
      </c>
      <c r="Q205" s="41" t="e">
        <f t="shared" si="7"/>
        <v>#REF!</v>
      </c>
    </row>
    <row r="206" spans="2:17" x14ac:dyDescent="0.3">
      <c r="B206" s="1" t="s">
        <v>106</v>
      </c>
      <c r="C206" s="2" t="s">
        <v>1082</v>
      </c>
      <c r="G206" s="41" t="s">
        <v>152</v>
      </c>
      <c r="H206" s="41">
        <v>104</v>
      </c>
      <c r="J206" s="41" t="s">
        <v>158</v>
      </c>
      <c r="K206" s="41">
        <v>230</v>
      </c>
      <c r="M206" s="41" t="e">
        <f>VLOOKUP(G206,#REF!,2,FALSE)</f>
        <v>#REF!</v>
      </c>
      <c r="N206" s="41" t="e">
        <f t="shared" si="6"/>
        <v>#REF!</v>
      </c>
      <c r="P206" s="41" t="e">
        <f>VLOOKUP(J206,#REF!,2,FALSE)</f>
        <v>#REF!</v>
      </c>
      <c r="Q206" s="41" t="e">
        <f t="shared" si="7"/>
        <v>#REF!</v>
      </c>
    </row>
    <row r="207" spans="2:17" x14ac:dyDescent="0.3">
      <c r="B207" s="1" t="s">
        <v>710</v>
      </c>
      <c r="C207" s="2" t="s">
        <v>2404</v>
      </c>
      <c r="G207" s="41" t="s">
        <v>507</v>
      </c>
      <c r="H207" s="41">
        <v>15</v>
      </c>
      <c r="J207" s="41" t="s">
        <v>159</v>
      </c>
      <c r="K207" s="41">
        <v>10</v>
      </c>
      <c r="M207" s="41" t="e">
        <f>VLOOKUP(G207,#REF!,2,FALSE)</f>
        <v>#REF!</v>
      </c>
      <c r="N207" s="41" t="e">
        <f t="shared" si="6"/>
        <v>#REF!</v>
      </c>
      <c r="P207" s="41" t="e">
        <f>VLOOKUP(J207,#REF!,2,FALSE)</f>
        <v>#REF!</v>
      </c>
      <c r="Q207" s="41" t="e">
        <f t="shared" si="7"/>
        <v>#REF!</v>
      </c>
    </row>
    <row r="208" spans="2:17" x14ac:dyDescent="0.3">
      <c r="B208" s="1" t="s">
        <v>711</v>
      </c>
      <c r="C208" s="2" t="s">
        <v>1695</v>
      </c>
      <c r="G208" s="41" t="s">
        <v>1564</v>
      </c>
      <c r="H208" s="41">
        <v>22</v>
      </c>
      <c r="J208" s="41" t="s">
        <v>750</v>
      </c>
      <c r="K208" s="41">
        <v>29</v>
      </c>
      <c r="M208" s="41" t="e">
        <f>VLOOKUP(G208,#REF!,2,FALSE)</f>
        <v>#REF!</v>
      </c>
      <c r="N208" s="41" t="e">
        <f t="shared" si="6"/>
        <v>#REF!</v>
      </c>
      <c r="P208" s="41" t="e">
        <f>VLOOKUP(J208,#REF!,2,FALSE)</f>
        <v>#REF!</v>
      </c>
      <c r="Q208" s="41" t="e">
        <f t="shared" si="7"/>
        <v>#REF!</v>
      </c>
    </row>
    <row r="209" spans="2:17" x14ac:dyDescent="0.3">
      <c r="B209" s="1" t="s">
        <v>107</v>
      </c>
      <c r="C209" s="2" t="s">
        <v>1109</v>
      </c>
      <c r="G209" s="41" t="s">
        <v>157</v>
      </c>
      <c r="H209" s="41">
        <v>36</v>
      </c>
      <c r="J209" s="41" t="s">
        <v>753</v>
      </c>
      <c r="K209" s="41">
        <v>21</v>
      </c>
      <c r="M209" s="41" t="e">
        <f>VLOOKUP(G209,#REF!,2,FALSE)</f>
        <v>#REF!</v>
      </c>
      <c r="N209" s="41" t="e">
        <f t="shared" si="6"/>
        <v>#REF!</v>
      </c>
      <c r="P209" s="41" t="e">
        <f>VLOOKUP(J209,#REF!,2,FALSE)</f>
        <v>#REF!</v>
      </c>
      <c r="Q209" s="41" t="e">
        <f t="shared" si="7"/>
        <v>#REF!</v>
      </c>
    </row>
    <row r="210" spans="2:17" x14ac:dyDescent="0.3">
      <c r="B210" s="1" t="s">
        <v>712</v>
      </c>
      <c r="C210" s="2" t="s">
        <v>1121</v>
      </c>
      <c r="G210" s="41" t="s">
        <v>747</v>
      </c>
      <c r="H210" s="41">
        <v>13</v>
      </c>
      <c r="J210" s="41" t="s">
        <v>160</v>
      </c>
      <c r="K210" s="41">
        <v>15</v>
      </c>
      <c r="M210" s="41" t="e">
        <f>VLOOKUP(G210,#REF!,2,FALSE)</f>
        <v>#REF!</v>
      </c>
      <c r="N210" s="41" t="e">
        <f t="shared" si="6"/>
        <v>#REF!</v>
      </c>
      <c r="P210" s="41" t="e">
        <f>VLOOKUP(J210,#REF!,2,FALSE)</f>
        <v>#REF!</v>
      </c>
      <c r="Q210" s="41" t="e">
        <f t="shared" si="7"/>
        <v>#REF!</v>
      </c>
    </row>
    <row r="211" spans="2:17" x14ac:dyDescent="0.3">
      <c r="B211" s="1" t="s">
        <v>108</v>
      </c>
      <c r="C211" s="2" t="s">
        <v>1144</v>
      </c>
      <c r="G211" s="41" t="s">
        <v>748</v>
      </c>
      <c r="H211" s="41">
        <v>49</v>
      </c>
      <c r="J211" s="41" t="s">
        <v>161</v>
      </c>
      <c r="K211" s="41">
        <v>8</v>
      </c>
      <c r="M211" s="41" t="e">
        <f>VLOOKUP(G211,#REF!,2,FALSE)</f>
        <v>#REF!</v>
      </c>
      <c r="N211" s="41" t="e">
        <f t="shared" si="6"/>
        <v>#REF!</v>
      </c>
      <c r="P211" s="41" t="e">
        <f>VLOOKUP(J211,#REF!,2,FALSE)</f>
        <v>#REF!</v>
      </c>
      <c r="Q211" s="41" t="e">
        <f t="shared" si="7"/>
        <v>#REF!</v>
      </c>
    </row>
    <row r="212" spans="2:17" x14ac:dyDescent="0.3">
      <c r="B212" s="1" t="s">
        <v>713</v>
      </c>
      <c r="C212" s="2" t="s">
        <v>2405</v>
      </c>
      <c r="G212" s="41" t="s">
        <v>751</v>
      </c>
      <c r="H212" s="41">
        <v>82</v>
      </c>
      <c r="J212" s="41" t="s">
        <v>754</v>
      </c>
      <c r="K212" s="41">
        <v>286</v>
      </c>
      <c r="M212" s="41" t="e">
        <f>VLOOKUP(G212,#REF!,2,FALSE)</f>
        <v>#REF!</v>
      </c>
      <c r="N212" s="41" t="e">
        <f t="shared" si="6"/>
        <v>#REF!</v>
      </c>
      <c r="P212" s="41" t="e">
        <f>VLOOKUP(J212,#REF!,2,FALSE)</f>
        <v>#REF!</v>
      </c>
      <c r="Q212" s="41" t="e">
        <f t="shared" si="7"/>
        <v>#REF!</v>
      </c>
    </row>
    <row r="213" spans="2:17" x14ac:dyDescent="0.3">
      <c r="B213" s="1" t="s">
        <v>109</v>
      </c>
      <c r="C213" s="2" t="s">
        <v>1161</v>
      </c>
      <c r="G213" s="41" t="s">
        <v>752</v>
      </c>
      <c r="H213" s="41">
        <v>1</v>
      </c>
      <c r="J213" s="41" t="s">
        <v>162</v>
      </c>
      <c r="K213" s="41">
        <v>323</v>
      </c>
      <c r="M213" s="41" t="e">
        <f>VLOOKUP(G213,#REF!,2,FALSE)</f>
        <v>#REF!</v>
      </c>
      <c r="N213" s="41" t="e">
        <f t="shared" si="6"/>
        <v>#REF!</v>
      </c>
      <c r="P213" s="41" t="e">
        <f>VLOOKUP(J213,#REF!,2,FALSE)</f>
        <v>#REF!</v>
      </c>
      <c r="Q213" s="41" t="e">
        <f t="shared" si="7"/>
        <v>#REF!</v>
      </c>
    </row>
    <row r="214" spans="2:17" x14ac:dyDescent="0.3">
      <c r="B214" s="1" t="s">
        <v>714</v>
      </c>
      <c r="C214" s="2" t="s">
        <v>1164</v>
      </c>
      <c r="G214" s="41" t="s">
        <v>509</v>
      </c>
      <c r="H214" s="41">
        <v>67</v>
      </c>
      <c r="J214" s="41" t="s">
        <v>163</v>
      </c>
      <c r="K214" s="41">
        <v>54</v>
      </c>
      <c r="M214" s="41" t="e">
        <f>VLOOKUP(G214,#REF!,2,FALSE)</f>
        <v>#REF!</v>
      </c>
      <c r="N214" s="41" t="e">
        <f t="shared" si="6"/>
        <v>#REF!</v>
      </c>
      <c r="P214" s="41" t="e">
        <f>VLOOKUP(J214,#REF!,2,FALSE)</f>
        <v>#REF!</v>
      </c>
      <c r="Q214" s="41" t="e">
        <f t="shared" si="7"/>
        <v>#REF!</v>
      </c>
    </row>
    <row r="215" spans="2:17" x14ac:dyDescent="0.3">
      <c r="B215" s="1" t="s">
        <v>110</v>
      </c>
      <c r="C215" s="2" t="s">
        <v>1174</v>
      </c>
      <c r="G215" s="41" t="s">
        <v>511</v>
      </c>
      <c r="H215" s="41">
        <v>48</v>
      </c>
      <c r="J215" s="41" t="s">
        <v>757</v>
      </c>
      <c r="K215" s="41">
        <v>7</v>
      </c>
      <c r="M215" s="41" t="e">
        <f>VLOOKUP(G215,#REF!,2,FALSE)</f>
        <v>#REF!</v>
      </c>
      <c r="N215" s="41" t="e">
        <f t="shared" si="6"/>
        <v>#REF!</v>
      </c>
      <c r="P215" s="41" t="e">
        <f>VLOOKUP(J215,#REF!,2,FALSE)</f>
        <v>#REF!</v>
      </c>
      <c r="Q215" s="41" t="e">
        <f t="shared" si="7"/>
        <v>#REF!</v>
      </c>
    </row>
    <row r="216" spans="2:17" x14ac:dyDescent="0.3">
      <c r="B216" s="1" t="s">
        <v>715</v>
      </c>
      <c r="C216" s="2" t="s">
        <v>2406</v>
      </c>
      <c r="G216" s="41" t="s">
        <v>162</v>
      </c>
      <c r="H216" s="41">
        <v>1</v>
      </c>
      <c r="J216" s="41" t="s">
        <v>164</v>
      </c>
      <c r="K216" s="41">
        <v>132</v>
      </c>
      <c r="M216" s="41" t="e">
        <f>VLOOKUP(G216,#REF!,2,FALSE)</f>
        <v>#REF!</v>
      </c>
      <c r="N216" s="41" t="e">
        <f t="shared" si="6"/>
        <v>#REF!</v>
      </c>
      <c r="P216" s="41" t="e">
        <f>VLOOKUP(J216,#REF!,2,FALSE)</f>
        <v>#REF!</v>
      </c>
      <c r="Q216" s="41" t="e">
        <f t="shared" si="7"/>
        <v>#REF!</v>
      </c>
    </row>
    <row r="217" spans="2:17" x14ac:dyDescent="0.3">
      <c r="B217" s="1" t="s">
        <v>455</v>
      </c>
      <c r="C217" s="2" t="s">
        <v>1186</v>
      </c>
      <c r="G217" s="41" t="s">
        <v>756</v>
      </c>
      <c r="H217" s="41">
        <v>38</v>
      </c>
      <c r="J217" s="41" t="s">
        <v>1012</v>
      </c>
      <c r="K217" s="41">
        <v>11</v>
      </c>
      <c r="M217" s="41" t="e">
        <f>VLOOKUP(G217,#REF!,2,FALSE)</f>
        <v>#REF!</v>
      </c>
      <c r="N217" s="41" t="e">
        <f t="shared" si="6"/>
        <v>#REF!</v>
      </c>
      <c r="P217" s="41" t="e">
        <f>VLOOKUP(J217,#REF!,2,FALSE)</f>
        <v>#REF!</v>
      </c>
      <c r="Q217" s="41" t="e">
        <f t="shared" si="7"/>
        <v>#REF!</v>
      </c>
    </row>
    <row r="218" spans="2:17" x14ac:dyDescent="0.3">
      <c r="B218" s="1" t="s">
        <v>111</v>
      </c>
      <c r="C218" s="2" t="s">
        <v>1191</v>
      </c>
      <c r="G218" s="41" t="s">
        <v>163</v>
      </c>
      <c r="H218" s="41">
        <v>24</v>
      </c>
      <c r="J218" s="41" t="s">
        <v>758</v>
      </c>
      <c r="K218" s="41">
        <v>1</v>
      </c>
      <c r="M218" s="41" t="e">
        <f>VLOOKUP(G218,#REF!,2,FALSE)</f>
        <v>#REF!</v>
      </c>
      <c r="N218" s="41" t="e">
        <f t="shared" si="6"/>
        <v>#REF!</v>
      </c>
      <c r="P218" s="41" t="e">
        <f>VLOOKUP(J218,#REF!,2,FALSE)</f>
        <v>#REF!</v>
      </c>
      <c r="Q218" s="41" t="e">
        <f t="shared" si="7"/>
        <v>#REF!</v>
      </c>
    </row>
    <row r="219" spans="2:17" x14ac:dyDescent="0.3">
      <c r="B219" s="1" t="s">
        <v>457</v>
      </c>
      <c r="C219" s="2" t="s">
        <v>1212</v>
      </c>
      <c r="G219" s="41" t="s">
        <v>513</v>
      </c>
      <c r="H219" s="41">
        <v>51</v>
      </c>
      <c r="J219" s="41" t="s">
        <v>165</v>
      </c>
      <c r="K219" s="41">
        <v>971</v>
      </c>
      <c r="M219" s="41" t="e">
        <f>VLOOKUP(G219,#REF!,2,FALSE)</f>
        <v>#REF!</v>
      </c>
      <c r="N219" s="41" t="e">
        <f t="shared" si="6"/>
        <v>#REF!</v>
      </c>
      <c r="P219" s="41" t="e">
        <f>VLOOKUP(J219,#REF!,2,FALSE)</f>
        <v>#REF!</v>
      </c>
      <c r="Q219" s="41" t="e">
        <f t="shared" si="7"/>
        <v>#REF!</v>
      </c>
    </row>
    <row r="220" spans="2:17" x14ac:dyDescent="0.3">
      <c r="B220" s="1" t="s">
        <v>112</v>
      </c>
      <c r="C220" s="2" t="s">
        <v>1215</v>
      </c>
      <c r="G220" s="41" t="s">
        <v>164</v>
      </c>
      <c r="H220" s="41">
        <v>129</v>
      </c>
      <c r="J220" s="41" t="s">
        <v>166</v>
      </c>
      <c r="K220" s="41">
        <v>87</v>
      </c>
      <c r="M220" s="41" t="e">
        <f>VLOOKUP(G220,#REF!,2,FALSE)</f>
        <v>#REF!</v>
      </c>
      <c r="N220" s="41" t="e">
        <f t="shared" si="6"/>
        <v>#REF!</v>
      </c>
      <c r="P220" s="41" t="e">
        <f>VLOOKUP(J220,#REF!,2,FALSE)</f>
        <v>#REF!</v>
      </c>
      <c r="Q220" s="41" t="e">
        <f t="shared" si="7"/>
        <v>#REF!</v>
      </c>
    </row>
    <row r="221" spans="2:17" x14ac:dyDescent="0.3">
      <c r="B221" s="1" t="s">
        <v>459</v>
      </c>
      <c r="C221" s="2" t="s">
        <v>1219</v>
      </c>
      <c r="G221" s="41" t="s">
        <v>759</v>
      </c>
      <c r="H221" s="41">
        <v>29</v>
      </c>
      <c r="J221" s="41" t="s">
        <v>167</v>
      </c>
      <c r="K221" s="41">
        <v>60</v>
      </c>
      <c r="M221" s="41" t="e">
        <f>VLOOKUP(G221,#REF!,2,FALSE)</f>
        <v>#REF!</v>
      </c>
      <c r="N221" s="41" t="e">
        <f t="shared" si="6"/>
        <v>#REF!</v>
      </c>
      <c r="P221" s="41" t="e">
        <f>VLOOKUP(J221,#REF!,2,FALSE)</f>
        <v>#REF!</v>
      </c>
      <c r="Q221" s="41" t="e">
        <f t="shared" si="7"/>
        <v>#REF!</v>
      </c>
    </row>
    <row r="222" spans="2:17" x14ac:dyDescent="0.3">
      <c r="B222" s="1" t="s">
        <v>461</v>
      </c>
      <c r="C222" s="2" t="s">
        <v>1224</v>
      </c>
      <c r="G222" s="41" t="s">
        <v>515</v>
      </c>
      <c r="H222" s="41">
        <v>37</v>
      </c>
      <c r="J222" s="41" t="s">
        <v>168</v>
      </c>
      <c r="K222" s="41">
        <v>1434</v>
      </c>
      <c r="M222" s="41" t="e">
        <f>VLOOKUP(G222,#REF!,2,FALSE)</f>
        <v>#REF!</v>
      </c>
      <c r="N222" s="41" t="e">
        <f t="shared" si="6"/>
        <v>#REF!</v>
      </c>
      <c r="P222" s="41" t="e">
        <f>VLOOKUP(J222,#REF!,2,FALSE)</f>
        <v>#REF!</v>
      </c>
      <c r="Q222" s="41" t="e">
        <f t="shared" si="7"/>
        <v>#REF!</v>
      </c>
    </row>
    <row r="223" spans="2:17" x14ac:dyDescent="0.3">
      <c r="B223" s="1" t="s">
        <v>717</v>
      </c>
      <c r="C223" s="2" t="s">
        <v>1225</v>
      </c>
      <c r="G223" s="41" t="s">
        <v>165</v>
      </c>
      <c r="H223" s="41">
        <v>448</v>
      </c>
      <c r="J223" s="41" t="s">
        <v>766</v>
      </c>
      <c r="K223" s="41">
        <v>3</v>
      </c>
      <c r="M223" s="41" t="e">
        <f>VLOOKUP(G223,#REF!,2,FALSE)</f>
        <v>#REF!</v>
      </c>
      <c r="N223" s="41" t="e">
        <f t="shared" si="6"/>
        <v>#REF!</v>
      </c>
      <c r="P223" s="41" t="e">
        <f>VLOOKUP(J223,#REF!,2,FALSE)</f>
        <v>#REF!</v>
      </c>
      <c r="Q223" s="41" t="e">
        <f t="shared" si="7"/>
        <v>#REF!</v>
      </c>
    </row>
    <row r="224" spans="2:17" x14ac:dyDescent="0.3">
      <c r="B224" s="1" t="s">
        <v>463</v>
      </c>
      <c r="C224" s="2" t="s">
        <v>1229</v>
      </c>
      <c r="G224" s="41" t="s">
        <v>760</v>
      </c>
      <c r="H224" s="41">
        <v>1</v>
      </c>
      <c r="J224" s="41" t="s">
        <v>169</v>
      </c>
      <c r="K224" s="41">
        <v>2212</v>
      </c>
      <c r="M224" s="41" t="e">
        <f>VLOOKUP(G224,#REF!,2,FALSE)</f>
        <v>#REF!</v>
      </c>
      <c r="N224" s="41" t="e">
        <f t="shared" si="6"/>
        <v>#REF!</v>
      </c>
      <c r="P224" s="41" t="e">
        <f>VLOOKUP(J224,#REF!,2,FALSE)</f>
        <v>#REF!</v>
      </c>
      <c r="Q224" s="41" t="e">
        <f t="shared" si="7"/>
        <v>#REF!</v>
      </c>
    </row>
    <row r="225" spans="2:17" x14ac:dyDescent="0.3">
      <c r="B225" s="1" t="s">
        <v>718</v>
      </c>
      <c r="C225" s="2" t="s">
        <v>2407</v>
      </c>
      <c r="G225" s="41" t="s">
        <v>761</v>
      </c>
      <c r="H225" s="41">
        <v>266</v>
      </c>
      <c r="J225" s="41" t="s">
        <v>170</v>
      </c>
      <c r="K225" s="41">
        <v>381</v>
      </c>
      <c r="M225" s="41" t="e">
        <f>VLOOKUP(G225,#REF!,2,FALSE)</f>
        <v>#REF!</v>
      </c>
      <c r="N225" s="41" t="e">
        <f t="shared" si="6"/>
        <v>#REF!</v>
      </c>
      <c r="P225" s="41" t="e">
        <f>VLOOKUP(J225,#REF!,2,FALSE)</f>
        <v>#REF!</v>
      </c>
      <c r="Q225" s="41" t="e">
        <f t="shared" si="7"/>
        <v>#REF!</v>
      </c>
    </row>
    <row r="226" spans="2:17" x14ac:dyDescent="0.3">
      <c r="B226" s="1" t="s">
        <v>465</v>
      </c>
      <c r="C226" s="2" t="s">
        <v>3757</v>
      </c>
      <c r="G226" s="41" t="s">
        <v>762</v>
      </c>
      <c r="H226" s="41">
        <v>152</v>
      </c>
      <c r="J226" s="41" t="s">
        <v>767</v>
      </c>
      <c r="K226" s="41">
        <v>1</v>
      </c>
      <c r="M226" s="41" t="e">
        <f>VLOOKUP(G226,#REF!,2,FALSE)</f>
        <v>#REF!</v>
      </c>
      <c r="N226" s="41" t="e">
        <f t="shared" si="6"/>
        <v>#REF!</v>
      </c>
      <c r="P226" s="41" t="e">
        <f>VLOOKUP(J226,#REF!,2,FALSE)</f>
        <v>#REF!</v>
      </c>
      <c r="Q226" s="41" t="e">
        <f t="shared" si="7"/>
        <v>#REF!</v>
      </c>
    </row>
    <row r="227" spans="2:17" x14ac:dyDescent="0.3">
      <c r="B227" s="1" t="s">
        <v>719</v>
      </c>
      <c r="C227" s="2" t="s">
        <v>1251</v>
      </c>
      <c r="G227" s="41" t="s">
        <v>763</v>
      </c>
      <c r="H227" s="41">
        <v>229</v>
      </c>
      <c r="J227" s="41" t="s">
        <v>771</v>
      </c>
      <c r="K227" s="41">
        <v>5</v>
      </c>
      <c r="M227" s="41" t="e">
        <f>VLOOKUP(G227,#REF!,2,FALSE)</f>
        <v>#REF!</v>
      </c>
      <c r="N227" s="41" t="e">
        <f t="shared" si="6"/>
        <v>#REF!</v>
      </c>
      <c r="P227" s="41" t="e">
        <f>VLOOKUP(J227,#REF!,2,FALSE)</f>
        <v>#REF!</v>
      </c>
      <c r="Q227" s="41" t="e">
        <f t="shared" si="7"/>
        <v>#REF!</v>
      </c>
    </row>
    <row r="228" spans="2:17" x14ac:dyDescent="0.3">
      <c r="B228" s="1" t="s">
        <v>467</v>
      </c>
      <c r="C228" s="2" t="s">
        <v>1260</v>
      </c>
      <c r="G228" s="41" t="s">
        <v>168</v>
      </c>
      <c r="H228" s="41">
        <v>148</v>
      </c>
      <c r="J228" s="41" t="s">
        <v>172</v>
      </c>
      <c r="K228" s="41">
        <v>246</v>
      </c>
      <c r="M228" s="41" t="e">
        <f>VLOOKUP(G228,#REF!,2,FALSE)</f>
        <v>#REF!</v>
      </c>
      <c r="N228" s="41" t="e">
        <f t="shared" si="6"/>
        <v>#REF!</v>
      </c>
      <c r="P228" s="41" t="e">
        <f>VLOOKUP(J228,#REF!,2,FALSE)</f>
        <v>#REF!</v>
      </c>
      <c r="Q228" s="41" t="e">
        <f t="shared" si="7"/>
        <v>#REF!</v>
      </c>
    </row>
    <row r="229" spans="2:17" x14ac:dyDescent="0.3">
      <c r="B229" s="1" t="s">
        <v>113</v>
      </c>
      <c r="C229" s="2" t="s">
        <v>1265</v>
      </c>
      <c r="G229" s="41" t="s">
        <v>764</v>
      </c>
      <c r="H229" s="41">
        <v>411</v>
      </c>
      <c r="J229" s="41" t="s">
        <v>173</v>
      </c>
      <c r="K229" s="41">
        <v>919</v>
      </c>
      <c r="M229" s="41" t="e">
        <f>VLOOKUP(G229,#REF!,2,FALSE)</f>
        <v>#REF!</v>
      </c>
      <c r="N229" s="41" t="e">
        <f t="shared" si="6"/>
        <v>#REF!</v>
      </c>
      <c r="P229" s="41" t="e">
        <f>VLOOKUP(J229,#REF!,2,FALSE)</f>
        <v>#REF!</v>
      </c>
      <c r="Q229" s="41" t="e">
        <f t="shared" si="7"/>
        <v>#REF!</v>
      </c>
    </row>
    <row r="230" spans="2:17" x14ac:dyDescent="0.3">
      <c r="B230" s="1" t="s">
        <v>114</v>
      </c>
      <c r="C230" s="2" t="s">
        <v>1272</v>
      </c>
      <c r="G230" s="41" t="s">
        <v>765</v>
      </c>
      <c r="H230" s="41">
        <v>494</v>
      </c>
      <c r="J230" s="41" t="s">
        <v>772</v>
      </c>
      <c r="K230" s="41">
        <v>12</v>
      </c>
      <c r="M230" s="41" t="e">
        <f>VLOOKUP(G230,#REF!,2,FALSE)</f>
        <v>#REF!</v>
      </c>
      <c r="N230" s="41" t="e">
        <f t="shared" si="6"/>
        <v>#REF!</v>
      </c>
      <c r="P230" s="41" t="e">
        <f>VLOOKUP(J230,#REF!,2,FALSE)</f>
        <v>#REF!</v>
      </c>
      <c r="Q230" s="41" t="e">
        <f t="shared" si="7"/>
        <v>#REF!</v>
      </c>
    </row>
    <row r="231" spans="2:17" x14ac:dyDescent="0.3">
      <c r="B231" s="1" t="s">
        <v>115</v>
      </c>
      <c r="C231" s="2" t="s">
        <v>1278</v>
      </c>
      <c r="G231" s="41" t="s">
        <v>766</v>
      </c>
      <c r="H231" s="41">
        <v>283</v>
      </c>
      <c r="J231" s="41" t="s">
        <v>174</v>
      </c>
      <c r="K231" s="41">
        <v>161</v>
      </c>
      <c r="M231" s="41" t="e">
        <f>VLOOKUP(G231,#REF!,2,FALSE)</f>
        <v>#REF!</v>
      </c>
      <c r="N231" s="41" t="e">
        <f t="shared" si="6"/>
        <v>#REF!</v>
      </c>
      <c r="P231" s="41" t="e">
        <f>VLOOKUP(J231,#REF!,2,FALSE)</f>
        <v>#REF!</v>
      </c>
      <c r="Q231" s="41" t="e">
        <f t="shared" si="7"/>
        <v>#REF!</v>
      </c>
    </row>
    <row r="232" spans="2:17" x14ac:dyDescent="0.3">
      <c r="B232" s="1" t="s">
        <v>720</v>
      </c>
      <c r="C232" s="2" t="s">
        <v>2408</v>
      </c>
      <c r="G232" s="41" t="s">
        <v>169</v>
      </c>
      <c r="H232" s="41">
        <v>404</v>
      </c>
      <c r="J232" s="41" t="s">
        <v>175</v>
      </c>
      <c r="K232" s="41">
        <v>10</v>
      </c>
      <c r="M232" s="41" t="e">
        <f>VLOOKUP(G232,#REF!,2,FALSE)</f>
        <v>#REF!</v>
      </c>
      <c r="N232" s="41" t="e">
        <f t="shared" si="6"/>
        <v>#REF!</v>
      </c>
      <c r="P232" s="41" t="e">
        <f>VLOOKUP(J232,#REF!,2,FALSE)</f>
        <v>#REF!</v>
      </c>
      <c r="Q232" s="41" t="e">
        <f t="shared" si="7"/>
        <v>#REF!</v>
      </c>
    </row>
    <row r="233" spans="2:17" x14ac:dyDescent="0.3">
      <c r="B233" s="1" t="s">
        <v>721</v>
      </c>
      <c r="C233" s="2" t="s">
        <v>2409</v>
      </c>
      <c r="G233" s="41" t="s">
        <v>769</v>
      </c>
      <c r="H233" s="41">
        <v>211</v>
      </c>
      <c r="J233" s="41" t="s">
        <v>176</v>
      </c>
      <c r="K233" s="41">
        <v>128</v>
      </c>
      <c r="M233" s="41" t="e">
        <f>VLOOKUP(G233,#REF!,2,FALSE)</f>
        <v>#REF!</v>
      </c>
      <c r="N233" s="41" t="e">
        <f t="shared" si="6"/>
        <v>#REF!</v>
      </c>
      <c r="P233" s="41" t="e">
        <f>VLOOKUP(J233,#REF!,2,FALSE)</f>
        <v>#REF!</v>
      </c>
      <c r="Q233" s="41" t="e">
        <f t="shared" si="7"/>
        <v>#REF!</v>
      </c>
    </row>
    <row r="234" spans="2:17" x14ac:dyDescent="0.3">
      <c r="B234" s="1" t="s">
        <v>116</v>
      </c>
      <c r="C234" s="2" t="s">
        <v>1328</v>
      </c>
      <c r="G234" s="41" t="s">
        <v>771</v>
      </c>
      <c r="H234" s="41">
        <v>557</v>
      </c>
      <c r="J234" s="41" t="s">
        <v>177</v>
      </c>
      <c r="K234" s="41">
        <v>162</v>
      </c>
      <c r="M234" s="41" t="e">
        <f>VLOOKUP(G234,#REF!,2,FALSE)</f>
        <v>#REF!</v>
      </c>
      <c r="N234" s="41" t="e">
        <f t="shared" si="6"/>
        <v>#REF!</v>
      </c>
      <c r="P234" s="41" t="e">
        <f>VLOOKUP(J234,#REF!,2,FALSE)</f>
        <v>#REF!</v>
      </c>
      <c r="Q234" s="41" t="e">
        <f t="shared" si="7"/>
        <v>#REF!</v>
      </c>
    </row>
    <row r="235" spans="2:17" x14ac:dyDescent="0.3">
      <c r="B235" s="1" t="s">
        <v>722</v>
      </c>
      <c r="C235" s="2" t="s">
        <v>2410</v>
      </c>
      <c r="G235" s="41" t="s">
        <v>171</v>
      </c>
      <c r="H235" s="41">
        <v>91</v>
      </c>
      <c r="J235" s="41" t="s">
        <v>178</v>
      </c>
      <c r="K235" s="41">
        <v>18</v>
      </c>
      <c r="M235" s="41" t="e">
        <f>VLOOKUP(G235,#REF!,2,FALSE)</f>
        <v>#REF!</v>
      </c>
      <c r="N235" s="41" t="e">
        <f t="shared" si="6"/>
        <v>#REF!</v>
      </c>
      <c r="P235" s="41" t="e">
        <f>VLOOKUP(J235,#REF!,2,FALSE)</f>
        <v>#REF!</v>
      </c>
      <c r="Q235" s="41" t="e">
        <f t="shared" si="7"/>
        <v>#REF!</v>
      </c>
    </row>
    <row r="236" spans="2:17" x14ac:dyDescent="0.3">
      <c r="B236" s="1" t="s">
        <v>117</v>
      </c>
      <c r="C236" s="2" t="s">
        <v>1351</v>
      </c>
      <c r="G236" s="41" t="s">
        <v>517</v>
      </c>
      <c r="H236" s="41">
        <v>48</v>
      </c>
      <c r="J236" s="41" t="s">
        <v>775</v>
      </c>
      <c r="K236" s="41">
        <v>1462</v>
      </c>
      <c r="M236" s="41" t="e">
        <f>VLOOKUP(G236,#REF!,2,FALSE)</f>
        <v>#REF!</v>
      </c>
      <c r="N236" s="41" t="e">
        <f t="shared" si="6"/>
        <v>#REF!</v>
      </c>
      <c r="P236" s="41" t="e">
        <f>VLOOKUP(J236,#REF!,2,FALSE)</f>
        <v>#REF!</v>
      </c>
      <c r="Q236" s="41" t="e">
        <f t="shared" si="7"/>
        <v>#REF!</v>
      </c>
    </row>
    <row r="237" spans="2:17" x14ac:dyDescent="0.3">
      <c r="B237" s="1" t="s">
        <v>3738</v>
      </c>
      <c r="C237" s="2" t="s">
        <v>3758</v>
      </c>
      <c r="G237" s="41" t="s">
        <v>172</v>
      </c>
      <c r="H237" s="41">
        <v>144</v>
      </c>
      <c r="J237" s="41" t="s">
        <v>776</v>
      </c>
      <c r="K237" s="41">
        <v>32</v>
      </c>
      <c r="M237" s="41" t="e">
        <f>VLOOKUP(G237,#REF!,2,FALSE)</f>
        <v>#REF!</v>
      </c>
      <c r="N237" s="41" t="e">
        <f t="shared" si="6"/>
        <v>#REF!</v>
      </c>
      <c r="P237" s="41" t="e">
        <f>VLOOKUP(J237,#REF!,2,FALSE)</f>
        <v>#REF!</v>
      </c>
      <c r="Q237" s="41" t="e">
        <f t="shared" si="7"/>
        <v>#REF!</v>
      </c>
    </row>
    <row r="238" spans="2:17" x14ac:dyDescent="0.3">
      <c r="B238" s="1" t="s">
        <v>118</v>
      </c>
      <c r="C238" s="2" t="s">
        <v>1496</v>
      </c>
      <c r="G238" s="41" t="s">
        <v>173</v>
      </c>
      <c r="H238" s="41">
        <v>601</v>
      </c>
      <c r="J238" s="41" t="s">
        <v>179</v>
      </c>
      <c r="K238" s="41">
        <v>223</v>
      </c>
      <c r="M238" s="41" t="e">
        <f>VLOOKUP(G238,#REF!,2,FALSE)</f>
        <v>#REF!</v>
      </c>
      <c r="N238" s="41" t="e">
        <f t="shared" si="6"/>
        <v>#REF!</v>
      </c>
      <c r="P238" s="41" t="e">
        <f>VLOOKUP(J238,#REF!,2,FALSE)</f>
        <v>#REF!</v>
      </c>
      <c r="Q238" s="41" t="e">
        <f t="shared" si="7"/>
        <v>#REF!</v>
      </c>
    </row>
    <row r="239" spans="2:17" x14ac:dyDescent="0.3">
      <c r="B239" s="1" t="s">
        <v>119</v>
      </c>
      <c r="C239" s="2" t="s">
        <v>1363</v>
      </c>
      <c r="G239" s="41" t="s">
        <v>519</v>
      </c>
      <c r="H239" s="41">
        <v>8</v>
      </c>
      <c r="J239" s="41" t="s">
        <v>180</v>
      </c>
      <c r="K239" s="41">
        <v>952</v>
      </c>
      <c r="M239" s="41" t="e">
        <f>VLOOKUP(G239,#REF!,2,FALSE)</f>
        <v>#REF!</v>
      </c>
      <c r="N239" s="41" t="e">
        <f t="shared" si="6"/>
        <v>#REF!</v>
      </c>
      <c r="P239" s="41" t="e">
        <f>VLOOKUP(J239,#REF!,2,FALSE)</f>
        <v>#REF!</v>
      </c>
      <c r="Q239" s="41" t="e">
        <f t="shared" si="7"/>
        <v>#REF!</v>
      </c>
    </row>
    <row r="240" spans="2:17" x14ac:dyDescent="0.3">
      <c r="B240" s="1" t="s">
        <v>469</v>
      </c>
      <c r="C240" s="2" t="s">
        <v>1372</v>
      </c>
      <c r="G240" s="41" t="s">
        <v>175</v>
      </c>
      <c r="H240" s="41">
        <v>9</v>
      </c>
      <c r="J240" s="41" t="s">
        <v>181</v>
      </c>
      <c r="K240" s="41">
        <v>192</v>
      </c>
      <c r="M240" s="41" t="e">
        <f>VLOOKUP(G240,#REF!,2,FALSE)</f>
        <v>#REF!</v>
      </c>
      <c r="N240" s="41" t="e">
        <f t="shared" si="6"/>
        <v>#REF!</v>
      </c>
      <c r="P240" s="41" t="e">
        <f>VLOOKUP(J240,#REF!,2,FALSE)</f>
        <v>#REF!</v>
      </c>
      <c r="Q240" s="41" t="e">
        <f t="shared" si="7"/>
        <v>#REF!</v>
      </c>
    </row>
    <row r="241" spans="2:17" x14ac:dyDescent="0.3">
      <c r="B241" s="1" t="s">
        <v>471</v>
      </c>
      <c r="C241" s="2" t="s">
        <v>1373</v>
      </c>
      <c r="G241" s="41" t="s">
        <v>176</v>
      </c>
      <c r="H241" s="41">
        <v>138</v>
      </c>
      <c r="J241" s="41" t="s">
        <v>182</v>
      </c>
      <c r="K241" s="41">
        <v>72</v>
      </c>
      <c r="M241" s="41" t="e">
        <f>VLOOKUP(G241,#REF!,2,FALSE)</f>
        <v>#REF!</v>
      </c>
      <c r="N241" s="41" t="e">
        <f t="shared" si="6"/>
        <v>#REF!</v>
      </c>
      <c r="P241" s="41" t="e">
        <f>VLOOKUP(J241,#REF!,2,FALSE)</f>
        <v>#REF!</v>
      </c>
      <c r="Q241" s="41" t="e">
        <f t="shared" si="7"/>
        <v>#REF!</v>
      </c>
    </row>
    <row r="242" spans="2:17" x14ac:dyDescent="0.3">
      <c r="B242" s="1" t="s">
        <v>120</v>
      </c>
      <c r="C242" s="2" t="s">
        <v>1388</v>
      </c>
      <c r="G242" s="41" t="s">
        <v>773</v>
      </c>
      <c r="H242" s="41">
        <v>117</v>
      </c>
      <c r="J242" s="41" t="s">
        <v>183</v>
      </c>
      <c r="K242" s="41">
        <v>76</v>
      </c>
      <c r="M242" s="41" t="e">
        <f>VLOOKUP(G242,#REF!,2,FALSE)</f>
        <v>#REF!</v>
      </c>
      <c r="N242" s="41" t="e">
        <f t="shared" si="6"/>
        <v>#REF!</v>
      </c>
      <c r="P242" s="41" t="e">
        <f>VLOOKUP(J242,#REF!,2,FALSE)</f>
        <v>#REF!</v>
      </c>
      <c r="Q242" s="41" t="e">
        <f t="shared" si="7"/>
        <v>#REF!</v>
      </c>
    </row>
    <row r="243" spans="2:17" x14ac:dyDescent="0.3">
      <c r="B243" s="1" t="s">
        <v>121</v>
      </c>
      <c r="C243" s="2" t="s">
        <v>1394</v>
      </c>
      <c r="G243" s="41" t="s">
        <v>774</v>
      </c>
      <c r="H243" s="41">
        <v>455</v>
      </c>
      <c r="J243" s="41" t="s">
        <v>184</v>
      </c>
      <c r="K243" s="41">
        <v>1</v>
      </c>
      <c r="M243" s="41" t="e">
        <f>VLOOKUP(G243,#REF!,2,FALSE)</f>
        <v>#REF!</v>
      </c>
      <c r="N243" s="41" t="e">
        <f t="shared" si="6"/>
        <v>#REF!</v>
      </c>
      <c r="P243" s="41" t="e">
        <f>VLOOKUP(J243,#REF!,2,FALSE)</f>
        <v>#REF!</v>
      </c>
      <c r="Q243" s="41" t="e">
        <f t="shared" si="7"/>
        <v>#REF!</v>
      </c>
    </row>
    <row r="244" spans="2:17" x14ac:dyDescent="0.3">
      <c r="B244" s="1" t="s">
        <v>723</v>
      </c>
      <c r="C244" s="2" t="s">
        <v>967</v>
      </c>
      <c r="G244" s="41" t="s">
        <v>178</v>
      </c>
      <c r="H244" s="41">
        <v>17</v>
      </c>
      <c r="J244" s="41" t="s">
        <v>779</v>
      </c>
      <c r="K244" s="41">
        <v>670</v>
      </c>
      <c r="M244" s="41" t="e">
        <f>VLOOKUP(G244,#REF!,2,FALSE)</f>
        <v>#REF!</v>
      </c>
      <c r="N244" s="41" t="e">
        <f t="shared" si="6"/>
        <v>#REF!</v>
      </c>
      <c r="P244" s="41" t="e">
        <f>VLOOKUP(J244,#REF!,2,FALSE)</f>
        <v>#REF!</v>
      </c>
      <c r="Q244" s="41" t="e">
        <f t="shared" si="7"/>
        <v>#REF!</v>
      </c>
    </row>
    <row r="245" spans="2:17" x14ac:dyDescent="0.3">
      <c r="B245" s="1" t="s">
        <v>724</v>
      </c>
      <c r="C245" s="2" t="s">
        <v>1402</v>
      </c>
      <c r="G245" s="41" t="s">
        <v>775</v>
      </c>
      <c r="H245" s="41">
        <v>563</v>
      </c>
      <c r="J245" s="41" t="s">
        <v>780</v>
      </c>
      <c r="K245" s="41">
        <v>18</v>
      </c>
      <c r="M245" s="41" t="e">
        <f>VLOOKUP(G245,#REF!,2,FALSE)</f>
        <v>#REF!</v>
      </c>
      <c r="N245" s="41" t="e">
        <f t="shared" si="6"/>
        <v>#REF!</v>
      </c>
      <c r="P245" s="41" t="e">
        <f>VLOOKUP(J245,#REF!,2,FALSE)</f>
        <v>#REF!</v>
      </c>
      <c r="Q245" s="41" t="e">
        <f t="shared" si="7"/>
        <v>#REF!</v>
      </c>
    </row>
    <row r="246" spans="2:17" x14ac:dyDescent="0.3">
      <c r="B246" s="1" t="s">
        <v>3739</v>
      </c>
      <c r="C246" s="2" t="s">
        <v>3759</v>
      </c>
      <c r="G246" s="41" t="s">
        <v>179</v>
      </c>
      <c r="H246" s="41">
        <v>171</v>
      </c>
      <c r="J246" s="41" t="s">
        <v>185</v>
      </c>
      <c r="K246" s="41">
        <v>318</v>
      </c>
      <c r="M246" s="41" t="e">
        <f>VLOOKUP(G246,#REF!,2,FALSE)</f>
        <v>#REF!</v>
      </c>
      <c r="N246" s="41" t="e">
        <f t="shared" si="6"/>
        <v>#REF!</v>
      </c>
      <c r="P246" s="41" t="e">
        <f>VLOOKUP(J246,#REF!,2,FALSE)</f>
        <v>#REF!</v>
      </c>
      <c r="Q246" s="41" t="e">
        <f t="shared" si="7"/>
        <v>#REF!</v>
      </c>
    </row>
    <row r="247" spans="2:17" x14ac:dyDescent="0.3">
      <c r="B247" s="1" t="s">
        <v>473</v>
      </c>
      <c r="C247" s="2" t="s">
        <v>1413</v>
      </c>
      <c r="G247" s="41" t="s">
        <v>993</v>
      </c>
      <c r="H247" s="41">
        <v>60</v>
      </c>
      <c r="J247" s="41" t="s">
        <v>783</v>
      </c>
      <c r="K247" s="41">
        <v>72</v>
      </c>
      <c r="M247" s="41" t="e">
        <f>VLOOKUP(G247,#REF!,2,FALSE)</f>
        <v>#REF!</v>
      </c>
      <c r="N247" s="41" t="e">
        <f t="shared" si="6"/>
        <v>#REF!</v>
      </c>
      <c r="P247" s="41" t="e">
        <f>VLOOKUP(J247,#REF!,2,FALSE)</f>
        <v>#REF!</v>
      </c>
      <c r="Q247" s="41" t="e">
        <f t="shared" si="7"/>
        <v>#REF!</v>
      </c>
    </row>
    <row r="248" spans="2:17" x14ac:dyDescent="0.3">
      <c r="B248" s="1" t="s">
        <v>725</v>
      </c>
      <c r="C248" s="2" t="s">
        <v>2411</v>
      </c>
      <c r="G248" s="41" t="s">
        <v>3743</v>
      </c>
      <c r="H248" s="41">
        <v>55</v>
      </c>
      <c r="J248" s="41" t="s">
        <v>973</v>
      </c>
      <c r="K248" s="41">
        <v>1</v>
      </c>
      <c r="M248" s="41" t="e">
        <f>VLOOKUP(G248,#REF!,2,FALSE)</f>
        <v>#REF!</v>
      </c>
      <c r="N248" s="41" t="e">
        <f t="shared" si="6"/>
        <v>#REF!</v>
      </c>
      <c r="P248" s="41" t="e">
        <f>VLOOKUP(J248,#REF!,2,FALSE)</f>
        <v>#REF!</v>
      </c>
      <c r="Q248" s="41" t="e">
        <f t="shared" si="7"/>
        <v>#REF!</v>
      </c>
    </row>
    <row r="249" spans="2:17" x14ac:dyDescent="0.3">
      <c r="B249" s="1" t="s">
        <v>475</v>
      </c>
      <c r="C249" s="2" t="s">
        <v>1439</v>
      </c>
      <c r="G249" s="41" t="s">
        <v>521</v>
      </c>
      <c r="H249" s="41">
        <v>173</v>
      </c>
      <c r="J249" s="41" t="s">
        <v>186</v>
      </c>
      <c r="K249" s="41">
        <v>136</v>
      </c>
      <c r="M249" s="41" t="e">
        <f>VLOOKUP(G249,#REF!,2,FALSE)</f>
        <v>#REF!</v>
      </c>
      <c r="N249" s="41" t="e">
        <f t="shared" si="6"/>
        <v>#REF!</v>
      </c>
      <c r="P249" s="41" t="e">
        <f>VLOOKUP(J249,#REF!,2,FALSE)</f>
        <v>#REF!</v>
      </c>
      <c r="Q249" s="41" t="e">
        <f t="shared" si="7"/>
        <v>#REF!</v>
      </c>
    </row>
    <row r="250" spans="2:17" x14ac:dyDescent="0.3">
      <c r="B250" s="1" t="s">
        <v>122</v>
      </c>
      <c r="C250" s="2" t="s">
        <v>1441</v>
      </c>
      <c r="G250" s="41" t="s">
        <v>181</v>
      </c>
      <c r="H250" s="41">
        <v>102</v>
      </c>
      <c r="J250" s="41" t="s">
        <v>187</v>
      </c>
      <c r="K250" s="41">
        <v>114</v>
      </c>
      <c r="M250" s="41" t="e">
        <f>VLOOKUP(G250,#REF!,2,FALSE)</f>
        <v>#REF!</v>
      </c>
      <c r="N250" s="41" t="e">
        <f t="shared" si="6"/>
        <v>#REF!</v>
      </c>
      <c r="P250" s="41" t="e">
        <f>VLOOKUP(J250,#REF!,2,FALSE)</f>
        <v>#REF!</v>
      </c>
      <c r="Q250" s="41" t="e">
        <f t="shared" si="7"/>
        <v>#REF!</v>
      </c>
    </row>
    <row r="251" spans="2:17" x14ac:dyDescent="0.3">
      <c r="B251" s="1" t="s">
        <v>123</v>
      </c>
      <c r="C251" s="2" t="s">
        <v>1446</v>
      </c>
      <c r="G251" s="41" t="s">
        <v>777</v>
      </c>
      <c r="H251" s="41">
        <v>246</v>
      </c>
      <c r="J251" s="41" t="s">
        <v>188</v>
      </c>
      <c r="K251" s="41">
        <v>438</v>
      </c>
      <c r="M251" s="41" t="e">
        <f>VLOOKUP(G251,#REF!,2,FALSE)</f>
        <v>#REF!</v>
      </c>
      <c r="N251" s="41" t="e">
        <f t="shared" si="6"/>
        <v>#REF!</v>
      </c>
      <c r="P251" s="41" t="e">
        <f>VLOOKUP(J251,#REF!,2,FALSE)</f>
        <v>#REF!</v>
      </c>
      <c r="Q251" s="41" t="e">
        <f t="shared" si="7"/>
        <v>#REF!</v>
      </c>
    </row>
    <row r="252" spans="2:17" x14ac:dyDescent="0.3">
      <c r="B252" s="1" t="s">
        <v>124</v>
      </c>
      <c r="C252" s="2" t="s">
        <v>1465</v>
      </c>
      <c r="G252" s="41" t="s">
        <v>182</v>
      </c>
      <c r="H252" s="41">
        <v>26</v>
      </c>
      <c r="J252" s="41" t="s">
        <v>189</v>
      </c>
      <c r="K252" s="41">
        <v>15</v>
      </c>
      <c r="M252" s="41" t="e">
        <f>VLOOKUP(G252,#REF!,2,FALSE)</f>
        <v>#REF!</v>
      </c>
      <c r="N252" s="41" t="e">
        <f t="shared" si="6"/>
        <v>#REF!</v>
      </c>
      <c r="P252" s="41" t="e">
        <f>VLOOKUP(J252,#REF!,2,FALSE)</f>
        <v>#REF!</v>
      </c>
      <c r="Q252" s="41" t="e">
        <f t="shared" si="7"/>
        <v>#REF!</v>
      </c>
    </row>
    <row r="253" spans="2:17" x14ac:dyDescent="0.3">
      <c r="B253" s="1" t="s">
        <v>125</v>
      </c>
      <c r="C253" s="2" t="s">
        <v>1466</v>
      </c>
      <c r="G253" s="41" t="s">
        <v>183</v>
      </c>
      <c r="H253" s="41">
        <v>60</v>
      </c>
      <c r="J253" s="41" t="s">
        <v>786</v>
      </c>
      <c r="K253" s="41">
        <v>98</v>
      </c>
      <c r="M253" s="41" t="e">
        <f>VLOOKUP(G253,#REF!,2,FALSE)</f>
        <v>#REF!</v>
      </c>
      <c r="N253" s="41" t="e">
        <f t="shared" si="6"/>
        <v>#REF!</v>
      </c>
      <c r="P253" s="41" t="e">
        <f>VLOOKUP(J253,#REF!,2,FALSE)</f>
        <v>#REF!</v>
      </c>
      <c r="Q253" s="41" t="e">
        <f t="shared" si="7"/>
        <v>#REF!</v>
      </c>
    </row>
    <row r="254" spans="2:17" x14ac:dyDescent="0.3">
      <c r="B254" s="1" t="s">
        <v>726</v>
      </c>
      <c r="C254" s="2" t="s">
        <v>2412</v>
      </c>
      <c r="G254" s="41" t="s">
        <v>778</v>
      </c>
      <c r="H254" s="41">
        <v>191</v>
      </c>
      <c r="J254" s="41" t="s">
        <v>190</v>
      </c>
      <c r="K254" s="41">
        <v>316</v>
      </c>
      <c r="M254" s="41" t="e">
        <f>VLOOKUP(G254,#REF!,2,FALSE)</f>
        <v>#REF!</v>
      </c>
      <c r="N254" s="41" t="e">
        <f t="shared" si="6"/>
        <v>#REF!</v>
      </c>
      <c r="P254" s="41" t="e">
        <f>VLOOKUP(J254,#REF!,2,FALSE)</f>
        <v>#REF!</v>
      </c>
      <c r="Q254" s="41" t="e">
        <f t="shared" si="7"/>
        <v>#REF!</v>
      </c>
    </row>
    <row r="255" spans="2:17" x14ac:dyDescent="0.3">
      <c r="B255" s="1" t="s">
        <v>992</v>
      </c>
      <c r="C255" s="2" t="s">
        <v>2413</v>
      </c>
      <c r="G255" s="41" t="s">
        <v>779</v>
      </c>
      <c r="H255" s="41">
        <v>266</v>
      </c>
      <c r="J255" s="41" t="s">
        <v>789</v>
      </c>
      <c r="K255" s="41">
        <v>417</v>
      </c>
      <c r="M255" s="41" t="e">
        <f>VLOOKUP(G255,#REF!,2,FALSE)</f>
        <v>#REF!</v>
      </c>
      <c r="N255" s="41" t="e">
        <f t="shared" si="6"/>
        <v>#REF!</v>
      </c>
      <c r="P255" s="41" t="e">
        <f>VLOOKUP(J255,#REF!,2,FALSE)</f>
        <v>#REF!</v>
      </c>
      <c r="Q255" s="41" t="e">
        <f t="shared" si="7"/>
        <v>#REF!</v>
      </c>
    </row>
    <row r="256" spans="2:17" x14ac:dyDescent="0.3">
      <c r="B256" s="1" t="s">
        <v>126</v>
      </c>
      <c r="C256" s="2" t="s">
        <v>1478</v>
      </c>
      <c r="G256" s="41" t="s">
        <v>781</v>
      </c>
      <c r="H256" s="41">
        <v>1</v>
      </c>
      <c r="J256" s="41" t="s">
        <v>191</v>
      </c>
      <c r="K256" s="41">
        <v>251</v>
      </c>
      <c r="M256" s="41" t="e">
        <f>VLOOKUP(G256,#REF!,2,FALSE)</f>
        <v>#REF!</v>
      </c>
      <c r="N256" s="41" t="e">
        <f t="shared" si="6"/>
        <v>#REF!</v>
      </c>
      <c r="P256" s="41" t="e">
        <f>VLOOKUP(J256,#REF!,2,FALSE)</f>
        <v>#REF!</v>
      </c>
      <c r="Q256" s="41" t="e">
        <f t="shared" si="7"/>
        <v>#REF!</v>
      </c>
    </row>
    <row r="257" spans="2:17" x14ac:dyDescent="0.3">
      <c r="B257" s="1" t="s">
        <v>477</v>
      </c>
      <c r="C257" s="2" t="s">
        <v>1483</v>
      </c>
      <c r="G257" s="41" t="s">
        <v>782</v>
      </c>
      <c r="H257" s="41">
        <v>223</v>
      </c>
      <c r="J257" s="41" t="s">
        <v>1014</v>
      </c>
      <c r="K257" s="41">
        <v>24</v>
      </c>
      <c r="M257" s="41" t="e">
        <f>VLOOKUP(G257,#REF!,2,FALSE)</f>
        <v>#REF!</v>
      </c>
      <c r="N257" s="41" t="e">
        <f t="shared" si="6"/>
        <v>#REF!</v>
      </c>
      <c r="P257" s="41" t="e">
        <f>VLOOKUP(J257,#REF!,2,FALSE)</f>
        <v>#REF!</v>
      </c>
      <c r="Q257" s="41" t="e">
        <f t="shared" si="7"/>
        <v>#REF!</v>
      </c>
    </row>
    <row r="258" spans="2:17" x14ac:dyDescent="0.3">
      <c r="B258" s="1" t="s">
        <v>127</v>
      </c>
      <c r="C258" s="2" t="s">
        <v>1486</v>
      </c>
      <c r="G258" s="41" t="s">
        <v>185</v>
      </c>
      <c r="H258" s="41">
        <v>121</v>
      </c>
      <c r="J258" s="41" t="s">
        <v>533</v>
      </c>
      <c r="K258" s="41">
        <v>1</v>
      </c>
      <c r="M258" s="41" t="e">
        <f>VLOOKUP(G258,#REF!,2,FALSE)</f>
        <v>#REF!</v>
      </c>
      <c r="N258" s="41" t="e">
        <f t="shared" si="6"/>
        <v>#REF!</v>
      </c>
      <c r="P258" s="41" t="e">
        <f>VLOOKUP(J258,#REF!,2,FALSE)</f>
        <v>#REF!</v>
      </c>
      <c r="Q258" s="41" t="e">
        <f t="shared" si="7"/>
        <v>#REF!</v>
      </c>
    </row>
    <row r="259" spans="2:17" x14ac:dyDescent="0.3">
      <c r="B259" s="1" t="s">
        <v>479</v>
      </c>
      <c r="C259" s="2" t="s">
        <v>1517</v>
      </c>
      <c r="G259" s="41" t="s">
        <v>783</v>
      </c>
      <c r="H259" s="41">
        <v>18</v>
      </c>
      <c r="J259" s="41" t="s">
        <v>791</v>
      </c>
      <c r="K259" s="41">
        <v>293</v>
      </c>
      <c r="M259" s="41" t="e">
        <f>VLOOKUP(G259,#REF!,2,FALSE)</f>
        <v>#REF!</v>
      </c>
      <c r="N259" s="41" t="e">
        <f t="shared" si="6"/>
        <v>#REF!</v>
      </c>
      <c r="P259" s="41" t="e">
        <f>VLOOKUP(J259,#REF!,2,FALSE)</f>
        <v>#REF!</v>
      </c>
      <c r="Q259" s="41" t="e">
        <f t="shared" si="7"/>
        <v>#REF!</v>
      </c>
    </row>
    <row r="260" spans="2:17" x14ac:dyDescent="0.3">
      <c r="B260" s="1" t="s">
        <v>128</v>
      </c>
      <c r="C260" s="2" t="s">
        <v>1527</v>
      </c>
      <c r="G260" s="41" t="s">
        <v>523</v>
      </c>
      <c r="H260" s="41">
        <v>138</v>
      </c>
      <c r="J260" s="41" t="s">
        <v>192</v>
      </c>
      <c r="K260" s="41">
        <v>272</v>
      </c>
      <c r="M260" s="41" t="e">
        <f>VLOOKUP(G260,#REF!,2,FALSE)</f>
        <v>#REF!</v>
      </c>
      <c r="N260" s="41" t="e">
        <f t="shared" si="6"/>
        <v>#REF!</v>
      </c>
      <c r="P260" s="41" t="e">
        <f>VLOOKUP(J260,#REF!,2,FALSE)</f>
        <v>#REF!</v>
      </c>
      <c r="Q260" s="41" t="e">
        <f t="shared" si="7"/>
        <v>#REF!</v>
      </c>
    </row>
    <row r="261" spans="2:17" x14ac:dyDescent="0.3">
      <c r="B261" s="1" t="s">
        <v>727</v>
      </c>
      <c r="C261" s="2" t="s">
        <v>1532</v>
      </c>
      <c r="G261" s="41" t="s">
        <v>784</v>
      </c>
      <c r="H261" s="41">
        <v>168</v>
      </c>
      <c r="J261" s="41" t="s">
        <v>193</v>
      </c>
      <c r="K261" s="41">
        <v>40</v>
      </c>
      <c r="M261" s="41" t="e">
        <f>VLOOKUP(G261,#REF!,2,FALSE)</f>
        <v>#REF!</v>
      </c>
      <c r="N261" s="41" t="e">
        <f t="shared" si="6"/>
        <v>#REF!</v>
      </c>
      <c r="P261" s="41" t="e">
        <f>VLOOKUP(J261,#REF!,2,FALSE)</f>
        <v>#REF!</v>
      </c>
      <c r="Q261" s="41" t="e">
        <f t="shared" si="7"/>
        <v>#REF!</v>
      </c>
    </row>
    <row r="262" spans="2:17" x14ac:dyDescent="0.3">
      <c r="B262" s="1" t="s">
        <v>728</v>
      </c>
      <c r="C262" s="2" t="s">
        <v>2414</v>
      </c>
      <c r="G262" s="41" t="s">
        <v>525</v>
      </c>
      <c r="H262" s="41">
        <v>131</v>
      </c>
      <c r="J262" s="41" t="s">
        <v>194</v>
      </c>
      <c r="K262" s="41">
        <v>46</v>
      </c>
      <c r="M262" s="41" t="e">
        <f>VLOOKUP(G262,#REF!,2,FALSE)</f>
        <v>#REF!</v>
      </c>
      <c r="N262" s="41" t="e">
        <f t="shared" si="6"/>
        <v>#REF!</v>
      </c>
      <c r="P262" s="41" t="e">
        <f>VLOOKUP(J262,#REF!,2,FALSE)</f>
        <v>#REF!</v>
      </c>
      <c r="Q262" s="41" t="e">
        <f t="shared" si="7"/>
        <v>#REF!</v>
      </c>
    </row>
    <row r="263" spans="2:17" x14ac:dyDescent="0.3">
      <c r="B263" s="1" t="s">
        <v>129</v>
      </c>
      <c r="C263" s="2" t="s">
        <v>1535</v>
      </c>
      <c r="G263" s="41" t="s">
        <v>527</v>
      </c>
      <c r="H263" s="41">
        <v>272</v>
      </c>
      <c r="J263" s="41" t="s">
        <v>195</v>
      </c>
      <c r="K263" s="41">
        <v>113</v>
      </c>
      <c r="M263" s="41" t="e">
        <f>VLOOKUP(G263,#REF!,2,FALSE)</f>
        <v>#REF!</v>
      </c>
      <c r="N263" s="41" t="e">
        <f t="shared" ref="N263:N326" si="8">M263=H263</f>
        <v>#REF!</v>
      </c>
      <c r="P263" s="41" t="e">
        <f>VLOOKUP(J263,#REF!,2,FALSE)</f>
        <v>#REF!</v>
      </c>
      <c r="Q263" s="41" t="e">
        <f t="shared" ref="Q263:Q326" si="9">P263=K263</f>
        <v>#REF!</v>
      </c>
    </row>
    <row r="264" spans="2:17" x14ac:dyDescent="0.3">
      <c r="B264" s="1" t="s">
        <v>130</v>
      </c>
      <c r="C264" s="2" t="s">
        <v>1550</v>
      </c>
      <c r="G264" s="41" t="s">
        <v>186</v>
      </c>
      <c r="H264" s="41">
        <v>88</v>
      </c>
      <c r="J264" s="41" t="s">
        <v>196</v>
      </c>
      <c r="K264" s="41">
        <v>203</v>
      </c>
      <c r="M264" s="41" t="e">
        <f>VLOOKUP(G264,#REF!,2,FALSE)</f>
        <v>#REF!</v>
      </c>
      <c r="N264" s="41" t="e">
        <f t="shared" si="8"/>
        <v>#REF!</v>
      </c>
      <c r="P264" s="41" t="e">
        <f>VLOOKUP(J264,#REF!,2,FALSE)</f>
        <v>#REF!</v>
      </c>
      <c r="Q264" s="41" t="e">
        <f t="shared" si="9"/>
        <v>#REF!</v>
      </c>
    </row>
    <row r="265" spans="2:17" x14ac:dyDescent="0.3">
      <c r="B265" s="1" t="s">
        <v>481</v>
      </c>
      <c r="C265" s="2" t="s">
        <v>1137</v>
      </c>
      <c r="G265" s="41" t="s">
        <v>187</v>
      </c>
      <c r="H265" s="41">
        <v>30</v>
      </c>
      <c r="J265" s="41" t="s">
        <v>197</v>
      </c>
      <c r="K265" s="41">
        <v>66</v>
      </c>
      <c r="M265" s="41" t="e">
        <f>VLOOKUP(G265,#REF!,2,FALSE)</f>
        <v>#REF!</v>
      </c>
      <c r="N265" s="41" t="e">
        <f t="shared" si="8"/>
        <v>#REF!</v>
      </c>
      <c r="P265" s="41" t="e">
        <f>VLOOKUP(J265,#REF!,2,FALSE)</f>
        <v>#REF!</v>
      </c>
      <c r="Q265" s="41" t="e">
        <f t="shared" si="9"/>
        <v>#REF!</v>
      </c>
    </row>
    <row r="266" spans="2:17" x14ac:dyDescent="0.3">
      <c r="B266" s="1" t="s">
        <v>483</v>
      </c>
      <c r="C266" s="2" t="s">
        <v>1165</v>
      </c>
      <c r="G266" s="41" t="s">
        <v>785</v>
      </c>
      <c r="H266" s="41">
        <v>31</v>
      </c>
      <c r="J266" s="41" t="s">
        <v>795</v>
      </c>
      <c r="K266" s="41">
        <v>56</v>
      </c>
      <c r="M266" s="41" t="e">
        <f>VLOOKUP(G266,#REF!,2,FALSE)</f>
        <v>#REF!</v>
      </c>
      <c r="N266" s="41" t="e">
        <f t="shared" si="8"/>
        <v>#REF!</v>
      </c>
      <c r="P266" s="41" t="e">
        <f>VLOOKUP(J266,#REF!,2,FALSE)</f>
        <v>#REF!</v>
      </c>
      <c r="Q266" s="41" t="e">
        <f t="shared" si="9"/>
        <v>#REF!</v>
      </c>
    </row>
    <row r="267" spans="2:17" x14ac:dyDescent="0.3">
      <c r="B267" s="1" t="s">
        <v>485</v>
      </c>
      <c r="C267" s="2" t="s">
        <v>1222</v>
      </c>
      <c r="G267" s="41" t="s">
        <v>529</v>
      </c>
      <c r="H267" s="41">
        <v>128</v>
      </c>
      <c r="J267" s="41" t="s">
        <v>198</v>
      </c>
      <c r="K267" s="41">
        <v>135</v>
      </c>
      <c r="M267" s="41" t="e">
        <f>VLOOKUP(G267,#REF!,2,FALSE)</f>
        <v>#REF!</v>
      </c>
      <c r="N267" s="41" t="e">
        <f t="shared" si="8"/>
        <v>#REF!</v>
      </c>
      <c r="P267" s="41" t="e">
        <f>VLOOKUP(J267,#REF!,2,FALSE)</f>
        <v>#REF!</v>
      </c>
      <c r="Q267" s="41" t="e">
        <f t="shared" si="9"/>
        <v>#REF!</v>
      </c>
    </row>
    <row r="268" spans="2:17" x14ac:dyDescent="0.3">
      <c r="B268" s="1" t="s">
        <v>487</v>
      </c>
      <c r="C268" s="2" t="s">
        <v>1510</v>
      </c>
      <c r="G268" s="41" t="s">
        <v>1009</v>
      </c>
      <c r="H268" s="41">
        <v>194</v>
      </c>
      <c r="J268" s="41" t="s">
        <v>199</v>
      </c>
      <c r="K268" s="41">
        <v>57</v>
      </c>
      <c r="M268" s="41" t="e">
        <f>VLOOKUP(G268,#REF!,2,FALSE)</f>
        <v>#REF!</v>
      </c>
      <c r="N268" s="41" t="e">
        <f t="shared" si="8"/>
        <v>#REF!</v>
      </c>
      <c r="P268" s="41" t="e">
        <f>VLOOKUP(J268,#REF!,2,FALSE)</f>
        <v>#REF!</v>
      </c>
      <c r="Q268" s="41" t="e">
        <f t="shared" si="9"/>
        <v>#REF!</v>
      </c>
    </row>
    <row r="269" spans="2:17" x14ac:dyDescent="0.3">
      <c r="B269" s="1" t="s">
        <v>131</v>
      </c>
      <c r="C269" s="2" t="s">
        <v>1024</v>
      </c>
      <c r="G269" s="41" t="s">
        <v>787</v>
      </c>
      <c r="H269" s="41">
        <v>51</v>
      </c>
      <c r="J269" s="41" t="s">
        <v>200</v>
      </c>
      <c r="K269" s="41">
        <v>287</v>
      </c>
      <c r="M269" s="41" t="e">
        <f>VLOOKUP(G269,#REF!,2,FALSE)</f>
        <v>#REF!</v>
      </c>
      <c r="N269" s="41" t="e">
        <f t="shared" si="8"/>
        <v>#REF!</v>
      </c>
      <c r="P269" s="41" t="e">
        <f>VLOOKUP(J269,#REF!,2,FALSE)</f>
        <v>#REF!</v>
      </c>
      <c r="Q269" s="41" t="e">
        <f t="shared" si="9"/>
        <v>#REF!</v>
      </c>
    </row>
    <row r="270" spans="2:17" x14ac:dyDescent="0.3">
      <c r="B270" s="1" t="s">
        <v>489</v>
      </c>
      <c r="C270" s="2" t="s">
        <v>1066</v>
      </c>
      <c r="G270" s="41" t="s">
        <v>531</v>
      </c>
      <c r="H270" s="41">
        <v>30</v>
      </c>
      <c r="J270" s="41" t="s">
        <v>797</v>
      </c>
      <c r="K270" s="41">
        <v>241</v>
      </c>
      <c r="M270" s="41" t="e">
        <f>VLOOKUP(G270,#REF!,2,FALSE)</f>
        <v>#REF!</v>
      </c>
      <c r="N270" s="41" t="e">
        <f t="shared" si="8"/>
        <v>#REF!</v>
      </c>
      <c r="P270" s="41" t="e">
        <f>VLOOKUP(J270,#REF!,2,FALSE)</f>
        <v>#REF!</v>
      </c>
      <c r="Q270" s="41" t="e">
        <f t="shared" si="9"/>
        <v>#REF!</v>
      </c>
    </row>
    <row r="271" spans="2:17" x14ac:dyDescent="0.3">
      <c r="B271" s="1" t="s">
        <v>729</v>
      </c>
      <c r="C271" s="2" t="s">
        <v>1065</v>
      </c>
      <c r="G271" s="41" t="s">
        <v>788</v>
      </c>
      <c r="H271" s="41">
        <v>271</v>
      </c>
      <c r="J271" s="41" t="s">
        <v>201</v>
      </c>
      <c r="K271" s="41">
        <v>147</v>
      </c>
      <c r="M271" s="41" t="e">
        <f>VLOOKUP(G271,#REF!,2,FALSE)</f>
        <v>#REF!</v>
      </c>
      <c r="N271" s="41" t="e">
        <f t="shared" si="8"/>
        <v>#REF!</v>
      </c>
      <c r="P271" s="41" t="e">
        <f>VLOOKUP(J271,#REF!,2,FALSE)</f>
        <v>#REF!</v>
      </c>
      <c r="Q271" s="41" t="e">
        <f t="shared" si="9"/>
        <v>#REF!</v>
      </c>
    </row>
    <row r="272" spans="2:17" x14ac:dyDescent="0.3">
      <c r="B272" s="1" t="s">
        <v>491</v>
      </c>
      <c r="C272" s="2" t="s">
        <v>1075</v>
      </c>
      <c r="G272" s="41" t="s">
        <v>789</v>
      </c>
      <c r="H272" s="41">
        <v>202</v>
      </c>
      <c r="J272" s="41" t="s">
        <v>798</v>
      </c>
      <c r="K272" s="41">
        <v>66</v>
      </c>
      <c r="M272" s="41" t="e">
        <f>VLOOKUP(G272,#REF!,2,FALSE)</f>
        <v>#REF!</v>
      </c>
      <c r="N272" s="41" t="e">
        <f t="shared" si="8"/>
        <v>#REF!</v>
      </c>
      <c r="P272" s="41" t="e">
        <f>VLOOKUP(J272,#REF!,2,FALSE)</f>
        <v>#REF!</v>
      </c>
      <c r="Q272" s="41" t="e">
        <f t="shared" si="9"/>
        <v>#REF!</v>
      </c>
    </row>
    <row r="273" spans="2:17" x14ac:dyDescent="0.3">
      <c r="B273" s="1" t="s">
        <v>730</v>
      </c>
      <c r="C273" s="2" t="s">
        <v>1733</v>
      </c>
      <c r="G273" s="41" t="s">
        <v>191</v>
      </c>
      <c r="H273" s="41">
        <v>81</v>
      </c>
      <c r="J273" s="41" t="s">
        <v>202</v>
      </c>
      <c r="K273" s="41">
        <v>74</v>
      </c>
      <c r="M273" s="41" t="e">
        <f>VLOOKUP(G273,#REF!,2,FALSE)</f>
        <v>#REF!</v>
      </c>
      <c r="N273" s="41" t="e">
        <f t="shared" si="8"/>
        <v>#REF!</v>
      </c>
      <c r="P273" s="41" t="e">
        <f>VLOOKUP(J273,#REF!,2,FALSE)</f>
        <v>#REF!</v>
      </c>
      <c r="Q273" s="41" t="e">
        <f t="shared" si="9"/>
        <v>#REF!</v>
      </c>
    </row>
    <row r="274" spans="2:17" x14ac:dyDescent="0.3">
      <c r="B274" s="1" t="s">
        <v>731</v>
      </c>
      <c r="C274" s="2" t="s">
        <v>1734</v>
      </c>
      <c r="G274" s="41" t="s">
        <v>533</v>
      </c>
      <c r="H274" s="41">
        <v>232</v>
      </c>
      <c r="J274" s="41" t="s">
        <v>799</v>
      </c>
      <c r="K274" s="41">
        <v>168</v>
      </c>
      <c r="M274" s="41" t="e">
        <f>VLOOKUP(G274,#REF!,2,FALSE)</f>
        <v>#REF!</v>
      </c>
      <c r="N274" s="41" t="e">
        <f t="shared" si="8"/>
        <v>#REF!</v>
      </c>
      <c r="P274" s="41" t="e">
        <f>VLOOKUP(J274,#REF!,2,FALSE)</f>
        <v>#REF!</v>
      </c>
      <c r="Q274" s="41" t="e">
        <f t="shared" si="9"/>
        <v>#REF!</v>
      </c>
    </row>
    <row r="275" spans="2:17" x14ac:dyDescent="0.3">
      <c r="B275" s="1" t="s">
        <v>132</v>
      </c>
      <c r="C275" s="2" t="s">
        <v>1111</v>
      </c>
      <c r="G275" s="41" t="s">
        <v>790</v>
      </c>
      <c r="H275" s="41">
        <v>90</v>
      </c>
      <c r="J275" s="41" t="s">
        <v>203</v>
      </c>
      <c r="K275" s="41">
        <v>134</v>
      </c>
      <c r="M275" s="41" t="e">
        <f>VLOOKUP(G275,#REF!,2,FALSE)</f>
        <v>#REF!</v>
      </c>
      <c r="N275" s="41" t="e">
        <f t="shared" si="8"/>
        <v>#REF!</v>
      </c>
      <c r="P275" s="41" t="e">
        <f>VLOOKUP(J275,#REF!,2,FALSE)</f>
        <v>#REF!</v>
      </c>
      <c r="Q275" s="41" t="e">
        <f t="shared" si="9"/>
        <v>#REF!</v>
      </c>
    </row>
    <row r="276" spans="2:17" x14ac:dyDescent="0.3">
      <c r="B276" s="1" t="s">
        <v>133</v>
      </c>
      <c r="C276" s="2" t="s">
        <v>1113</v>
      </c>
      <c r="G276" s="41" t="s">
        <v>791</v>
      </c>
      <c r="H276" s="41">
        <v>103</v>
      </c>
      <c r="J276" s="41" t="s">
        <v>800</v>
      </c>
      <c r="K276" s="41">
        <v>38</v>
      </c>
      <c r="M276" s="41" t="e">
        <f>VLOOKUP(G276,#REF!,2,FALSE)</f>
        <v>#REF!</v>
      </c>
      <c r="N276" s="41" t="e">
        <f t="shared" si="8"/>
        <v>#REF!</v>
      </c>
      <c r="P276" s="41" t="e">
        <f>VLOOKUP(J276,#REF!,2,FALSE)</f>
        <v>#REF!</v>
      </c>
      <c r="Q276" s="41" t="e">
        <f t="shared" si="9"/>
        <v>#REF!</v>
      </c>
    </row>
    <row r="277" spans="2:17" x14ac:dyDescent="0.3">
      <c r="B277" s="1" t="s">
        <v>732</v>
      </c>
      <c r="C277" s="2" t="s">
        <v>1123</v>
      </c>
      <c r="G277" s="41" t="s">
        <v>535</v>
      </c>
      <c r="H277" s="41">
        <v>52</v>
      </c>
      <c r="J277" s="41" t="s">
        <v>204</v>
      </c>
      <c r="K277" s="41">
        <v>238</v>
      </c>
      <c r="M277" s="41" t="e">
        <f>VLOOKUP(G277,#REF!,2,FALSE)</f>
        <v>#REF!</v>
      </c>
      <c r="N277" s="41" t="e">
        <f t="shared" si="8"/>
        <v>#REF!</v>
      </c>
      <c r="P277" s="41" t="e">
        <f>VLOOKUP(J277,#REF!,2,FALSE)</f>
        <v>#REF!</v>
      </c>
      <c r="Q277" s="41" t="e">
        <f t="shared" si="9"/>
        <v>#REF!</v>
      </c>
    </row>
    <row r="278" spans="2:17" x14ac:dyDescent="0.3">
      <c r="B278" s="1" t="s">
        <v>134</v>
      </c>
      <c r="C278" s="2" t="s">
        <v>1125</v>
      </c>
      <c r="G278" s="41" t="s">
        <v>192</v>
      </c>
      <c r="H278" s="41">
        <v>72</v>
      </c>
      <c r="J278" s="41" t="s">
        <v>801</v>
      </c>
      <c r="K278" s="41">
        <v>129</v>
      </c>
      <c r="M278" s="41" t="e">
        <f>VLOOKUP(G278,#REF!,2,FALSE)</f>
        <v>#REF!</v>
      </c>
      <c r="N278" s="41" t="e">
        <f t="shared" si="8"/>
        <v>#REF!</v>
      </c>
      <c r="P278" s="41" t="e">
        <f>VLOOKUP(J278,#REF!,2,FALSE)</f>
        <v>#REF!</v>
      </c>
      <c r="Q278" s="41" t="e">
        <f t="shared" si="9"/>
        <v>#REF!</v>
      </c>
    </row>
    <row r="279" spans="2:17" x14ac:dyDescent="0.3">
      <c r="B279" s="1" t="s">
        <v>135</v>
      </c>
      <c r="C279" s="2" t="s">
        <v>1130</v>
      </c>
      <c r="G279" s="41" t="s">
        <v>792</v>
      </c>
      <c r="H279" s="41">
        <v>127</v>
      </c>
      <c r="J279" s="41" t="s">
        <v>205</v>
      </c>
      <c r="K279" s="41">
        <v>97</v>
      </c>
      <c r="M279" s="41" t="e">
        <f>VLOOKUP(G279,#REF!,2,FALSE)</f>
        <v>#REF!</v>
      </c>
      <c r="N279" s="41" t="e">
        <f t="shared" si="8"/>
        <v>#REF!</v>
      </c>
      <c r="P279" s="41" t="e">
        <f>VLOOKUP(J279,#REF!,2,FALSE)</f>
        <v>#REF!</v>
      </c>
      <c r="Q279" s="41" t="e">
        <f t="shared" si="9"/>
        <v>#REF!</v>
      </c>
    </row>
    <row r="280" spans="2:17" x14ac:dyDescent="0.3">
      <c r="B280" s="1" t="s">
        <v>136</v>
      </c>
      <c r="C280" s="2" t="s">
        <v>1131</v>
      </c>
      <c r="G280" s="41" t="s">
        <v>793</v>
      </c>
      <c r="H280" s="41">
        <v>114</v>
      </c>
      <c r="J280" s="41" t="s">
        <v>206</v>
      </c>
      <c r="K280" s="41">
        <v>44</v>
      </c>
      <c r="M280" s="41" t="e">
        <f>VLOOKUP(G280,#REF!,2,FALSE)</f>
        <v>#REF!</v>
      </c>
      <c r="N280" s="41" t="e">
        <f t="shared" si="8"/>
        <v>#REF!</v>
      </c>
      <c r="P280" s="41" t="e">
        <f>VLOOKUP(J280,#REF!,2,FALSE)</f>
        <v>#REF!</v>
      </c>
      <c r="Q280" s="41" t="e">
        <f t="shared" si="9"/>
        <v>#REF!</v>
      </c>
    </row>
    <row r="281" spans="2:17" x14ac:dyDescent="0.3">
      <c r="B281" s="1" t="s">
        <v>137</v>
      </c>
      <c r="C281" s="2" t="s">
        <v>1138</v>
      </c>
      <c r="G281" s="41" t="s">
        <v>1006</v>
      </c>
      <c r="H281" s="41">
        <v>166</v>
      </c>
      <c r="J281" s="41" t="s">
        <v>207</v>
      </c>
      <c r="K281" s="41">
        <v>275</v>
      </c>
      <c r="M281" s="41" t="e">
        <f>VLOOKUP(G281,#REF!,2,FALSE)</f>
        <v>#REF!</v>
      </c>
      <c r="N281" s="41" t="e">
        <f t="shared" si="8"/>
        <v>#REF!</v>
      </c>
      <c r="P281" s="41" t="e">
        <f>VLOOKUP(J281,#REF!,2,FALSE)</f>
        <v>#REF!</v>
      </c>
      <c r="Q281" s="41" t="e">
        <f t="shared" si="9"/>
        <v>#REF!</v>
      </c>
    </row>
    <row r="282" spans="2:17" x14ac:dyDescent="0.3">
      <c r="B282" s="1" t="s">
        <v>138</v>
      </c>
      <c r="C282" s="2" t="s">
        <v>1140</v>
      </c>
      <c r="G282" s="41" t="s">
        <v>195</v>
      </c>
      <c r="H282" s="41">
        <v>23</v>
      </c>
      <c r="J282" s="41" t="s">
        <v>208</v>
      </c>
      <c r="K282" s="41">
        <v>102</v>
      </c>
      <c r="M282" s="41" t="e">
        <f>VLOOKUP(G282,#REF!,2,FALSE)</f>
        <v>#REF!</v>
      </c>
      <c r="N282" s="41" t="e">
        <f t="shared" si="8"/>
        <v>#REF!</v>
      </c>
      <c r="P282" s="41" t="e">
        <f>VLOOKUP(J282,#REF!,2,FALSE)</f>
        <v>#REF!</v>
      </c>
      <c r="Q282" s="41" t="e">
        <f t="shared" si="9"/>
        <v>#REF!</v>
      </c>
    </row>
    <row r="283" spans="2:17" x14ac:dyDescent="0.3">
      <c r="B283" s="1" t="s">
        <v>3740</v>
      </c>
      <c r="C283" s="2" t="s">
        <v>3760</v>
      </c>
      <c r="G283" s="41" t="s">
        <v>537</v>
      </c>
      <c r="H283" s="41">
        <v>29</v>
      </c>
      <c r="J283" s="41" t="s">
        <v>209</v>
      </c>
      <c r="K283" s="41">
        <v>123</v>
      </c>
      <c r="M283" s="41" t="e">
        <f>VLOOKUP(G283,#REF!,2,FALSE)</f>
        <v>#REF!</v>
      </c>
      <c r="N283" s="41" t="e">
        <f t="shared" si="8"/>
        <v>#REF!</v>
      </c>
      <c r="P283" s="41" t="e">
        <f>VLOOKUP(J283,#REF!,2,FALSE)</f>
        <v>#REF!</v>
      </c>
      <c r="Q283" s="41" t="e">
        <f t="shared" si="9"/>
        <v>#REF!</v>
      </c>
    </row>
    <row r="284" spans="2:17" x14ac:dyDescent="0.3">
      <c r="B284" s="1" t="s">
        <v>733</v>
      </c>
      <c r="C284" s="2" t="s">
        <v>1145</v>
      </c>
      <c r="G284" s="41" t="s">
        <v>795</v>
      </c>
      <c r="H284" s="41">
        <v>17</v>
      </c>
      <c r="J284" s="41" t="s">
        <v>210</v>
      </c>
      <c r="K284" s="41">
        <v>87</v>
      </c>
      <c r="M284" s="41" t="e">
        <f>VLOOKUP(G284,#REF!,2,FALSE)</f>
        <v>#REF!</v>
      </c>
      <c r="N284" s="41" t="e">
        <f t="shared" si="8"/>
        <v>#REF!</v>
      </c>
      <c r="P284" s="41" t="e">
        <f>VLOOKUP(J284,#REF!,2,FALSE)</f>
        <v>#REF!</v>
      </c>
      <c r="Q284" s="41" t="e">
        <f t="shared" si="9"/>
        <v>#REF!</v>
      </c>
    </row>
    <row r="285" spans="2:17" x14ac:dyDescent="0.3">
      <c r="B285" s="1" t="s">
        <v>139</v>
      </c>
      <c r="C285" s="2" t="s">
        <v>1150</v>
      </c>
      <c r="G285" s="41" t="s">
        <v>796</v>
      </c>
      <c r="H285" s="41">
        <v>25</v>
      </c>
      <c r="J285" s="41" t="s">
        <v>211</v>
      </c>
      <c r="K285" s="41">
        <v>70</v>
      </c>
      <c r="M285" s="41" t="e">
        <f>VLOOKUP(G285,#REF!,2,FALSE)</f>
        <v>#REF!</v>
      </c>
      <c r="N285" s="41" t="e">
        <f t="shared" si="8"/>
        <v>#REF!</v>
      </c>
      <c r="P285" s="41" t="e">
        <f>VLOOKUP(J285,#REF!,2,FALSE)</f>
        <v>#REF!</v>
      </c>
      <c r="Q285" s="41" t="e">
        <f t="shared" si="9"/>
        <v>#REF!</v>
      </c>
    </row>
    <row r="286" spans="2:17" x14ac:dyDescent="0.3">
      <c r="B286" s="1" t="s">
        <v>140</v>
      </c>
      <c r="C286" s="2" t="s">
        <v>1146</v>
      </c>
      <c r="G286" s="41" t="s">
        <v>199</v>
      </c>
      <c r="H286" s="41">
        <v>21</v>
      </c>
      <c r="J286" s="41" t="s">
        <v>212</v>
      </c>
      <c r="K286" s="41">
        <v>84</v>
      </c>
      <c r="M286" s="41" t="e">
        <f>VLOOKUP(G286,#REF!,2,FALSE)</f>
        <v>#REF!</v>
      </c>
      <c r="N286" s="41" t="e">
        <f t="shared" si="8"/>
        <v>#REF!</v>
      </c>
      <c r="P286" s="41" t="e">
        <f>VLOOKUP(J286,#REF!,2,FALSE)</f>
        <v>#REF!</v>
      </c>
      <c r="Q286" s="41" t="e">
        <f t="shared" si="9"/>
        <v>#REF!</v>
      </c>
    </row>
    <row r="287" spans="2:17" x14ac:dyDescent="0.3">
      <c r="B287" s="1" t="s">
        <v>994</v>
      </c>
      <c r="C287" s="2" t="s">
        <v>2439</v>
      </c>
      <c r="G287" s="41" t="s">
        <v>539</v>
      </c>
      <c r="H287" s="41">
        <v>34</v>
      </c>
      <c r="J287" s="41" t="s">
        <v>213</v>
      </c>
      <c r="K287" s="41">
        <v>89</v>
      </c>
      <c r="M287" s="41" t="e">
        <f>VLOOKUP(G287,#REF!,2,FALSE)</f>
        <v>#REF!</v>
      </c>
      <c r="N287" s="41" t="e">
        <f t="shared" si="8"/>
        <v>#REF!</v>
      </c>
      <c r="P287" s="41" t="e">
        <f>VLOOKUP(J287,#REF!,2,FALSE)</f>
        <v>#REF!</v>
      </c>
      <c r="Q287" s="41" t="e">
        <f t="shared" si="9"/>
        <v>#REF!</v>
      </c>
    </row>
    <row r="288" spans="2:17" x14ac:dyDescent="0.3">
      <c r="B288" s="1" t="s">
        <v>141</v>
      </c>
      <c r="C288" s="2" t="s">
        <v>1153</v>
      </c>
      <c r="G288" s="41" t="s">
        <v>797</v>
      </c>
      <c r="H288" s="41">
        <v>1</v>
      </c>
      <c r="J288" s="41" t="s">
        <v>214</v>
      </c>
      <c r="K288" s="41">
        <v>33</v>
      </c>
      <c r="M288" s="41" t="e">
        <f>VLOOKUP(G288,#REF!,2,FALSE)</f>
        <v>#REF!</v>
      </c>
      <c r="N288" s="41" t="e">
        <f t="shared" si="8"/>
        <v>#REF!</v>
      </c>
      <c r="P288" s="41" t="e">
        <f>VLOOKUP(J288,#REF!,2,FALSE)</f>
        <v>#REF!</v>
      </c>
      <c r="Q288" s="41" t="e">
        <f t="shared" si="9"/>
        <v>#REF!</v>
      </c>
    </row>
    <row r="289" spans="2:17" x14ac:dyDescent="0.3">
      <c r="B289" s="1" t="s">
        <v>734</v>
      </c>
      <c r="C289" s="2" t="s">
        <v>1159</v>
      </c>
      <c r="G289" s="41" t="s">
        <v>201</v>
      </c>
      <c r="H289" s="41">
        <v>1</v>
      </c>
      <c r="J289" s="41" t="s">
        <v>215</v>
      </c>
      <c r="K289" s="41">
        <v>17</v>
      </c>
      <c r="M289" s="41" t="e">
        <f>VLOOKUP(G289,#REF!,2,FALSE)</f>
        <v>#REF!</v>
      </c>
      <c r="N289" s="41" t="e">
        <f t="shared" si="8"/>
        <v>#REF!</v>
      </c>
      <c r="P289" s="41" t="e">
        <f>VLOOKUP(J289,#REF!,2,FALSE)</f>
        <v>#REF!</v>
      </c>
      <c r="Q289" s="41" t="e">
        <f t="shared" si="9"/>
        <v>#REF!</v>
      </c>
    </row>
    <row r="290" spans="2:17" x14ac:dyDescent="0.3">
      <c r="B290" s="1" t="s">
        <v>735</v>
      </c>
      <c r="C290" s="2" t="s">
        <v>1748</v>
      </c>
      <c r="G290" s="41" t="s">
        <v>202</v>
      </c>
      <c r="H290" s="41">
        <v>44</v>
      </c>
      <c r="J290" s="41" t="s">
        <v>805</v>
      </c>
      <c r="K290" s="41">
        <v>127</v>
      </c>
      <c r="M290" s="41" t="e">
        <f>VLOOKUP(G290,#REF!,2,FALSE)</f>
        <v>#REF!</v>
      </c>
      <c r="N290" s="41" t="e">
        <f t="shared" si="8"/>
        <v>#REF!</v>
      </c>
      <c r="P290" s="41" t="e">
        <f>VLOOKUP(J290,#REF!,2,FALSE)</f>
        <v>#REF!</v>
      </c>
      <c r="Q290" s="41" t="e">
        <f t="shared" si="9"/>
        <v>#REF!</v>
      </c>
    </row>
    <row r="291" spans="2:17" x14ac:dyDescent="0.3">
      <c r="B291" s="1" t="s">
        <v>736</v>
      </c>
      <c r="C291" s="2" t="s">
        <v>1001</v>
      </c>
      <c r="G291" s="41" t="s">
        <v>203</v>
      </c>
      <c r="H291" s="41">
        <v>37</v>
      </c>
      <c r="J291" s="41" t="s">
        <v>216</v>
      </c>
      <c r="K291" s="41">
        <v>43</v>
      </c>
      <c r="M291" s="41" t="e">
        <f>VLOOKUP(G291,#REF!,2,FALSE)</f>
        <v>#REF!</v>
      </c>
      <c r="N291" s="41" t="e">
        <f t="shared" si="8"/>
        <v>#REF!</v>
      </c>
      <c r="P291" s="41" t="e">
        <f>VLOOKUP(J291,#REF!,2,FALSE)</f>
        <v>#REF!</v>
      </c>
      <c r="Q291" s="41" t="e">
        <f t="shared" si="9"/>
        <v>#REF!</v>
      </c>
    </row>
    <row r="292" spans="2:17" x14ac:dyDescent="0.3">
      <c r="B292" s="1" t="s">
        <v>493</v>
      </c>
      <c r="C292" s="2" t="s">
        <v>1001</v>
      </c>
      <c r="G292" s="41" t="s">
        <v>3744</v>
      </c>
      <c r="H292" s="41">
        <v>30</v>
      </c>
      <c r="J292" s="41" t="s">
        <v>217</v>
      </c>
      <c r="K292" s="41">
        <v>69</v>
      </c>
      <c r="M292" s="41" t="e">
        <f>VLOOKUP(G292,#REF!,2,FALSE)</f>
        <v>#REF!</v>
      </c>
      <c r="N292" s="41" t="e">
        <f t="shared" si="8"/>
        <v>#REF!</v>
      </c>
      <c r="P292" s="41" t="e">
        <f>VLOOKUP(J292,#REF!,2,FALSE)</f>
        <v>#REF!</v>
      </c>
      <c r="Q292" s="41" t="e">
        <f t="shared" si="9"/>
        <v>#REF!</v>
      </c>
    </row>
    <row r="293" spans="2:17" x14ac:dyDescent="0.3">
      <c r="B293" s="1" t="s">
        <v>495</v>
      </c>
      <c r="C293" s="2" t="s">
        <v>1187</v>
      </c>
      <c r="G293" s="41" t="s">
        <v>204</v>
      </c>
      <c r="H293" s="41">
        <v>67</v>
      </c>
      <c r="J293" s="41" t="s">
        <v>218</v>
      </c>
      <c r="K293" s="41">
        <v>19</v>
      </c>
      <c r="M293" s="41" t="e">
        <f>VLOOKUP(G293,#REF!,2,FALSE)</f>
        <v>#REF!</v>
      </c>
      <c r="N293" s="41" t="e">
        <f t="shared" si="8"/>
        <v>#REF!</v>
      </c>
      <c r="P293" s="41" t="e">
        <f>VLOOKUP(J293,#REF!,2,FALSE)</f>
        <v>#REF!</v>
      </c>
      <c r="Q293" s="41" t="e">
        <f t="shared" si="9"/>
        <v>#REF!</v>
      </c>
    </row>
    <row r="294" spans="2:17" x14ac:dyDescent="0.3">
      <c r="B294" s="1" t="s">
        <v>142</v>
      </c>
      <c r="C294" s="2" t="s">
        <v>1202</v>
      </c>
      <c r="G294" s="41" t="s">
        <v>801</v>
      </c>
      <c r="H294" s="41">
        <v>1</v>
      </c>
      <c r="J294" s="41" t="s">
        <v>807</v>
      </c>
      <c r="K294" s="41">
        <v>53</v>
      </c>
      <c r="M294" s="41" t="e">
        <f>VLOOKUP(G294,#REF!,2,FALSE)</f>
        <v>#REF!</v>
      </c>
      <c r="N294" s="41" t="e">
        <f t="shared" si="8"/>
        <v>#REF!</v>
      </c>
      <c r="P294" s="41" t="e">
        <f>VLOOKUP(J294,#REF!,2,FALSE)</f>
        <v>#REF!</v>
      </c>
      <c r="Q294" s="41" t="e">
        <f t="shared" si="9"/>
        <v>#REF!</v>
      </c>
    </row>
    <row r="295" spans="2:17" x14ac:dyDescent="0.3">
      <c r="B295" s="1" t="s">
        <v>737</v>
      </c>
      <c r="C295" s="2" t="s">
        <v>1201</v>
      </c>
      <c r="G295" s="41" t="s">
        <v>803</v>
      </c>
      <c r="H295" s="41">
        <v>94</v>
      </c>
      <c r="J295" s="41" t="s">
        <v>219</v>
      </c>
      <c r="K295" s="41">
        <v>135</v>
      </c>
      <c r="M295" s="41" t="e">
        <f>VLOOKUP(G295,#REF!,2,FALSE)</f>
        <v>#REF!</v>
      </c>
      <c r="N295" s="41" t="e">
        <f t="shared" si="8"/>
        <v>#REF!</v>
      </c>
      <c r="P295" s="41" t="e">
        <f>VLOOKUP(J295,#REF!,2,FALSE)</f>
        <v>#REF!</v>
      </c>
      <c r="Q295" s="41" t="e">
        <f t="shared" si="9"/>
        <v>#REF!</v>
      </c>
    </row>
    <row r="296" spans="2:17" x14ac:dyDescent="0.3">
      <c r="B296" s="1" t="s">
        <v>497</v>
      </c>
      <c r="C296" s="2" t="s">
        <v>1203</v>
      </c>
      <c r="G296" s="41" t="s">
        <v>205</v>
      </c>
      <c r="H296" s="41">
        <v>29</v>
      </c>
      <c r="J296" s="41" t="s">
        <v>220</v>
      </c>
      <c r="K296" s="41">
        <v>13</v>
      </c>
      <c r="M296" s="41" t="e">
        <f>VLOOKUP(G296,#REF!,2,FALSE)</f>
        <v>#REF!</v>
      </c>
      <c r="N296" s="41" t="e">
        <f t="shared" si="8"/>
        <v>#REF!</v>
      </c>
      <c r="P296" s="41" t="e">
        <f>VLOOKUP(J296,#REF!,2,FALSE)</f>
        <v>#REF!</v>
      </c>
      <c r="Q296" s="41" t="e">
        <f t="shared" si="9"/>
        <v>#REF!</v>
      </c>
    </row>
    <row r="297" spans="2:17" x14ac:dyDescent="0.3">
      <c r="B297" s="1" t="s">
        <v>143</v>
      </c>
      <c r="C297" s="2" t="s">
        <v>1210</v>
      </c>
      <c r="G297" s="41" t="s">
        <v>206</v>
      </c>
      <c r="H297" s="41">
        <v>16</v>
      </c>
      <c r="J297" s="41" t="s">
        <v>221</v>
      </c>
      <c r="K297" s="41">
        <v>104</v>
      </c>
      <c r="M297" s="41" t="e">
        <f>VLOOKUP(G297,#REF!,2,FALSE)</f>
        <v>#REF!</v>
      </c>
      <c r="N297" s="41" t="e">
        <f t="shared" si="8"/>
        <v>#REF!</v>
      </c>
      <c r="P297" s="41" t="e">
        <f>VLOOKUP(J297,#REF!,2,FALSE)</f>
        <v>#REF!</v>
      </c>
      <c r="Q297" s="41" t="e">
        <f t="shared" si="9"/>
        <v>#REF!</v>
      </c>
    </row>
    <row r="298" spans="2:17" x14ac:dyDescent="0.3">
      <c r="B298" s="1" t="s">
        <v>144</v>
      </c>
      <c r="C298" s="2" t="s">
        <v>3761</v>
      </c>
      <c r="G298" s="41" t="s">
        <v>541</v>
      </c>
      <c r="H298" s="41">
        <v>44</v>
      </c>
      <c r="J298" s="41" t="s">
        <v>222</v>
      </c>
      <c r="K298" s="41">
        <v>132</v>
      </c>
      <c r="M298" s="41" t="e">
        <f>VLOOKUP(G298,#REF!,2,FALSE)</f>
        <v>#REF!</v>
      </c>
      <c r="N298" s="41" t="e">
        <f t="shared" si="8"/>
        <v>#REF!</v>
      </c>
      <c r="P298" s="41" t="e">
        <f>VLOOKUP(J298,#REF!,2,FALSE)</f>
        <v>#REF!</v>
      </c>
      <c r="Q298" s="41" t="e">
        <f t="shared" si="9"/>
        <v>#REF!</v>
      </c>
    </row>
    <row r="299" spans="2:17" x14ac:dyDescent="0.3">
      <c r="B299" s="1" t="s">
        <v>499</v>
      </c>
      <c r="C299" s="2" t="s">
        <v>1236</v>
      </c>
      <c r="G299" s="41" t="s">
        <v>208</v>
      </c>
      <c r="H299" s="41">
        <v>30</v>
      </c>
      <c r="J299" s="41" t="s">
        <v>223</v>
      </c>
      <c r="K299" s="41">
        <v>92</v>
      </c>
      <c r="M299" s="41" t="e">
        <f>VLOOKUP(G299,#REF!,2,FALSE)</f>
        <v>#REF!</v>
      </c>
      <c r="N299" s="41" t="e">
        <f t="shared" si="8"/>
        <v>#REF!</v>
      </c>
      <c r="P299" s="41" t="e">
        <f>VLOOKUP(J299,#REF!,2,FALSE)</f>
        <v>#REF!</v>
      </c>
      <c r="Q299" s="41" t="e">
        <f t="shared" si="9"/>
        <v>#REF!</v>
      </c>
    </row>
    <row r="300" spans="2:17" x14ac:dyDescent="0.3">
      <c r="B300" s="1" t="s">
        <v>501</v>
      </c>
      <c r="C300" s="2" t="s">
        <v>1248</v>
      </c>
      <c r="G300" s="41" t="s">
        <v>543</v>
      </c>
      <c r="H300" s="41">
        <v>26</v>
      </c>
      <c r="J300" s="41" t="s">
        <v>224</v>
      </c>
      <c r="K300" s="41">
        <v>80</v>
      </c>
      <c r="M300" s="41" t="e">
        <f>VLOOKUP(G300,#REF!,2,FALSE)</f>
        <v>#REF!</v>
      </c>
      <c r="N300" s="41" t="e">
        <f t="shared" si="8"/>
        <v>#REF!</v>
      </c>
      <c r="P300" s="41" t="e">
        <f>VLOOKUP(J300,#REF!,2,FALSE)</f>
        <v>#REF!</v>
      </c>
      <c r="Q300" s="41" t="e">
        <f t="shared" si="9"/>
        <v>#REF!</v>
      </c>
    </row>
    <row r="301" spans="2:17" x14ac:dyDescent="0.3">
      <c r="B301" s="1" t="s">
        <v>145</v>
      </c>
      <c r="C301" s="2" t="s">
        <v>1261</v>
      </c>
      <c r="G301" s="41" t="s">
        <v>210</v>
      </c>
      <c r="H301" s="41">
        <v>26</v>
      </c>
      <c r="J301" s="41" t="s">
        <v>809</v>
      </c>
      <c r="K301" s="41">
        <v>109</v>
      </c>
      <c r="M301" s="41" t="e">
        <f>VLOOKUP(G301,#REF!,2,FALSE)</f>
        <v>#REF!</v>
      </c>
      <c r="N301" s="41" t="e">
        <f t="shared" si="8"/>
        <v>#REF!</v>
      </c>
      <c r="P301" s="41" t="e">
        <f>VLOOKUP(J301,#REF!,2,FALSE)</f>
        <v>#REF!</v>
      </c>
      <c r="Q301" s="41" t="e">
        <f t="shared" si="9"/>
        <v>#REF!</v>
      </c>
    </row>
    <row r="302" spans="2:17" x14ac:dyDescent="0.3">
      <c r="B302" s="1" t="s">
        <v>146</v>
      </c>
      <c r="C302" s="2" t="s">
        <v>1262</v>
      </c>
      <c r="G302" s="41" t="s">
        <v>213</v>
      </c>
      <c r="H302" s="41">
        <v>56</v>
      </c>
      <c r="J302" s="41" t="s">
        <v>225</v>
      </c>
      <c r="K302" s="41">
        <v>97</v>
      </c>
      <c r="M302" s="41" t="e">
        <f>VLOOKUP(G302,#REF!,2,FALSE)</f>
        <v>#REF!</v>
      </c>
      <c r="N302" s="41" t="e">
        <f t="shared" si="8"/>
        <v>#REF!</v>
      </c>
      <c r="P302" s="41" t="e">
        <f>VLOOKUP(J302,#REF!,2,FALSE)</f>
        <v>#REF!</v>
      </c>
      <c r="Q302" s="41" t="e">
        <f t="shared" si="9"/>
        <v>#REF!</v>
      </c>
    </row>
    <row r="303" spans="2:17" x14ac:dyDescent="0.3">
      <c r="B303" s="1" t="s">
        <v>738</v>
      </c>
      <c r="C303" s="2" t="s">
        <v>1002</v>
      </c>
      <c r="G303" s="41" t="s">
        <v>545</v>
      </c>
      <c r="H303" s="41">
        <v>61</v>
      </c>
      <c r="J303" s="41" t="s">
        <v>226</v>
      </c>
      <c r="K303" s="41">
        <v>135</v>
      </c>
      <c r="M303" s="41" t="e">
        <f>VLOOKUP(G303,#REF!,2,FALSE)</f>
        <v>#REF!</v>
      </c>
      <c r="N303" s="41" t="e">
        <f t="shared" si="8"/>
        <v>#REF!</v>
      </c>
      <c r="P303" s="41" t="e">
        <f>VLOOKUP(J303,#REF!,2,FALSE)</f>
        <v>#REF!</v>
      </c>
      <c r="Q303" s="41" t="e">
        <f t="shared" si="9"/>
        <v>#REF!</v>
      </c>
    </row>
    <row r="304" spans="2:17" x14ac:dyDescent="0.3">
      <c r="B304" s="1" t="s">
        <v>503</v>
      </c>
      <c r="C304" s="2" t="s">
        <v>1273</v>
      </c>
      <c r="G304" s="41" t="s">
        <v>547</v>
      </c>
      <c r="H304" s="41">
        <v>29</v>
      </c>
      <c r="J304" s="41" t="s">
        <v>227</v>
      </c>
      <c r="K304" s="41">
        <v>84</v>
      </c>
      <c r="M304" s="41" t="e">
        <f>VLOOKUP(G304,#REF!,2,FALSE)</f>
        <v>#REF!</v>
      </c>
      <c r="N304" s="41" t="e">
        <f t="shared" si="8"/>
        <v>#REF!</v>
      </c>
      <c r="P304" s="41" t="e">
        <f>VLOOKUP(J304,#REF!,2,FALSE)</f>
        <v>#REF!</v>
      </c>
      <c r="Q304" s="41" t="e">
        <f t="shared" si="9"/>
        <v>#REF!</v>
      </c>
    </row>
    <row r="305" spans="2:17" x14ac:dyDescent="0.3">
      <c r="B305" s="1" t="s">
        <v>147</v>
      </c>
      <c r="C305" s="2" t="s">
        <v>1275</v>
      </c>
      <c r="G305" s="41" t="s">
        <v>549</v>
      </c>
      <c r="H305" s="41">
        <v>16</v>
      </c>
      <c r="J305" s="41" t="s">
        <v>811</v>
      </c>
      <c r="K305" s="41">
        <v>98</v>
      </c>
      <c r="M305" s="41" t="e">
        <f>VLOOKUP(G305,#REF!,2,FALSE)</f>
        <v>#REF!</v>
      </c>
      <c r="N305" s="41" t="e">
        <f t="shared" si="8"/>
        <v>#REF!</v>
      </c>
      <c r="P305" s="41" t="e">
        <f>VLOOKUP(J305,#REF!,2,FALSE)</f>
        <v>#REF!</v>
      </c>
      <c r="Q305" s="41" t="e">
        <f t="shared" si="9"/>
        <v>#REF!</v>
      </c>
    </row>
    <row r="306" spans="2:17" x14ac:dyDescent="0.3">
      <c r="B306" s="1" t="s">
        <v>739</v>
      </c>
      <c r="C306" s="2" t="s">
        <v>2415</v>
      </c>
      <c r="G306" s="41" t="s">
        <v>214</v>
      </c>
      <c r="H306" s="41">
        <v>36</v>
      </c>
      <c r="J306" s="41" t="s">
        <v>228</v>
      </c>
      <c r="K306" s="41">
        <v>27</v>
      </c>
      <c r="M306" s="41" t="e">
        <f>VLOOKUP(G306,#REF!,2,FALSE)</f>
        <v>#REF!</v>
      </c>
      <c r="N306" s="41" t="e">
        <f t="shared" si="8"/>
        <v>#REF!</v>
      </c>
      <c r="P306" s="41" t="e">
        <f>VLOOKUP(J306,#REF!,2,FALSE)</f>
        <v>#REF!</v>
      </c>
      <c r="Q306" s="41" t="e">
        <f t="shared" si="9"/>
        <v>#REF!</v>
      </c>
    </row>
    <row r="307" spans="2:17" x14ac:dyDescent="0.3">
      <c r="B307" s="1" t="s">
        <v>505</v>
      </c>
      <c r="C307" s="2" t="s">
        <v>1291</v>
      </c>
      <c r="G307" s="41" t="s">
        <v>804</v>
      </c>
      <c r="H307" s="41">
        <v>16</v>
      </c>
      <c r="J307" s="41" t="s">
        <v>812</v>
      </c>
      <c r="K307" s="41">
        <v>74</v>
      </c>
      <c r="M307" s="41" t="e">
        <f>VLOOKUP(G307,#REF!,2,FALSE)</f>
        <v>#REF!</v>
      </c>
      <c r="N307" s="41" t="e">
        <f t="shared" si="8"/>
        <v>#REF!</v>
      </c>
      <c r="P307" s="41" t="e">
        <f>VLOOKUP(J307,#REF!,2,FALSE)</f>
        <v>#REF!</v>
      </c>
      <c r="Q307" s="41" t="e">
        <f t="shared" si="9"/>
        <v>#REF!</v>
      </c>
    </row>
    <row r="308" spans="2:17" x14ac:dyDescent="0.3">
      <c r="B308" s="1" t="s">
        <v>3741</v>
      </c>
      <c r="C308" s="2" t="s">
        <v>3762</v>
      </c>
      <c r="G308" s="41" t="s">
        <v>218</v>
      </c>
      <c r="H308" s="41">
        <v>25</v>
      </c>
      <c r="J308" s="41" t="s">
        <v>229</v>
      </c>
      <c r="K308" s="41">
        <v>27</v>
      </c>
      <c r="M308" s="41" t="e">
        <f>VLOOKUP(G308,#REF!,2,FALSE)</f>
        <v>#REF!</v>
      </c>
      <c r="N308" s="41" t="e">
        <f t="shared" si="8"/>
        <v>#REF!</v>
      </c>
      <c r="P308" s="41" t="e">
        <f>VLOOKUP(J308,#REF!,2,FALSE)</f>
        <v>#REF!</v>
      </c>
      <c r="Q308" s="41" t="e">
        <f t="shared" si="9"/>
        <v>#REF!</v>
      </c>
    </row>
    <row r="309" spans="2:17" x14ac:dyDescent="0.3">
      <c r="B309" s="1" t="s">
        <v>740</v>
      </c>
      <c r="C309" s="2" t="s">
        <v>1756</v>
      </c>
      <c r="G309" s="41" t="s">
        <v>551</v>
      </c>
      <c r="H309" s="41">
        <v>37</v>
      </c>
      <c r="J309" s="41" t="s">
        <v>230</v>
      </c>
      <c r="K309" s="41">
        <v>38</v>
      </c>
      <c r="M309" s="41" t="e">
        <f>VLOOKUP(G309,#REF!,2,FALSE)</f>
        <v>#REF!</v>
      </c>
      <c r="N309" s="41" t="e">
        <f t="shared" si="8"/>
        <v>#REF!</v>
      </c>
      <c r="P309" s="41" t="e">
        <f>VLOOKUP(J309,#REF!,2,FALSE)</f>
        <v>#REF!</v>
      </c>
      <c r="Q309" s="41" t="e">
        <f t="shared" si="9"/>
        <v>#REF!</v>
      </c>
    </row>
    <row r="310" spans="2:17" x14ac:dyDescent="0.3">
      <c r="B310" s="1" t="s">
        <v>742</v>
      </c>
      <c r="C310" s="2" t="s">
        <v>1296</v>
      </c>
      <c r="G310" s="41" t="s">
        <v>806</v>
      </c>
      <c r="H310" s="41">
        <v>42</v>
      </c>
      <c r="J310" s="41" t="s">
        <v>231</v>
      </c>
      <c r="K310" s="41">
        <v>32</v>
      </c>
      <c r="M310" s="41" t="e">
        <f>VLOOKUP(G310,#REF!,2,FALSE)</f>
        <v>#REF!</v>
      </c>
      <c r="N310" s="41" t="e">
        <f t="shared" si="8"/>
        <v>#REF!</v>
      </c>
      <c r="P310" s="41" t="e">
        <f>VLOOKUP(J310,#REF!,2,FALSE)</f>
        <v>#REF!</v>
      </c>
      <c r="Q310" s="41" t="e">
        <f t="shared" si="9"/>
        <v>#REF!</v>
      </c>
    </row>
    <row r="311" spans="2:17" x14ac:dyDescent="0.3">
      <c r="B311" s="1" t="s">
        <v>148</v>
      </c>
      <c r="C311" s="2" t="s">
        <v>1299</v>
      </c>
      <c r="G311" s="41" t="s">
        <v>807</v>
      </c>
      <c r="H311" s="41">
        <v>43</v>
      </c>
      <c r="J311" s="41" t="s">
        <v>232</v>
      </c>
      <c r="K311" s="41">
        <v>27</v>
      </c>
      <c r="M311" s="41" t="e">
        <f>VLOOKUP(G311,#REF!,2,FALSE)</f>
        <v>#REF!</v>
      </c>
      <c r="N311" s="41" t="e">
        <f t="shared" si="8"/>
        <v>#REF!</v>
      </c>
      <c r="P311" s="41" t="e">
        <f>VLOOKUP(J311,#REF!,2,FALSE)</f>
        <v>#REF!</v>
      </c>
      <c r="Q311" s="41" t="e">
        <f t="shared" si="9"/>
        <v>#REF!</v>
      </c>
    </row>
    <row r="312" spans="2:17" x14ac:dyDescent="0.3">
      <c r="B312" s="1" t="s">
        <v>149</v>
      </c>
      <c r="C312" s="2" t="s">
        <v>1299</v>
      </c>
      <c r="G312" s="41" t="s">
        <v>553</v>
      </c>
      <c r="H312" s="41">
        <v>113</v>
      </c>
      <c r="J312" s="41" t="s">
        <v>233</v>
      </c>
      <c r="K312" s="41">
        <v>118</v>
      </c>
      <c r="M312" s="41" t="e">
        <f>VLOOKUP(G312,#REF!,2,FALSE)</f>
        <v>#REF!</v>
      </c>
      <c r="N312" s="41" t="e">
        <f t="shared" si="8"/>
        <v>#REF!</v>
      </c>
      <c r="P312" s="41" t="e">
        <f>VLOOKUP(J312,#REF!,2,FALSE)</f>
        <v>#REF!</v>
      </c>
      <c r="Q312" s="41" t="e">
        <f t="shared" si="9"/>
        <v>#REF!</v>
      </c>
    </row>
    <row r="313" spans="2:17" x14ac:dyDescent="0.3">
      <c r="B313" s="1" t="s">
        <v>743</v>
      </c>
      <c r="C313" s="2" t="s">
        <v>1003</v>
      </c>
      <c r="G313" s="41" t="s">
        <v>220</v>
      </c>
      <c r="H313" s="41">
        <v>11</v>
      </c>
      <c r="J313" s="41" t="s">
        <v>1015</v>
      </c>
      <c r="K313" s="41">
        <v>9</v>
      </c>
      <c r="M313" s="41" t="e">
        <f>VLOOKUP(G313,#REF!,2,FALSE)</f>
        <v>#REF!</v>
      </c>
      <c r="N313" s="41" t="e">
        <f t="shared" si="8"/>
        <v>#REF!</v>
      </c>
      <c r="P313" s="41" t="e">
        <f>VLOOKUP(J313,#REF!,2,FALSE)</f>
        <v>#REF!</v>
      </c>
      <c r="Q313" s="41" t="e">
        <f t="shared" si="9"/>
        <v>#REF!</v>
      </c>
    </row>
    <row r="314" spans="2:17" x14ac:dyDescent="0.3">
      <c r="B314" s="1" t="s">
        <v>150</v>
      </c>
      <c r="C314" s="2" t="s">
        <v>1312</v>
      </c>
      <c r="G314" s="41" t="s">
        <v>808</v>
      </c>
      <c r="H314" s="41">
        <v>21</v>
      </c>
      <c r="J314" s="41" t="s">
        <v>234</v>
      </c>
      <c r="K314" s="41">
        <v>117</v>
      </c>
      <c r="M314" s="41" t="e">
        <f>VLOOKUP(G314,#REF!,2,FALSE)</f>
        <v>#REF!</v>
      </c>
      <c r="N314" s="41" t="e">
        <f t="shared" si="8"/>
        <v>#REF!</v>
      </c>
      <c r="P314" s="41" t="e">
        <f>VLOOKUP(J314,#REF!,2,FALSE)</f>
        <v>#REF!</v>
      </c>
      <c r="Q314" s="41" t="e">
        <f t="shared" si="9"/>
        <v>#REF!</v>
      </c>
    </row>
    <row r="315" spans="2:17" x14ac:dyDescent="0.3">
      <c r="B315" s="1" t="s">
        <v>744</v>
      </c>
      <c r="C315" s="2" t="s">
        <v>1327</v>
      </c>
      <c r="G315" s="41" t="s">
        <v>223</v>
      </c>
      <c r="H315" s="41">
        <v>41</v>
      </c>
      <c r="J315" s="41" t="s">
        <v>235</v>
      </c>
      <c r="K315" s="41">
        <v>11</v>
      </c>
      <c r="M315" s="41" t="e">
        <f>VLOOKUP(G315,#REF!,2,FALSE)</f>
        <v>#REF!</v>
      </c>
      <c r="N315" s="41" t="e">
        <f t="shared" si="8"/>
        <v>#REF!</v>
      </c>
      <c r="P315" s="41" t="e">
        <f>VLOOKUP(J315,#REF!,2,FALSE)</f>
        <v>#REF!</v>
      </c>
      <c r="Q315" s="41" t="e">
        <f t="shared" si="9"/>
        <v>#REF!</v>
      </c>
    </row>
    <row r="316" spans="2:17" x14ac:dyDescent="0.3">
      <c r="B316" s="1" t="s">
        <v>745</v>
      </c>
      <c r="C316" s="2" t="s">
        <v>1330</v>
      </c>
      <c r="G316" s="41" t="s">
        <v>224</v>
      </c>
      <c r="H316" s="41">
        <v>25</v>
      </c>
      <c r="J316" s="41" t="s">
        <v>236</v>
      </c>
      <c r="K316" s="41">
        <v>62</v>
      </c>
      <c r="M316" s="41" t="e">
        <f>VLOOKUP(G316,#REF!,2,FALSE)</f>
        <v>#REF!</v>
      </c>
      <c r="N316" s="41" t="e">
        <f t="shared" si="8"/>
        <v>#REF!</v>
      </c>
      <c r="P316" s="41" t="e">
        <f>VLOOKUP(J316,#REF!,2,FALSE)</f>
        <v>#REF!</v>
      </c>
      <c r="Q316" s="41" t="e">
        <f t="shared" si="9"/>
        <v>#REF!</v>
      </c>
    </row>
    <row r="317" spans="2:17" x14ac:dyDescent="0.3">
      <c r="B317" s="1" t="s">
        <v>151</v>
      </c>
      <c r="C317" s="2" t="s">
        <v>1336</v>
      </c>
      <c r="G317" s="41" t="s">
        <v>225</v>
      </c>
      <c r="H317" s="41">
        <v>40</v>
      </c>
      <c r="J317" s="41" t="s">
        <v>237</v>
      </c>
      <c r="K317" s="41">
        <v>86</v>
      </c>
      <c r="M317" s="41" t="e">
        <f>VLOOKUP(G317,#REF!,2,FALSE)</f>
        <v>#REF!</v>
      </c>
      <c r="N317" s="41" t="e">
        <f t="shared" si="8"/>
        <v>#REF!</v>
      </c>
      <c r="P317" s="41" t="e">
        <f>VLOOKUP(J317,#REF!,2,FALSE)</f>
        <v>#REF!</v>
      </c>
      <c r="Q317" s="41" t="e">
        <f t="shared" si="9"/>
        <v>#REF!</v>
      </c>
    </row>
    <row r="318" spans="2:17" x14ac:dyDescent="0.3">
      <c r="B318" s="1" t="s">
        <v>746</v>
      </c>
      <c r="C318" s="2" t="s">
        <v>2416</v>
      </c>
      <c r="G318" s="41" t="s">
        <v>555</v>
      </c>
      <c r="H318" s="41">
        <v>39</v>
      </c>
      <c r="J318" s="41" t="s">
        <v>238</v>
      </c>
      <c r="K318" s="41">
        <v>62</v>
      </c>
      <c r="M318" s="41" t="e">
        <f>VLOOKUP(G318,#REF!,2,FALSE)</f>
        <v>#REF!</v>
      </c>
      <c r="N318" s="41" t="e">
        <f t="shared" si="8"/>
        <v>#REF!</v>
      </c>
      <c r="P318" s="41" t="e">
        <f>VLOOKUP(J318,#REF!,2,FALSE)</f>
        <v>#REF!</v>
      </c>
      <c r="Q318" s="41" t="e">
        <f t="shared" si="9"/>
        <v>#REF!</v>
      </c>
    </row>
    <row r="319" spans="2:17" x14ac:dyDescent="0.3">
      <c r="B319" s="1" t="s">
        <v>152</v>
      </c>
      <c r="C319" s="2" t="s">
        <v>1345</v>
      </c>
      <c r="G319" s="41" t="s">
        <v>557</v>
      </c>
      <c r="H319" s="41">
        <v>23</v>
      </c>
      <c r="J319" s="41" t="s">
        <v>239</v>
      </c>
      <c r="K319" s="41">
        <v>189</v>
      </c>
      <c r="M319" s="41" t="e">
        <f>VLOOKUP(G319,#REF!,2,FALSE)</f>
        <v>#REF!</v>
      </c>
      <c r="N319" s="41" t="e">
        <f t="shared" si="8"/>
        <v>#REF!</v>
      </c>
      <c r="P319" s="41" t="e">
        <f>VLOOKUP(J319,#REF!,2,FALSE)</f>
        <v>#REF!</v>
      </c>
      <c r="Q319" s="41" t="e">
        <f t="shared" si="9"/>
        <v>#REF!</v>
      </c>
    </row>
    <row r="320" spans="2:17" x14ac:dyDescent="0.3">
      <c r="B320" s="1" t="s">
        <v>153</v>
      </c>
      <c r="C320" s="2" t="s">
        <v>1349</v>
      </c>
      <c r="G320" s="41" t="s">
        <v>227</v>
      </c>
      <c r="H320" s="41">
        <v>39</v>
      </c>
      <c r="J320" s="41" t="s">
        <v>240</v>
      </c>
      <c r="K320" s="41">
        <v>211</v>
      </c>
      <c r="M320" s="41" t="e">
        <f>VLOOKUP(G320,#REF!,2,FALSE)</f>
        <v>#REF!</v>
      </c>
      <c r="N320" s="41" t="e">
        <f t="shared" si="8"/>
        <v>#REF!</v>
      </c>
      <c r="P320" s="41" t="e">
        <f>VLOOKUP(J320,#REF!,2,FALSE)</f>
        <v>#REF!</v>
      </c>
      <c r="Q320" s="41" t="e">
        <f t="shared" si="9"/>
        <v>#REF!</v>
      </c>
    </row>
    <row r="321" spans="2:17" x14ac:dyDescent="0.3">
      <c r="B321" s="1" t="s">
        <v>154</v>
      </c>
      <c r="C321" s="2" t="s">
        <v>1355</v>
      </c>
      <c r="G321" s="41" t="s">
        <v>3745</v>
      </c>
      <c r="H321" s="41">
        <v>87</v>
      </c>
      <c r="J321" s="41" t="s">
        <v>241</v>
      </c>
      <c r="K321" s="41">
        <v>275</v>
      </c>
      <c r="M321" s="41" t="e">
        <f>VLOOKUP(G321,#REF!,2,FALSE)</f>
        <v>#REF!</v>
      </c>
      <c r="N321" s="41" t="e">
        <f t="shared" si="8"/>
        <v>#REF!</v>
      </c>
      <c r="P321" s="41" t="e">
        <f>VLOOKUP(J321,#REF!,2,FALSE)</f>
        <v>#REF!</v>
      </c>
      <c r="Q321" s="41" t="e">
        <f t="shared" si="9"/>
        <v>#REF!</v>
      </c>
    </row>
    <row r="322" spans="2:17" x14ac:dyDescent="0.3">
      <c r="B322" s="1" t="s">
        <v>507</v>
      </c>
      <c r="C322" s="2" t="s">
        <v>1365</v>
      </c>
      <c r="G322" s="41" t="s">
        <v>228</v>
      </c>
      <c r="H322" s="41">
        <v>18</v>
      </c>
      <c r="J322" s="41" t="s">
        <v>816</v>
      </c>
      <c r="K322" s="41">
        <v>5</v>
      </c>
      <c r="M322" s="41" t="e">
        <f>VLOOKUP(G322,#REF!,2,FALSE)</f>
        <v>#REF!</v>
      </c>
      <c r="N322" s="41" t="e">
        <f t="shared" si="8"/>
        <v>#REF!</v>
      </c>
      <c r="P322" s="41" t="e">
        <f>VLOOKUP(J322,#REF!,2,FALSE)</f>
        <v>#REF!</v>
      </c>
      <c r="Q322" s="41" t="e">
        <f t="shared" si="9"/>
        <v>#REF!</v>
      </c>
    </row>
    <row r="323" spans="2:17" x14ac:dyDescent="0.3">
      <c r="B323" s="1" t="s">
        <v>1564</v>
      </c>
      <c r="C323" s="2" t="s">
        <v>1383</v>
      </c>
      <c r="G323" s="41" t="s">
        <v>812</v>
      </c>
      <c r="H323" s="41">
        <v>24</v>
      </c>
      <c r="J323" s="41" t="s">
        <v>1565</v>
      </c>
      <c r="K323" s="41">
        <v>215</v>
      </c>
      <c r="M323" s="41" t="e">
        <f>VLOOKUP(G323,#REF!,2,FALSE)</f>
        <v>#REF!</v>
      </c>
      <c r="N323" s="41" t="e">
        <f t="shared" si="8"/>
        <v>#REF!</v>
      </c>
      <c r="P323" s="41" t="e">
        <f>VLOOKUP(J323,#REF!,2,FALSE)</f>
        <v>#REF!</v>
      </c>
      <c r="Q323" s="41" t="e">
        <f t="shared" si="9"/>
        <v>#REF!</v>
      </c>
    </row>
    <row r="324" spans="2:17" x14ac:dyDescent="0.3">
      <c r="B324" s="1" t="s">
        <v>155</v>
      </c>
      <c r="C324" s="2" t="s">
        <v>1391</v>
      </c>
      <c r="G324" s="41" t="s">
        <v>229</v>
      </c>
      <c r="H324" s="41">
        <v>23</v>
      </c>
      <c r="J324" s="41" t="s">
        <v>242</v>
      </c>
      <c r="K324" s="41">
        <v>8</v>
      </c>
      <c r="M324" s="41" t="e">
        <f>VLOOKUP(G324,#REF!,2,FALSE)</f>
        <v>#REF!</v>
      </c>
      <c r="N324" s="41" t="e">
        <f t="shared" si="8"/>
        <v>#REF!</v>
      </c>
      <c r="P324" s="41" t="e">
        <f>VLOOKUP(J324,#REF!,2,FALSE)</f>
        <v>#REF!</v>
      </c>
      <c r="Q324" s="41" t="e">
        <f t="shared" si="9"/>
        <v>#REF!</v>
      </c>
    </row>
    <row r="325" spans="2:17" x14ac:dyDescent="0.3">
      <c r="B325" s="1" t="s">
        <v>156</v>
      </c>
      <c r="C325" s="2" t="s">
        <v>1411</v>
      </c>
      <c r="G325" s="41" t="s">
        <v>230</v>
      </c>
      <c r="H325" s="41">
        <v>62</v>
      </c>
      <c r="J325" s="41" t="s">
        <v>243</v>
      </c>
      <c r="K325" s="41">
        <v>143</v>
      </c>
      <c r="M325" s="41" t="e">
        <f>VLOOKUP(G325,#REF!,2,FALSE)</f>
        <v>#REF!</v>
      </c>
      <c r="N325" s="41" t="e">
        <f t="shared" si="8"/>
        <v>#REF!</v>
      </c>
      <c r="P325" s="41" t="e">
        <f>VLOOKUP(J325,#REF!,2,FALSE)</f>
        <v>#REF!</v>
      </c>
      <c r="Q325" s="41" t="e">
        <f t="shared" si="9"/>
        <v>#REF!</v>
      </c>
    </row>
    <row r="326" spans="2:17" x14ac:dyDescent="0.3">
      <c r="B326" s="1" t="s">
        <v>3742</v>
      </c>
      <c r="C326" s="2" t="s">
        <v>3763</v>
      </c>
      <c r="G326" s="41" t="s">
        <v>231</v>
      </c>
      <c r="H326" s="41">
        <v>23</v>
      </c>
      <c r="J326" s="41" t="s">
        <v>563</v>
      </c>
      <c r="K326" s="41">
        <v>2</v>
      </c>
      <c r="M326" s="41" t="e">
        <f>VLOOKUP(G326,#REF!,2,FALSE)</f>
        <v>#REF!</v>
      </c>
      <c r="N326" s="41" t="e">
        <f t="shared" si="8"/>
        <v>#REF!</v>
      </c>
      <c r="P326" s="41" t="e">
        <f>VLOOKUP(J326,#REF!,2,FALSE)</f>
        <v>#REF!</v>
      </c>
      <c r="Q326" s="41" t="e">
        <f t="shared" si="9"/>
        <v>#REF!</v>
      </c>
    </row>
    <row r="327" spans="2:17" x14ac:dyDescent="0.3">
      <c r="B327" s="1" t="s">
        <v>157</v>
      </c>
      <c r="C327" s="2" t="s">
        <v>1416</v>
      </c>
      <c r="G327" s="41" t="s">
        <v>232</v>
      </c>
      <c r="H327" s="41">
        <v>23</v>
      </c>
      <c r="J327" s="41" t="s">
        <v>818</v>
      </c>
      <c r="K327" s="41">
        <v>214</v>
      </c>
      <c r="M327" s="41" t="e">
        <f>VLOOKUP(G327,#REF!,2,FALSE)</f>
        <v>#REF!</v>
      </c>
      <c r="N327" s="41" t="e">
        <f t="shared" ref="N327:N382" si="10">M327=H327</f>
        <v>#REF!</v>
      </c>
      <c r="P327" s="41" t="e">
        <f>VLOOKUP(J327,#REF!,2,FALSE)</f>
        <v>#REF!</v>
      </c>
      <c r="Q327" s="41" t="e">
        <f t="shared" ref="Q327:Q390" si="11">P327=K327</f>
        <v>#REF!</v>
      </c>
    </row>
    <row r="328" spans="2:17" x14ac:dyDescent="0.3">
      <c r="B328" s="1" t="s">
        <v>747</v>
      </c>
      <c r="C328" s="2" t="s">
        <v>1770</v>
      </c>
      <c r="G328" s="41" t="s">
        <v>233</v>
      </c>
      <c r="H328" s="41">
        <v>37</v>
      </c>
      <c r="J328" s="41" t="s">
        <v>819</v>
      </c>
      <c r="K328" s="41">
        <v>297</v>
      </c>
      <c r="M328" s="41" t="e">
        <f>VLOOKUP(G328,#REF!,2,FALSE)</f>
        <v>#REF!</v>
      </c>
      <c r="N328" s="41" t="e">
        <f t="shared" si="10"/>
        <v>#REF!</v>
      </c>
      <c r="P328" s="41" t="e">
        <f>VLOOKUP(J328,#REF!,2,FALSE)</f>
        <v>#REF!</v>
      </c>
      <c r="Q328" s="41" t="e">
        <f t="shared" si="11"/>
        <v>#REF!</v>
      </c>
    </row>
    <row r="329" spans="2:17" x14ac:dyDescent="0.3">
      <c r="B329" s="1" t="s">
        <v>748</v>
      </c>
      <c r="C329" s="2" t="s">
        <v>2417</v>
      </c>
      <c r="G329" s="41" t="s">
        <v>559</v>
      </c>
      <c r="H329" s="41">
        <v>3</v>
      </c>
      <c r="J329" s="41" t="s">
        <v>244</v>
      </c>
      <c r="K329" s="41">
        <v>272</v>
      </c>
      <c r="M329" s="41" t="e">
        <f>VLOOKUP(G329,#REF!,2,FALSE)</f>
        <v>#REF!</v>
      </c>
      <c r="N329" s="41" t="e">
        <f t="shared" si="10"/>
        <v>#REF!</v>
      </c>
      <c r="P329" s="41" t="e">
        <f>VLOOKUP(J329,#REF!,2,FALSE)</f>
        <v>#REF!</v>
      </c>
      <c r="Q329" s="41" t="e">
        <f t="shared" si="11"/>
        <v>#REF!</v>
      </c>
    </row>
    <row r="330" spans="2:17" x14ac:dyDescent="0.3">
      <c r="B330" s="1" t="s">
        <v>749</v>
      </c>
      <c r="C330" s="2" t="s">
        <v>1438</v>
      </c>
      <c r="G330" s="41" t="s">
        <v>3746</v>
      </c>
      <c r="H330" s="41">
        <v>25</v>
      </c>
      <c r="J330" s="41" t="s">
        <v>823</v>
      </c>
      <c r="K330" s="41">
        <v>60</v>
      </c>
      <c r="M330" s="41" t="e">
        <f>VLOOKUP(G330,#REF!,2,FALSE)</f>
        <v>#REF!</v>
      </c>
      <c r="N330" s="41" t="e">
        <f t="shared" si="10"/>
        <v>#REF!</v>
      </c>
      <c r="P330" s="41" t="e">
        <f>VLOOKUP(J330,#REF!,2,FALSE)</f>
        <v>#REF!</v>
      </c>
      <c r="Q330" s="41" t="e">
        <f t="shared" si="11"/>
        <v>#REF!</v>
      </c>
    </row>
    <row r="331" spans="2:17" x14ac:dyDescent="0.3">
      <c r="B331" s="1" t="s">
        <v>158</v>
      </c>
      <c r="C331" s="2" t="s">
        <v>1448</v>
      </c>
      <c r="G331" s="41" t="s">
        <v>813</v>
      </c>
      <c r="H331" s="41">
        <v>45</v>
      </c>
      <c r="J331" s="41" t="s">
        <v>3807</v>
      </c>
      <c r="K331" s="41">
        <v>1</v>
      </c>
      <c r="M331" s="41" t="e">
        <f>VLOOKUP(G331,#REF!,2,FALSE)</f>
        <v>#REF!</v>
      </c>
      <c r="N331" s="41" t="e">
        <f t="shared" si="10"/>
        <v>#REF!</v>
      </c>
      <c r="P331" s="41" t="e">
        <f>VLOOKUP(J331,#REF!,2,FALSE)</f>
        <v>#REF!</v>
      </c>
      <c r="Q331" s="41" t="e">
        <f t="shared" si="11"/>
        <v>#REF!</v>
      </c>
    </row>
    <row r="332" spans="2:17" x14ac:dyDescent="0.3">
      <c r="B332" s="1" t="s">
        <v>159</v>
      </c>
      <c r="C332" s="2" t="s">
        <v>1464</v>
      </c>
      <c r="G332" s="41" t="s">
        <v>814</v>
      </c>
      <c r="H332" s="41">
        <v>33</v>
      </c>
      <c r="J332" s="41" t="s">
        <v>245</v>
      </c>
      <c r="K332" s="41">
        <v>265</v>
      </c>
      <c r="M332" s="41" t="e">
        <f>VLOOKUP(G332,#REF!,2,FALSE)</f>
        <v>#REF!</v>
      </c>
      <c r="N332" s="41" t="e">
        <f t="shared" si="10"/>
        <v>#REF!</v>
      </c>
      <c r="P332" s="41" t="e">
        <f>VLOOKUP(J332,#REF!,2,FALSE)</f>
        <v>#REF!</v>
      </c>
      <c r="Q332" s="41" t="e">
        <f t="shared" si="11"/>
        <v>#REF!</v>
      </c>
    </row>
    <row r="333" spans="2:17" x14ac:dyDescent="0.3">
      <c r="B333" s="1" t="s">
        <v>750</v>
      </c>
      <c r="C333" s="2" t="s">
        <v>1477</v>
      </c>
      <c r="G333" s="41" t="s">
        <v>234</v>
      </c>
      <c r="H333" s="41">
        <v>20</v>
      </c>
      <c r="J333" s="41" t="s">
        <v>246</v>
      </c>
      <c r="K333" s="41">
        <v>146</v>
      </c>
      <c r="M333" s="41" t="e">
        <f>VLOOKUP(G333,#REF!,2,FALSE)</f>
        <v>#REF!</v>
      </c>
      <c r="N333" s="41" t="e">
        <f t="shared" si="10"/>
        <v>#REF!</v>
      </c>
      <c r="P333" s="41" t="e">
        <f>VLOOKUP(J333,#REF!,2,FALSE)</f>
        <v>#REF!</v>
      </c>
      <c r="Q333" s="41" t="e">
        <f t="shared" si="11"/>
        <v>#REF!</v>
      </c>
    </row>
    <row r="334" spans="2:17" x14ac:dyDescent="0.3">
      <c r="B334" s="1" t="s">
        <v>751</v>
      </c>
      <c r="C334" s="2" t="s">
        <v>1775</v>
      </c>
      <c r="G334" s="41" t="s">
        <v>236</v>
      </c>
      <c r="H334" s="41">
        <v>21</v>
      </c>
      <c r="J334" s="41" t="s">
        <v>247</v>
      </c>
      <c r="K334" s="41">
        <v>158</v>
      </c>
      <c r="M334" s="41" t="e">
        <f>VLOOKUP(G334,#REF!,2,FALSE)</f>
        <v>#REF!</v>
      </c>
      <c r="N334" s="41" t="e">
        <f t="shared" si="10"/>
        <v>#REF!</v>
      </c>
      <c r="P334" s="41" t="e">
        <f>VLOOKUP(J334,#REF!,2,FALSE)</f>
        <v>#REF!</v>
      </c>
      <c r="Q334" s="41" t="e">
        <f t="shared" si="11"/>
        <v>#REF!</v>
      </c>
    </row>
    <row r="335" spans="2:17" x14ac:dyDescent="0.3">
      <c r="B335" s="1" t="s">
        <v>752</v>
      </c>
      <c r="C335" s="2" t="s">
        <v>1776</v>
      </c>
      <c r="G335" s="41" t="s">
        <v>240</v>
      </c>
      <c r="H335" s="41">
        <v>83</v>
      </c>
      <c r="J335" s="41" t="s">
        <v>248</v>
      </c>
      <c r="K335" s="41">
        <v>608</v>
      </c>
      <c r="M335" s="41" t="e">
        <f>VLOOKUP(G335,#REF!,2,FALSE)</f>
        <v>#REF!</v>
      </c>
      <c r="N335" s="41" t="e">
        <f t="shared" si="10"/>
        <v>#REF!</v>
      </c>
      <c r="P335" s="41" t="e">
        <f>VLOOKUP(J335,#REF!,2,FALSE)</f>
        <v>#REF!</v>
      </c>
      <c r="Q335" s="41" t="e">
        <f t="shared" si="11"/>
        <v>#REF!</v>
      </c>
    </row>
    <row r="336" spans="2:17" x14ac:dyDescent="0.3">
      <c r="B336" s="1" t="s">
        <v>753</v>
      </c>
      <c r="C336" s="2" t="s">
        <v>1481</v>
      </c>
      <c r="G336" s="41" t="s">
        <v>561</v>
      </c>
      <c r="H336" s="41">
        <v>65</v>
      </c>
      <c r="J336" s="41" t="s">
        <v>249</v>
      </c>
      <c r="K336" s="41">
        <v>83</v>
      </c>
      <c r="M336" s="41" t="e">
        <f>VLOOKUP(G336,#REF!,2,FALSE)</f>
        <v>#REF!</v>
      </c>
      <c r="N336" s="41" t="e">
        <f t="shared" si="10"/>
        <v>#REF!</v>
      </c>
      <c r="P336" s="41" t="e">
        <f>VLOOKUP(J336,#REF!,2,FALSE)</f>
        <v>#REF!</v>
      </c>
      <c r="Q336" s="41" t="e">
        <f t="shared" si="11"/>
        <v>#REF!</v>
      </c>
    </row>
    <row r="337" spans="2:17" x14ac:dyDescent="0.3">
      <c r="B337" s="1" t="s">
        <v>160</v>
      </c>
      <c r="C337" s="2" t="s">
        <v>1490</v>
      </c>
      <c r="G337" s="41" t="s">
        <v>241</v>
      </c>
      <c r="H337" s="41">
        <v>102</v>
      </c>
      <c r="J337" s="41" t="s">
        <v>250</v>
      </c>
      <c r="K337" s="41">
        <v>293</v>
      </c>
      <c r="M337" s="41" t="e">
        <f>VLOOKUP(G337,#REF!,2,FALSE)</f>
        <v>#REF!</v>
      </c>
      <c r="N337" s="41" t="e">
        <f t="shared" si="10"/>
        <v>#REF!</v>
      </c>
      <c r="P337" s="41" t="e">
        <f>VLOOKUP(J337,#REF!,2,FALSE)</f>
        <v>#REF!</v>
      </c>
      <c r="Q337" s="41" t="e">
        <f t="shared" si="11"/>
        <v>#REF!</v>
      </c>
    </row>
    <row r="338" spans="2:17" x14ac:dyDescent="0.3">
      <c r="B338" s="1" t="s">
        <v>509</v>
      </c>
      <c r="C338" s="2" t="s">
        <v>3764</v>
      </c>
      <c r="G338" s="41" t="s">
        <v>815</v>
      </c>
      <c r="H338" s="41">
        <v>27</v>
      </c>
      <c r="J338" s="41" t="s">
        <v>825</v>
      </c>
      <c r="K338" s="41">
        <v>15</v>
      </c>
      <c r="M338" s="41" t="e">
        <f>VLOOKUP(G338,#REF!,2,FALSE)</f>
        <v>#REF!</v>
      </c>
      <c r="N338" s="41" t="e">
        <f t="shared" si="10"/>
        <v>#REF!</v>
      </c>
      <c r="P338" s="41" t="e">
        <f>VLOOKUP(J338,#REF!,2,FALSE)</f>
        <v>#REF!</v>
      </c>
      <c r="Q338" s="41" t="e">
        <f t="shared" si="11"/>
        <v>#REF!</v>
      </c>
    </row>
    <row r="339" spans="2:17" x14ac:dyDescent="0.3">
      <c r="B339" s="1" t="s">
        <v>161</v>
      </c>
      <c r="C339" s="2" t="s">
        <v>1509</v>
      </c>
      <c r="G339" s="41" t="s">
        <v>3747</v>
      </c>
      <c r="H339" s="41">
        <v>14</v>
      </c>
      <c r="J339" s="41" t="s">
        <v>251</v>
      </c>
      <c r="K339" s="41">
        <v>23</v>
      </c>
      <c r="M339" s="41" t="e">
        <f>VLOOKUP(G339,#REF!,2,FALSE)</f>
        <v>#REF!</v>
      </c>
      <c r="N339" s="41" t="e">
        <f t="shared" si="10"/>
        <v>#REF!</v>
      </c>
      <c r="P339" s="41" t="e">
        <f>VLOOKUP(J339,#REF!,2,FALSE)</f>
        <v>#REF!</v>
      </c>
      <c r="Q339" s="41" t="e">
        <f t="shared" si="11"/>
        <v>#REF!</v>
      </c>
    </row>
    <row r="340" spans="2:17" x14ac:dyDescent="0.3">
      <c r="B340" s="1" t="s">
        <v>754</v>
      </c>
      <c r="C340" s="2" t="s">
        <v>1516</v>
      </c>
      <c r="G340" s="41" t="s">
        <v>1565</v>
      </c>
      <c r="H340" s="41">
        <v>103</v>
      </c>
      <c r="J340" s="41" t="s">
        <v>826</v>
      </c>
      <c r="K340" s="41">
        <v>13</v>
      </c>
      <c r="M340" s="41" t="e">
        <f>VLOOKUP(G340,#REF!,2,FALSE)</f>
        <v>#REF!</v>
      </c>
      <c r="N340" s="41" t="e">
        <f t="shared" si="10"/>
        <v>#REF!</v>
      </c>
      <c r="P340" s="41" t="e">
        <f>VLOOKUP(J340,#REF!,2,FALSE)</f>
        <v>#REF!</v>
      </c>
      <c r="Q340" s="41" t="e">
        <f t="shared" si="11"/>
        <v>#REF!</v>
      </c>
    </row>
    <row r="341" spans="2:17" x14ac:dyDescent="0.3">
      <c r="B341" s="1" t="s">
        <v>511</v>
      </c>
      <c r="C341" s="2" t="s">
        <v>1524</v>
      </c>
      <c r="G341" s="41" t="s">
        <v>242</v>
      </c>
      <c r="H341" s="41">
        <v>16</v>
      </c>
      <c r="J341" s="41" t="s">
        <v>252</v>
      </c>
      <c r="K341" s="41">
        <v>19</v>
      </c>
      <c r="M341" s="41" t="e">
        <f>VLOOKUP(G341,#REF!,2,FALSE)</f>
        <v>#REF!</v>
      </c>
      <c r="N341" s="41" t="e">
        <f t="shared" si="10"/>
        <v>#REF!</v>
      </c>
      <c r="P341" s="41" t="e">
        <f>VLOOKUP(J341,#REF!,2,FALSE)</f>
        <v>#REF!</v>
      </c>
      <c r="Q341" s="41" t="e">
        <f t="shared" si="11"/>
        <v>#REF!</v>
      </c>
    </row>
    <row r="342" spans="2:17" x14ac:dyDescent="0.3">
      <c r="B342" s="1" t="s">
        <v>162</v>
      </c>
      <c r="C342" s="2" t="s">
        <v>1004</v>
      </c>
      <c r="G342" s="41" t="s">
        <v>817</v>
      </c>
      <c r="H342" s="41">
        <v>148</v>
      </c>
      <c r="J342" s="41" t="s">
        <v>827</v>
      </c>
      <c r="K342" s="41">
        <v>48</v>
      </c>
      <c r="M342" s="41" t="e">
        <f>VLOOKUP(G342,#REF!,2,FALSE)</f>
        <v>#REF!</v>
      </c>
      <c r="N342" s="41" t="e">
        <f t="shared" si="10"/>
        <v>#REF!</v>
      </c>
      <c r="P342" s="41" t="e">
        <f>VLOOKUP(J342,#REF!,2,FALSE)</f>
        <v>#REF!</v>
      </c>
      <c r="Q342" s="41" t="e">
        <f t="shared" si="11"/>
        <v>#REF!</v>
      </c>
    </row>
    <row r="343" spans="2:17" x14ac:dyDescent="0.3">
      <c r="B343" s="1" t="s">
        <v>756</v>
      </c>
      <c r="C343" s="2" t="s">
        <v>1004</v>
      </c>
      <c r="G343" s="41" t="s">
        <v>243</v>
      </c>
      <c r="H343" s="41">
        <v>81</v>
      </c>
      <c r="J343" s="41" t="s">
        <v>253</v>
      </c>
      <c r="K343" s="41">
        <v>20</v>
      </c>
      <c r="M343" s="41" t="e">
        <f>VLOOKUP(G343,#REF!,2,FALSE)</f>
        <v>#REF!</v>
      </c>
      <c r="N343" s="41" t="e">
        <f t="shared" si="10"/>
        <v>#REF!</v>
      </c>
      <c r="P343" s="41" t="e">
        <f>VLOOKUP(J343,#REF!,2,FALSE)</f>
        <v>#REF!</v>
      </c>
      <c r="Q343" s="41" t="e">
        <f t="shared" si="11"/>
        <v>#REF!</v>
      </c>
    </row>
    <row r="344" spans="2:17" x14ac:dyDescent="0.3">
      <c r="B344" s="1" t="s">
        <v>163</v>
      </c>
      <c r="C344" s="2" t="s">
        <v>1528</v>
      </c>
      <c r="G344" s="41" t="s">
        <v>563</v>
      </c>
      <c r="H344" s="41">
        <v>108</v>
      </c>
      <c r="J344" s="41" t="s">
        <v>254</v>
      </c>
      <c r="K344" s="41">
        <v>33</v>
      </c>
      <c r="M344" s="41" t="e">
        <f>VLOOKUP(G344,#REF!,2,FALSE)</f>
        <v>#REF!</v>
      </c>
      <c r="N344" s="41" t="e">
        <f t="shared" si="10"/>
        <v>#REF!</v>
      </c>
      <c r="P344" s="41" t="e">
        <f>VLOOKUP(J344,#REF!,2,FALSE)</f>
        <v>#REF!</v>
      </c>
      <c r="Q344" s="41" t="e">
        <f t="shared" si="11"/>
        <v>#REF!</v>
      </c>
    </row>
    <row r="345" spans="2:17" x14ac:dyDescent="0.3">
      <c r="B345" s="1" t="s">
        <v>513</v>
      </c>
      <c r="C345" s="2" t="s">
        <v>1537</v>
      </c>
      <c r="G345" s="41" t="s">
        <v>565</v>
      </c>
      <c r="H345" s="41">
        <v>180</v>
      </c>
      <c r="J345" s="41" t="s">
        <v>255</v>
      </c>
      <c r="K345" s="41">
        <v>10</v>
      </c>
      <c r="M345" s="41" t="e">
        <f>VLOOKUP(G345,#REF!,2,FALSE)</f>
        <v>#REF!</v>
      </c>
      <c r="N345" s="41" t="e">
        <f t="shared" si="10"/>
        <v>#REF!</v>
      </c>
      <c r="P345" s="41" t="e">
        <f>VLOOKUP(J345,#REF!,2,FALSE)</f>
        <v>#REF!</v>
      </c>
      <c r="Q345" s="41" t="e">
        <f t="shared" si="11"/>
        <v>#REF!</v>
      </c>
    </row>
    <row r="346" spans="2:17" x14ac:dyDescent="0.3">
      <c r="B346" s="1" t="s">
        <v>757</v>
      </c>
      <c r="C346" s="2" t="s">
        <v>1538</v>
      </c>
      <c r="G346" s="41" t="s">
        <v>819</v>
      </c>
      <c r="H346" s="41">
        <v>92</v>
      </c>
      <c r="J346" s="41" t="s">
        <v>828</v>
      </c>
      <c r="K346" s="41">
        <v>29</v>
      </c>
      <c r="M346" s="41" t="e">
        <f>VLOOKUP(G346,#REF!,2,FALSE)</f>
        <v>#REF!</v>
      </c>
      <c r="N346" s="41" t="e">
        <f t="shared" si="10"/>
        <v>#REF!</v>
      </c>
      <c r="P346" s="41" t="e">
        <f>VLOOKUP(J346,#REF!,2,FALSE)</f>
        <v>#REF!</v>
      </c>
      <c r="Q346" s="41" t="e">
        <f t="shared" si="11"/>
        <v>#REF!</v>
      </c>
    </row>
    <row r="347" spans="2:17" x14ac:dyDescent="0.3">
      <c r="B347" s="1" t="s">
        <v>164</v>
      </c>
      <c r="C347" s="2" t="s">
        <v>1543</v>
      </c>
      <c r="G347" s="41" t="s">
        <v>567</v>
      </c>
      <c r="H347" s="41">
        <v>116</v>
      </c>
      <c r="J347" s="41" t="s">
        <v>256</v>
      </c>
      <c r="K347" s="41">
        <v>1</v>
      </c>
      <c r="M347" s="41" t="e">
        <f>VLOOKUP(G347,#REF!,2,FALSE)</f>
        <v>#REF!</v>
      </c>
      <c r="N347" s="41" t="e">
        <f t="shared" si="10"/>
        <v>#REF!</v>
      </c>
      <c r="P347" s="41" t="e">
        <f>VLOOKUP(J347,#REF!,2,FALSE)</f>
        <v>#REF!</v>
      </c>
      <c r="Q347" s="41" t="e">
        <f t="shared" si="11"/>
        <v>#REF!</v>
      </c>
    </row>
    <row r="348" spans="2:17" x14ac:dyDescent="0.3">
      <c r="B348" s="1" t="s">
        <v>758</v>
      </c>
      <c r="C348" s="2" t="s">
        <v>1551</v>
      </c>
      <c r="G348" s="41" t="s">
        <v>244</v>
      </c>
      <c r="H348" s="41">
        <v>78</v>
      </c>
      <c r="J348" s="41" t="s">
        <v>257</v>
      </c>
      <c r="K348" s="41">
        <v>71</v>
      </c>
      <c r="M348" s="41" t="e">
        <f>VLOOKUP(G348,#REF!,2,FALSE)</f>
        <v>#REF!</v>
      </c>
      <c r="N348" s="41" t="e">
        <f t="shared" si="10"/>
        <v>#REF!</v>
      </c>
      <c r="P348" s="41" t="e">
        <f>VLOOKUP(J348,#REF!,2,FALSE)</f>
        <v>#REF!</v>
      </c>
      <c r="Q348" s="41" t="e">
        <f t="shared" si="11"/>
        <v>#REF!</v>
      </c>
    </row>
    <row r="349" spans="2:17" x14ac:dyDescent="0.3">
      <c r="B349" s="1" t="s">
        <v>759</v>
      </c>
      <c r="C349" s="2" t="s">
        <v>2418</v>
      </c>
      <c r="G349" s="41" t="s">
        <v>820</v>
      </c>
      <c r="H349" s="41">
        <v>116</v>
      </c>
      <c r="J349" s="41" t="s">
        <v>258</v>
      </c>
      <c r="K349" s="41">
        <v>8</v>
      </c>
      <c r="M349" s="41" t="e">
        <f>VLOOKUP(G349,#REF!,2,FALSE)</f>
        <v>#REF!</v>
      </c>
      <c r="N349" s="41" t="e">
        <f t="shared" si="10"/>
        <v>#REF!</v>
      </c>
      <c r="P349" s="41" t="e">
        <f>VLOOKUP(J349,#REF!,2,FALSE)</f>
        <v>#REF!</v>
      </c>
      <c r="Q349" s="41" t="e">
        <f t="shared" si="11"/>
        <v>#REF!</v>
      </c>
    </row>
    <row r="350" spans="2:17" x14ac:dyDescent="0.3">
      <c r="B350" s="1" t="s">
        <v>515</v>
      </c>
      <c r="C350" s="2" t="s">
        <v>1004</v>
      </c>
      <c r="G350" s="41" t="s">
        <v>821</v>
      </c>
      <c r="H350" s="41">
        <v>101</v>
      </c>
      <c r="J350" s="41" t="s">
        <v>259</v>
      </c>
      <c r="K350" s="41">
        <v>34</v>
      </c>
      <c r="M350" s="41" t="e">
        <f>VLOOKUP(G350,#REF!,2,FALSE)</f>
        <v>#REF!</v>
      </c>
      <c r="N350" s="41" t="e">
        <f t="shared" si="10"/>
        <v>#REF!</v>
      </c>
      <c r="P350" s="41" t="e">
        <f>VLOOKUP(J350,#REF!,2,FALSE)</f>
        <v>#REF!</v>
      </c>
      <c r="Q350" s="41" t="e">
        <f t="shared" si="11"/>
        <v>#REF!</v>
      </c>
    </row>
    <row r="351" spans="2:17" x14ac:dyDescent="0.3">
      <c r="B351" s="1" t="s">
        <v>165</v>
      </c>
      <c r="C351" s="2" t="s">
        <v>1037</v>
      </c>
      <c r="G351" s="41" t="s">
        <v>569</v>
      </c>
      <c r="H351" s="41">
        <v>37</v>
      </c>
      <c r="J351" s="41" t="s">
        <v>260</v>
      </c>
      <c r="K351" s="41">
        <v>23</v>
      </c>
      <c r="M351" s="41" t="e">
        <f>VLOOKUP(G351,#REF!,2,FALSE)</f>
        <v>#REF!</v>
      </c>
      <c r="N351" s="41" t="e">
        <f t="shared" si="10"/>
        <v>#REF!</v>
      </c>
      <c r="P351" s="41" t="e">
        <f>VLOOKUP(J351,#REF!,2,FALSE)</f>
        <v>#REF!</v>
      </c>
      <c r="Q351" s="41" t="e">
        <f t="shared" si="11"/>
        <v>#REF!</v>
      </c>
    </row>
    <row r="352" spans="2:17" x14ac:dyDescent="0.3">
      <c r="B352" s="1" t="s">
        <v>166</v>
      </c>
      <c r="C352" s="2" t="s">
        <v>1040</v>
      </c>
      <c r="G352" s="41" t="s">
        <v>822</v>
      </c>
      <c r="H352" s="41">
        <v>283</v>
      </c>
      <c r="J352" s="41" t="s">
        <v>829</v>
      </c>
      <c r="K352" s="41">
        <v>65</v>
      </c>
      <c r="M352" s="41" t="e">
        <f>VLOOKUP(G352,#REF!,2,FALSE)</f>
        <v>#REF!</v>
      </c>
      <c r="N352" s="41" t="e">
        <f t="shared" si="10"/>
        <v>#REF!</v>
      </c>
      <c r="P352" s="41" t="e">
        <f>VLOOKUP(J352,#REF!,2,FALSE)</f>
        <v>#REF!</v>
      </c>
      <c r="Q352" s="41" t="e">
        <f t="shared" si="11"/>
        <v>#REF!</v>
      </c>
    </row>
    <row r="353" spans="2:17" x14ac:dyDescent="0.3">
      <c r="B353" s="1" t="s">
        <v>167</v>
      </c>
      <c r="C353" s="2" t="s">
        <v>1041</v>
      </c>
      <c r="G353" s="41" t="s">
        <v>245</v>
      </c>
      <c r="H353" s="41">
        <v>51</v>
      </c>
      <c r="J353" s="41" t="s">
        <v>261</v>
      </c>
      <c r="K353" s="41">
        <v>33</v>
      </c>
      <c r="M353" s="41" t="e">
        <f>VLOOKUP(G353,#REF!,2,FALSE)</f>
        <v>#REF!</v>
      </c>
      <c r="N353" s="41" t="e">
        <f t="shared" si="10"/>
        <v>#REF!</v>
      </c>
      <c r="P353" s="41" t="e">
        <f>VLOOKUP(J353,#REF!,2,FALSE)</f>
        <v>#REF!</v>
      </c>
      <c r="Q353" s="41" t="e">
        <f t="shared" si="11"/>
        <v>#REF!</v>
      </c>
    </row>
    <row r="354" spans="2:17" x14ac:dyDescent="0.3">
      <c r="B354" s="1" t="s">
        <v>760</v>
      </c>
      <c r="C354" s="2" t="s">
        <v>1817</v>
      </c>
      <c r="G354" s="41" t="s">
        <v>824</v>
      </c>
      <c r="H354" s="41">
        <v>24</v>
      </c>
      <c r="J354" s="41" t="s">
        <v>830</v>
      </c>
      <c r="K354" s="41">
        <v>29</v>
      </c>
      <c r="M354" s="41" t="e">
        <f>VLOOKUP(G354,#REF!,2,FALSE)</f>
        <v>#REF!</v>
      </c>
      <c r="N354" s="41" t="e">
        <f t="shared" si="10"/>
        <v>#REF!</v>
      </c>
      <c r="P354" s="41" t="e">
        <f>VLOOKUP(J354,#REF!,2,FALSE)</f>
        <v>#REF!</v>
      </c>
      <c r="Q354" s="41" t="e">
        <f t="shared" si="11"/>
        <v>#REF!</v>
      </c>
    </row>
    <row r="355" spans="2:17" x14ac:dyDescent="0.3">
      <c r="B355" s="1" t="s">
        <v>761</v>
      </c>
      <c r="C355" s="2" t="s">
        <v>1818</v>
      </c>
      <c r="G355" s="41" t="s">
        <v>246</v>
      </c>
      <c r="H355" s="41">
        <v>64</v>
      </c>
      <c r="J355" s="41" t="s">
        <v>262</v>
      </c>
      <c r="K355" s="41">
        <v>17</v>
      </c>
      <c r="M355" s="41" t="e">
        <f>VLOOKUP(G355,#REF!,2,FALSE)</f>
        <v>#REF!</v>
      </c>
      <c r="N355" s="41" t="e">
        <f t="shared" si="10"/>
        <v>#REF!</v>
      </c>
      <c r="P355" s="41" t="e">
        <f>VLOOKUP(J355,#REF!,2,FALSE)</f>
        <v>#REF!</v>
      </c>
      <c r="Q355" s="41" t="e">
        <f t="shared" si="11"/>
        <v>#REF!</v>
      </c>
    </row>
    <row r="356" spans="2:17" x14ac:dyDescent="0.3">
      <c r="B356" s="1" t="s">
        <v>762</v>
      </c>
      <c r="C356" s="2" t="s">
        <v>1819</v>
      </c>
      <c r="G356" s="41" t="s">
        <v>247</v>
      </c>
      <c r="H356" s="41">
        <v>323</v>
      </c>
      <c r="J356" s="41" t="s">
        <v>831</v>
      </c>
      <c r="K356" s="41">
        <v>68</v>
      </c>
      <c r="M356" s="41" t="e">
        <f>VLOOKUP(G356,#REF!,2,FALSE)</f>
        <v>#REF!</v>
      </c>
      <c r="N356" s="41" t="e">
        <f t="shared" si="10"/>
        <v>#REF!</v>
      </c>
      <c r="P356" s="41" t="e">
        <f>VLOOKUP(J356,#REF!,2,FALSE)</f>
        <v>#REF!</v>
      </c>
      <c r="Q356" s="41" t="e">
        <f t="shared" si="11"/>
        <v>#REF!</v>
      </c>
    </row>
    <row r="357" spans="2:17" x14ac:dyDescent="0.3">
      <c r="B357" s="1" t="s">
        <v>763</v>
      </c>
      <c r="C357" s="2" t="s">
        <v>1820</v>
      </c>
      <c r="G357" s="41" t="s">
        <v>248</v>
      </c>
      <c r="H357" s="41">
        <v>238</v>
      </c>
      <c r="J357" s="41" t="s">
        <v>832</v>
      </c>
      <c r="K357" s="41">
        <v>289</v>
      </c>
      <c r="M357" s="41" t="e">
        <f>VLOOKUP(G357,#REF!,2,FALSE)</f>
        <v>#REF!</v>
      </c>
      <c r="N357" s="41" t="e">
        <f t="shared" si="10"/>
        <v>#REF!</v>
      </c>
      <c r="P357" s="41" t="e">
        <f>VLOOKUP(J357,#REF!,2,FALSE)</f>
        <v>#REF!</v>
      </c>
      <c r="Q357" s="41" t="e">
        <f t="shared" si="11"/>
        <v>#REF!</v>
      </c>
    </row>
    <row r="358" spans="2:17" x14ac:dyDescent="0.3">
      <c r="B358" s="1" t="s">
        <v>168</v>
      </c>
      <c r="C358" s="2" t="s">
        <v>1194</v>
      </c>
      <c r="G358" s="41" t="s">
        <v>249</v>
      </c>
      <c r="H358" s="41">
        <v>41</v>
      </c>
      <c r="J358" s="41" t="s">
        <v>263</v>
      </c>
      <c r="K358" s="41">
        <v>51</v>
      </c>
      <c r="M358" s="41" t="e">
        <f>VLOOKUP(G358,#REF!,2,FALSE)</f>
        <v>#REF!</v>
      </c>
      <c r="N358" s="41" t="e">
        <f t="shared" si="10"/>
        <v>#REF!</v>
      </c>
      <c r="P358" s="41" t="e">
        <f>VLOOKUP(J358,#REF!,2,FALSE)</f>
        <v>#REF!</v>
      </c>
      <c r="Q358" s="41" t="e">
        <f t="shared" si="11"/>
        <v>#REF!</v>
      </c>
    </row>
    <row r="359" spans="2:17" x14ac:dyDescent="0.3">
      <c r="B359" s="1" t="s">
        <v>764</v>
      </c>
      <c r="C359" s="2" t="s">
        <v>1822</v>
      </c>
      <c r="G359" s="41" t="s">
        <v>250</v>
      </c>
      <c r="H359" s="41">
        <v>54</v>
      </c>
      <c r="J359" s="41" t="s">
        <v>833</v>
      </c>
      <c r="K359" s="41">
        <v>571</v>
      </c>
      <c r="M359" s="41" t="e">
        <f>VLOOKUP(G359,#REF!,2,FALSE)</f>
        <v>#REF!</v>
      </c>
      <c r="N359" s="41" t="e">
        <f t="shared" si="10"/>
        <v>#REF!</v>
      </c>
      <c r="P359" s="41" t="e">
        <f>VLOOKUP(J359,#REF!,2,FALSE)</f>
        <v>#REF!</v>
      </c>
      <c r="Q359" s="41" t="e">
        <f t="shared" si="11"/>
        <v>#REF!</v>
      </c>
    </row>
    <row r="360" spans="2:17" x14ac:dyDescent="0.3">
      <c r="B360" s="1" t="s">
        <v>765</v>
      </c>
      <c r="C360" s="2" t="s">
        <v>1823</v>
      </c>
      <c r="G360" s="41" t="s">
        <v>274</v>
      </c>
      <c r="H360" s="41">
        <v>16</v>
      </c>
      <c r="J360" s="41" t="s">
        <v>834</v>
      </c>
      <c r="K360" s="41">
        <v>32</v>
      </c>
      <c r="M360" s="41" t="e">
        <f>VLOOKUP(G360,#REF!,2,FALSE)</f>
        <v>#REF!</v>
      </c>
      <c r="N360" s="41" t="e">
        <f t="shared" si="10"/>
        <v>#REF!</v>
      </c>
      <c r="P360" s="41" t="e">
        <f>VLOOKUP(J360,#REF!,2,FALSE)</f>
        <v>#REF!</v>
      </c>
      <c r="Q360" s="41" t="e">
        <f t="shared" si="11"/>
        <v>#REF!</v>
      </c>
    </row>
    <row r="361" spans="2:17" x14ac:dyDescent="0.3">
      <c r="B361" s="1" t="s">
        <v>766</v>
      </c>
      <c r="C361" s="2" t="s">
        <v>1824</v>
      </c>
      <c r="G361" s="41" t="s">
        <v>291</v>
      </c>
      <c r="H361" s="41">
        <v>20</v>
      </c>
      <c r="J361" s="41" t="s">
        <v>835</v>
      </c>
      <c r="K361" s="41">
        <v>24</v>
      </c>
      <c r="M361" s="41" t="e">
        <f>VLOOKUP(G361,#REF!,2,FALSE)</f>
        <v>#REF!</v>
      </c>
      <c r="N361" s="41" t="e">
        <f t="shared" si="10"/>
        <v>#REF!</v>
      </c>
      <c r="P361" s="41" t="e">
        <f>VLOOKUP(J361,#REF!,2,FALSE)</f>
        <v>#REF!</v>
      </c>
      <c r="Q361" s="41" t="e">
        <f t="shared" si="11"/>
        <v>#REF!</v>
      </c>
    </row>
    <row r="362" spans="2:17" x14ac:dyDescent="0.3">
      <c r="B362" s="1" t="s">
        <v>169</v>
      </c>
      <c r="C362" s="2" t="s">
        <v>1376</v>
      </c>
      <c r="G362" s="41" t="s">
        <v>300</v>
      </c>
      <c r="H362" s="41">
        <v>6</v>
      </c>
      <c r="J362" s="41" t="s">
        <v>836</v>
      </c>
      <c r="K362" s="41">
        <v>95</v>
      </c>
      <c r="M362" s="41" t="e">
        <f>VLOOKUP(G362,#REF!,2,FALSE)</f>
        <v>#REF!</v>
      </c>
      <c r="N362" s="41" t="e">
        <f t="shared" si="10"/>
        <v>#REF!</v>
      </c>
      <c r="P362" s="41" t="e">
        <f>VLOOKUP(J362,#REF!,2,FALSE)</f>
        <v>#REF!</v>
      </c>
      <c r="Q362" s="41" t="e">
        <f t="shared" si="11"/>
        <v>#REF!</v>
      </c>
    </row>
    <row r="363" spans="2:17" x14ac:dyDescent="0.3">
      <c r="B363" s="1" t="s">
        <v>170</v>
      </c>
      <c r="C363" s="2" t="s">
        <v>1378</v>
      </c>
      <c r="G363" s="41" t="s">
        <v>329</v>
      </c>
      <c r="H363" s="41">
        <v>11</v>
      </c>
      <c r="J363" s="41" t="s">
        <v>264</v>
      </c>
      <c r="K363" s="41">
        <v>5</v>
      </c>
      <c r="M363" s="41" t="e">
        <f>VLOOKUP(G363,#REF!,2,FALSE)</f>
        <v>#REF!</v>
      </c>
      <c r="N363" s="41" t="e">
        <f t="shared" si="10"/>
        <v>#REF!</v>
      </c>
      <c r="P363" s="41" t="e">
        <f>VLOOKUP(J363,#REF!,2,FALSE)</f>
        <v>#REF!</v>
      </c>
      <c r="Q363" s="41" t="e">
        <f t="shared" si="11"/>
        <v>#REF!</v>
      </c>
    </row>
    <row r="364" spans="2:17" x14ac:dyDescent="0.3">
      <c r="B364" s="1" t="s">
        <v>767</v>
      </c>
      <c r="C364" s="2" t="s">
        <v>1379</v>
      </c>
      <c r="G364" s="41" t="s">
        <v>346</v>
      </c>
      <c r="H364" s="41">
        <v>92</v>
      </c>
      <c r="J364" s="41" t="s">
        <v>837</v>
      </c>
      <c r="K364" s="41">
        <v>60</v>
      </c>
      <c r="M364" s="41" t="e">
        <f>VLOOKUP(G364,#REF!,2,FALSE)</f>
        <v>#REF!</v>
      </c>
      <c r="N364" s="41" t="e">
        <f t="shared" si="10"/>
        <v>#REF!</v>
      </c>
      <c r="P364" s="41" t="e">
        <f>VLOOKUP(J364,#REF!,2,FALSE)</f>
        <v>#REF!</v>
      </c>
      <c r="Q364" s="41" t="e">
        <f t="shared" si="11"/>
        <v>#REF!</v>
      </c>
    </row>
    <row r="365" spans="2:17" x14ac:dyDescent="0.3">
      <c r="B365" s="1" t="s">
        <v>768</v>
      </c>
      <c r="C365" s="2" t="s">
        <v>1827</v>
      </c>
      <c r="G365" s="41" t="s">
        <v>582</v>
      </c>
      <c r="H365" s="41">
        <v>7</v>
      </c>
      <c r="J365" s="41" t="s">
        <v>265</v>
      </c>
      <c r="K365" s="41">
        <v>88</v>
      </c>
      <c r="M365" s="41" t="e">
        <f>VLOOKUP(G365,#REF!,2,FALSE)</f>
        <v>#REF!</v>
      </c>
      <c r="N365" s="41" t="e">
        <f t="shared" si="10"/>
        <v>#REF!</v>
      </c>
      <c r="P365" s="41" t="e">
        <f>VLOOKUP(J365,#REF!,2,FALSE)</f>
        <v>#REF!</v>
      </c>
      <c r="Q365" s="41" t="e">
        <f t="shared" si="11"/>
        <v>#REF!</v>
      </c>
    </row>
    <row r="366" spans="2:17" x14ac:dyDescent="0.3">
      <c r="B366" s="1" t="s">
        <v>769</v>
      </c>
      <c r="C366" s="2" t="s">
        <v>1828</v>
      </c>
      <c r="G366" s="41" t="s">
        <v>903</v>
      </c>
      <c r="H366" s="41">
        <v>321</v>
      </c>
      <c r="J366" s="41" t="s">
        <v>267</v>
      </c>
      <c r="K366" s="41">
        <v>12</v>
      </c>
      <c r="M366" s="41" t="e">
        <f>VLOOKUP(G366,#REF!,2,FALSE)</f>
        <v>#REF!</v>
      </c>
      <c r="N366" s="41" t="e">
        <f t="shared" si="10"/>
        <v>#REF!</v>
      </c>
      <c r="P366" s="41" t="e">
        <f>VLOOKUP(J366,#REF!,2,FALSE)</f>
        <v>#REF!</v>
      </c>
      <c r="Q366" s="41" t="e">
        <f t="shared" si="11"/>
        <v>#REF!</v>
      </c>
    </row>
    <row r="367" spans="2:17" x14ac:dyDescent="0.3">
      <c r="B367" s="1" t="s">
        <v>770</v>
      </c>
      <c r="C367" s="2" t="s">
        <v>1005</v>
      </c>
      <c r="G367" s="41" t="s">
        <v>584</v>
      </c>
      <c r="H367" s="41">
        <v>5</v>
      </c>
      <c r="J367" s="41" t="s">
        <v>268</v>
      </c>
      <c r="K367" s="41">
        <v>176</v>
      </c>
      <c r="M367" s="41" t="e">
        <f>VLOOKUP(G367,#REF!,2,FALSE)</f>
        <v>#REF!</v>
      </c>
      <c r="N367" s="41" t="e">
        <f t="shared" si="10"/>
        <v>#REF!</v>
      </c>
      <c r="P367" s="41" t="e">
        <f>VLOOKUP(J367,#REF!,2,FALSE)</f>
        <v>#REF!</v>
      </c>
      <c r="Q367" s="41" t="e">
        <f t="shared" si="11"/>
        <v>#REF!</v>
      </c>
    </row>
    <row r="368" spans="2:17" x14ac:dyDescent="0.3">
      <c r="B368" s="1" t="s">
        <v>771</v>
      </c>
      <c r="C368" s="2" t="s">
        <v>1829</v>
      </c>
      <c r="G368" s="41" t="s">
        <v>588</v>
      </c>
      <c r="H368" s="41">
        <v>8</v>
      </c>
      <c r="J368" s="41" t="s">
        <v>839</v>
      </c>
      <c r="K368" s="41">
        <v>25</v>
      </c>
      <c r="M368" s="41" t="e">
        <f>VLOOKUP(G368,#REF!,2,FALSE)</f>
        <v>#REF!</v>
      </c>
      <c r="N368" s="41" t="e">
        <f t="shared" si="10"/>
        <v>#REF!</v>
      </c>
      <c r="P368" s="41" t="e">
        <f>VLOOKUP(J368,#REF!,2,FALSE)</f>
        <v>#REF!</v>
      </c>
      <c r="Q368" s="41" t="e">
        <f t="shared" si="11"/>
        <v>#REF!</v>
      </c>
    </row>
    <row r="369" spans="2:17" x14ac:dyDescent="0.3">
      <c r="B369" s="1" t="s">
        <v>171</v>
      </c>
      <c r="C369" s="2" t="s">
        <v>1520</v>
      </c>
      <c r="G369" s="41" t="s">
        <v>3748</v>
      </c>
      <c r="H369" s="41">
        <v>6</v>
      </c>
      <c r="J369" s="41" t="s">
        <v>269</v>
      </c>
      <c r="K369" s="41">
        <v>79</v>
      </c>
      <c r="M369" s="41" t="e">
        <f>VLOOKUP(G369,#REF!,2,FALSE)</f>
        <v>#REF!</v>
      </c>
      <c r="N369" s="41" t="e">
        <f t="shared" si="10"/>
        <v>#REF!</v>
      </c>
      <c r="P369" s="41" t="e">
        <f>VLOOKUP(J369,#REF!,2,FALSE)</f>
        <v>#REF!</v>
      </c>
      <c r="Q369" s="41" t="e">
        <f t="shared" si="11"/>
        <v>#REF!</v>
      </c>
    </row>
    <row r="370" spans="2:17" x14ac:dyDescent="0.3">
      <c r="B370" s="1" t="s">
        <v>517</v>
      </c>
      <c r="C370" s="2" t="s">
        <v>1023</v>
      </c>
      <c r="G370" s="41" t="s">
        <v>591</v>
      </c>
      <c r="H370" s="41">
        <v>63</v>
      </c>
      <c r="J370" s="41" t="s">
        <v>270</v>
      </c>
      <c r="K370" s="41">
        <v>100</v>
      </c>
      <c r="M370" s="41" t="e">
        <f>VLOOKUP(G370,#REF!,2,FALSE)</f>
        <v>#REF!</v>
      </c>
      <c r="N370" s="41" t="e">
        <f t="shared" si="10"/>
        <v>#REF!</v>
      </c>
      <c r="P370" s="41" t="e">
        <f>VLOOKUP(J370,#REF!,2,FALSE)</f>
        <v>#REF!</v>
      </c>
      <c r="Q370" s="41" t="e">
        <f t="shared" si="11"/>
        <v>#REF!</v>
      </c>
    </row>
    <row r="371" spans="2:17" x14ac:dyDescent="0.3">
      <c r="B371" s="1" t="s">
        <v>172</v>
      </c>
      <c r="C371" s="2" t="s">
        <v>1030</v>
      </c>
      <c r="G371" s="41" t="s">
        <v>593</v>
      </c>
      <c r="H371" s="41">
        <v>18</v>
      </c>
      <c r="J371" s="41" t="s">
        <v>271</v>
      </c>
      <c r="K371" s="41">
        <v>183</v>
      </c>
      <c r="M371" s="41" t="e">
        <f>VLOOKUP(G371,#REF!,2,FALSE)</f>
        <v>#REF!</v>
      </c>
      <c r="N371" s="41" t="e">
        <f t="shared" si="10"/>
        <v>#REF!</v>
      </c>
      <c r="P371" s="41" t="e">
        <f>VLOOKUP(J371,#REF!,2,FALSE)</f>
        <v>#REF!</v>
      </c>
      <c r="Q371" s="41" t="e">
        <f t="shared" si="11"/>
        <v>#REF!</v>
      </c>
    </row>
    <row r="372" spans="2:17" x14ac:dyDescent="0.3">
      <c r="B372" s="1" t="s">
        <v>173</v>
      </c>
      <c r="C372" s="2" t="s">
        <v>1032</v>
      </c>
      <c r="G372" s="41" t="s">
        <v>597</v>
      </c>
      <c r="H372" s="41">
        <v>14</v>
      </c>
      <c r="J372" s="41" t="s">
        <v>272</v>
      </c>
      <c r="K372" s="41">
        <v>45</v>
      </c>
      <c r="M372" s="41" t="e">
        <f>VLOOKUP(G372,#REF!,2,FALSE)</f>
        <v>#REF!</v>
      </c>
      <c r="N372" s="41" t="e">
        <f t="shared" si="10"/>
        <v>#REF!</v>
      </c>
      <c r="P372" s="41" t="e">
        <f>VLOOKUP(J372,#REF!,2,FALSE)</f>
        <v>#REF!</v>
      </c>
      <c r="Q372" s="41" t="e">
        <f t="shared" si="11"/>
        <v>#REF!</v>
      </c>
    </row>
    <row r="373" spans="2:17" x14ac:dyDescent="0.3">
      <c r="B373" s="1" t="s">
        <v>772</v>
      </c>
      <c r="C373" s="2" t="s">
        <v>1833</v>
      </c>
      <c r="G373" s="41" t="s">
        <v>598</v>
      </c>
      <c r="H373" s="41">
        <v>22</v>
      </c>
      <c r="J373" s="41" t="s">
        <v>841</v>
      </c>
      <c r="K373" s="41">
        <v>72</v>
      </c>
      <c r="M373" s="41" t="e">
        <f>VLOOKUP(G373,#REF!,2,FALSE)</f>
        <v>#REF!</v>
      </c>
      <c r="N373" s="41" t="e">
        <f t="shared" si="10"/>
        <v>#REF!</v>
      </c>
      <c r="P373" s="41" t="e">
        <f>VLOOKUP(J373,#REF!,2,FALSE)</f>
        <v>#REF!</v>
      </c>
      <c r="Q373" s="41" t="e">
        <f t="shared" si="11"/>
        <v>#REF!</v>
      </c>
    </row>
    <row r="374" spans="2:17" x14ac:dyDescent="0.3">
      <c r="B374" s="1" t="s">
        <v>174</v>
      </c>
      <c r="C374" s="2" t="s">
        <v>1034</v>
      </c>
      <c r="G374" s="41" t="s">
        <v>362</v>
      </c>
      <c r="H374" s="41">
        <v>12</v>
      </c>
      <c r="J374" s="41" t="s">
        <v>842</v>
      </c>
      <c r="K374" s="41">
        <v>9</v>
      </c>
      <c r="M374" s="41" t="e">
        <f>VLOOKUP(G374,#REF!,2,FALSE)</f>
        <v>#REF!</v>
      </c>
      <c r="N374" s="41" t="e">
        <f t="shared" si="10"/>
        <v>#REF!</v>
      </c>
      <c r="P374" s="41" t="e">
        <f>VLOOKUP(J374,#REF!,2,FALSE)</f>
        <v>#REF!</v>
      </c>
      <c r="Q374" s="41" t="e">
        <f t="shared" si="11"/>
        <v>#REF!</v>
      </c>
    </row>
    <row r="375" spans="2:17" x14ac:dyDescent="0.3">
      <c r="B375" s="1" t="s">
        <v>519</v>
      </c>
      <c r="C375" s="2" t="s">
        <v>1050</v>
      </c>
      <c r="G375" s="41" t="s">
        <v>365</v>
      </c>
      <c r="H375" s="41">
        <v>4</v>
      </c>
      <c r="J375" s="41" t="s">
        <v>843</v>
      </c>
      <c r="K375" s="41">
        <v>3</v>
      </c>
      <c r="M375" s="41" t="e">
        <f>VLOOKUP(G375,#REF!,2,FALSE)</f>
        <v>#REF!</v>
      </c>
      <c r="N375" s="41" t="e">
        <f t="shared" si="10"/>
        <v>#REF!</v>
      </c>
      <c r="P375" s="41" t="e">
        <f>VLOOKUP(J375,#REF!,2,FALSE)</f>
        <v>#REF!</v>
      </c>
      <c r="Q375" s="41" t="e">
        <f t="shared" si="11"/>
        <v>#REF!</v>
      </c>
    </row>
    <row r="376" spans="2:17" x14ac:dyDescent="0.3">
      <c r="B376" s="1" t="s">
        <v>175</v>
      </c>
      <c r="C376" s="2" t="s">
        <v>1069</v>
      </c>
      <c r="G376" s="41" t="s">
        <v>914</v>
      </c>
      <c r="H376" s="41">
        <v>24</v>
      </c>
      <c r="J376" s="41" t="s">
        <v>273</v>
      </c>
      <c r="K376" s="41">
        <v>1</v>
      </c>
      <c r="M376" s="41" t="e">
        <f>VLOOKUP(G376,#REF!,2,FALSE)</f>
        <v>#REF!</v>
      </c>
      <c r="N376" s="41" t="e">
        <f t="shared" si="10"/>
        <v>#REF!</v>
      </c>
      <c r="P376" s="41" t="e">
        <f>VLOOKUP(J376,#REF!,2,FALSE)</f>
        <v>#REF!</v>
      </c>
      <c r="Q376" s="41" t="e">
        <f t="shared" si="11"/>
        <v>#REF!</v>
      </c>
    </row>
    <row r="377" spans="2:17" x14ac:dyDescent="0.3">
      <c r="B377" s="1" t="s">
        <v>176</v>
      </c>
      <c r="C377" s="2" t="s">
        <v>1083</v>
      </c>
      <c r="G377" s="41" t="s">
        <v>602</v>
      </c>
      <c r="H377" s="41">
        <v>30</v>
      </c>
      <c r="J377" s="41" t="s">
        <v>274</v>
      </c>
      <c r="K377" s="41">
        <v>7</v>
      </c>
      <c r="M377" s="41" t="e">
        <f>VLOOKUP(G377,#REF!,2,FALSE)</f>
        <v>#REF!</v>
      </c>
      <c r="N377" s="41" t="e">
        <f t="shared" si="10"/>
        <v>#REF!</v>
      </c>
      <c r="P377" s="41" t="e">
        <f>VLOOKUP(J377,#REF!,2,FALSE)</f>
        <v>#REF!</v>
      </c>
      <c r="Q377" s="41" t="e">
        <f t="shared" si="11"/>
        <v>#REF!</v>
      </c>
    </row>
    <row r="378" spans="2:17" x14ac:dyDescent="0.3">
      <c r="B378" s="1" t="s">
        <v>773</v>
      </c>
      <c r="C378" s="2" t="s">
        <v>2419</v>
      </c>
      <c r="G378" s="41" t="s">
        <v>921</v>
      </c>
      <c r="H378" s="41">
        <v>8</v>
      </c>
      <c r="J378" s="41" t="s">
        <v>844</v>
      </c>
      <c r="K378" s="41">
        <v>31</v>
      </c>
      <c r="M378" s="41" t="e">
        <f>VLOOKUP(G378,#REF!,2,FALSE)</f>
        <v>#REF!</v>
      </c>
      <c r="N378" s="41" t="e">
        <f t="shared" si="10"/>
        <v>#REF!</v>
      </c>
      <c r="P378" s="41" t="e">
        <f>VLOOKUP(J378,#REF!,2,FALSE)</f>
        <v>#REF!</v>
      </c>
      <c r="Q378" s="41" t="e">
        <f t="shared" si="11"/>
        <v>#REF!</v>
      </c>
    </row>
    <row r="379" spans="2:17" x14ac:dyDescent="0.3">
      <c r="B379" s="1" t="s">
        <v>177</v>
      </c>
      <c r="C379" s="2" t="s">
        <v>1087</v>
      </c>
      <c r="G379" s="41" t="s">
        <v>378</v>
      </c>
      <c r="H379" s="41">
        <v>67</v>
      </c>
      <c r="J379" s="41" t="s">
        <v>275</v>
      </c>
      <c r="K379" s="41">
        <v>6</v>
      </c>
      <c r="M379" s="41" t="e">
        <f>VLOOKUP(G379,#REF!,2,FALSE)</f>
        <v>#REF!</v>
      </c>
      <c r="N379" s="41" t="e">
        <f t="shared" si="10"/>
        <v>#REF!</v>
      </c>
      <c r="P379" s="41" t="e">
        <f>VLOOKUP(J379,#REF!,2,FALSE)</f>
        <v>#REF!</v>
      </c>
      <c r="Q379" s="41" t="e">
        <f t="shared" si="11"/>
        <v>#REF!</v>
      </c>
    </row>
    <row r="380" spans="2:17" x14ac:dyDescent="0.3">
      <c r="B380" s="1" t="s">
        <v>774</v>
      </c>
      <c r="C380" s="2" t="s">
        <v>1838</v>
      </c>
      <c r="G380" s="41" t="s">
        <v>622</v>
      </c>
      <c r="H380" s="41">
        <v>4</v>
      </c>
      <c r="J380" s="41" t="s">
        <v>276</v>
      </c>
      <c r="K380" s="41">
        <v>7</v>
      </c>
      <c r="M380" s="41" t="e">
        <f>VLOOKUP(G380,#REF!,2,FALSE)</f>
        <v>#REF!</v>
      </c>
      <c r="N380" s="41" t="e">
        <f t="shared" si="10"/>
        <v>#REF!</v>
      </c>
      <c r="P380" s="41" t="e">
        <f>VLOOKUP(J380,#REF!,2,FALSE)</f>
        <v>#REF!</v>
      </c>
      <c r="Q380" s="41" t="e">
        <f t="shared" si="11"/>
        <v>#REF!</v>
      </c>
    </row>
    <row r="381" spans="2:17" x14ac:dyDescent="0.3">
      <c r="B381" s="1" t="s">
        <v>178</v>
      </c>
      <c r="C381" s="2" t="s">
        <v>1155</v>
      </c>
      <c r="G381" s="41" t="s">
        <v>627</v>
      </c>
      <c r="H381" s="41">
        <v>28044</v>
      </c>
      <c r="J381" s="41" t="s">
        <v>277</v>
      </c>
      <c r="K381" s="41">
        <v>10</v>
      </c>
      <c r="M381" s="41" t="e">
        <f>VLOOKUP(G381,#REF!,2,FALSE)</f>
        <v>#REF!</v>
      </c>
      <c r="N381" s="41" t="e">
        <f t="shared" si="10"/>
        <v>#REF!</v>
      </c>
      <c r="P381" s="41" t="e">
        <f>VLOOKUP(J381,#REF!,2,FALSE)</f>
        <v>#REF!</v>
      </c>
      <c r="Q381" s="41" t="e">
        <f t="shared" si="11"/>
        <v>#REF!</v>
      </c>
    </row>
    <row r="382" spans="2:17" x14ac:dyDescent="0.3">
      <c r="B382" s="1" t="s">
        <v>775</v>
      </c>
      <c r="C382" s="2" t="s">
        <v>1157</v>
      </c>
      <c r="J382" s="41" t="s">
        <v>845</v>
      </c>
      <c r="K382" s="41">
        <v>5</v>
      </c>
      <c r="M382" s="41" t="e">
        <f>VLOOKUP(G382,#REF!,2,FALSE)</f>
        <v>#REF!</v>
      </c>
      <c r="N382" s="41" t="e">
        <f t="shared" si="10"/>
        <v>#REF!</v>
      </c>
      <c r="P382" s="41" t="e">
        <f>VLOOKUP(J382,#REF!,2,FALSE)</f>
        <v>#REF!</v>
      </c>
      <c r="Q382" s="41" t="e">
        <f t="shared" si="11"/>
        <v>#REF!</v>
      </c>
    </row>
    <row r="383" spans="2:17" x14ac:dyDescent="0.3">
      <c r="B383" s="1" t="s">
        <v>776</v>
      </c>
      <c r="C383" s="2" t="s">
        <v>936</v>
      </c>
      <c r="J383" s="41" t="s">
        <v>846</v>
      </c>
      <c r="K383" s="41">
        <v>27</v>
      </c>
      <c r="P383" s="41" t="e">
        <f>VLOOKUP(J383,#REF!,2,FALSE)</f>
        <v>#REF!</v>
      </c>
      <c r="Q383" s="41" t="e">
        <f t="shared" si="11"/>
        <v>#REF!</v>
      </c>
    </row>
    <row r="384" spans="2:17" x14ac:dyDescent="0.3">
      <c r="B384" s="1" t="s">
        <v>179</v>
      </c>
      <c r="C384" s="2" t="s">
        <v>1162</v>
      </c>
      <c r="J384" s="41" t="s">
        <v>847</v>
      </c>
      <c r="K384" s="41">
        <v>69</v>
      </c>
      <c r="P384" s="41" t="e">
        <f>VLOOKUP(J384,#REF!,2,FALSE)</f>
        <v>#REF!</v>
      </c>
      <c r="Q384" s="41" t="e">
        <f t="shared" si="11"/>
        <v>#REF!</v>
      </c>
    </row>
    <row r="385" spans="2:17" x14ac:dyDescent="0.3">
      <c r="B385" s="1" t="s">
        <v>993</v>
      </c>
      <c r="C385" s="2" t="s">
        <v>2438</v>
      </c>
      <c r="J385" s="41" t="s">
        <v>278</v>
      </c>
      <c r="K385" s="41">
        <v>4</v>
      </c>
      <c r="P385" s="41" t="e">
        <f>VLOOKUP(J385,#REF!,2,FALSE)</f>
        <v>#REF!</v>
      </c>
      <c r="Q385" s="41" t="e">
        <f t="shared" si="11"/>
        <v>#REF!</v>
      </c>
    </row>
    <row r="386" spans="2:17" x14ac:dyDescent="0.3">
      <c r="B386" s="1" t="s">
        <v>3743</v>
      </c>
      <c r="C386" s="2" t="s">
        <v>3765</v>
      </c>
      <c r="J386" s="41" t="s">
        <v>279</v>
      </c>
      <c r="K386" s="41">
        <v>4</v>
      </c>
      <c r="P386" s="41" t="e">
        <f>VLOOKUP(J386,#REF!,2,FALSE)</f>
        <v>#REF!</v>
      </c>
      <c r="Q386" s="41" t="e">
        <f t="shared" si="11"/>
        <v>#REF!</v>
      </c>
    </row>
    <row r="387" spans="2:17" x14ac:dyDescent="0.3">
      <c r="B387" s="1" t="s">
        <v>180</v>
      </c>
      <c r="C387" s="2" t="s">
        <v>1276</v>
      </c>
      <c r="J387" s="41" t="s">
        <v>848</v>
      </c>
      <c r="K387" s="41">
        <v>64</v>
      </c>
      <c r="P387" s="41" t="e">
        <f>VLOOKUP(J387,#REF!,2,FALSE)</f>
        <v>#REF!</v>
      </c>
      <c r="Q387" s="41" t="e">
        <f t="shared" si="11"/>
        <v>#REF!</v>
      </c>
    </row>
    <row r="388" spans="2:17" x14ac:dyDescent="0.3">
      <c r="B388" s="1" t="s">
        <v>521</v>
      </c>
      <c r="C388" s="2" t="s">
        <v>1286</v>
      </c>
      <c r="J388" s="41" t="s">
        <v>849</v>
      </c>
      <c r="K388" s="41">
        <v>7</v>
      </c>
      <c r="P388" s="41" t="e">
        <f>VLOOKUP(J388,#REF!,2,FALSE)</f>
        <v>#REF!</v>
      </c>
      <c r="Q388" s="41" t="e">
        <f t="shared" si="11"/>
        <v>#REF!</v>
      </c>
    </row>
    <row r="389" spans="2:17" x14ac:dyDescent="0.3">
      <c r="B389" s="1" t="s">
        <v>181</v>
      </c>
      <c r="C389" s="2" t="s">
        <v>1329</v>
      </c>
      <c r="J389" s="41" t="s">
        <v>850</v>
      </c>
      <c r="K389" s="41">
        <v>28</v>
      </c>
      <c r="P389" s="41" t="e">
        <f>VLOOKUP(J389,#REF!,2,FALSE)</f>
        <v>#REF!</v>
      </c>
      <c r="Q389" s="41" t="e">
        <f t="shared" si="11"/>
        <v>#REF!</v>
      </c>
    </row>
    <row r="390" spans="2:17" x14ac:dyDescent="0.3">
      <c r="B390" s="1" t="s">
        <v>777</v>
      </c>
      <c r="C390" s="2" t="s">
        <v>1844</v>
      </c>
      <c r="J390" s="41" t="s">
        <v>281</v>
      </c>
      <c r="K390" s="41">
        <v>4</v>
      </c>
      <c r="P390" s="41" t="e">
        <f>VLOOKUP(J390,#REF!,2,FALSE)</f>
        <v>#REF!</v>
      </c>
      <c r="Q390" s="41" t="e">
        <f t="shared" si="11"/>
        <v>#REF!</v>
      </c>
    </row>
    <row r="391" spans="2:17" x14ac:dyDescent="0.3">
      <c r="B391" s="1" t="s">
        <v>182</v>
      </c>
      <c r="C391" s="2" t="s">
        <v>1371</v>
      </c>
      <c r="J391" s="41" t="s">
        <v>282</v>
      </c>
      <c r="K391" s="41">
        <v>24</v>
      </c>
      <c r="P391" s="41" t="e">
        <f>VLOOKUP(J391,#REF!,2,FALSE)</f>
        <v>#REF!</v>
      </c>
      <c r="Q391" s="41" t="e">
        <f t="shared" ref="Q391:Q454" si="12">P391=K391</f>
        <v>#REF!</v>
      </c>
    </row>
    <row r="392" spans="2:17" x14ac:dyDescent="0.3">
      <c r="B392" s="1" t="s">
        <v>183</v>
      </c>
      <c r="C392" s="2" t="s">
        <v>1370</v>
      </c>
      <c r="J392" s="41" t="s">
        <v>3875</v>
      </c>
      <c r="K392" s="41">
        <v>54</v>
      </c>
      <c r="P392" s="41" t="e">
        <f>VLOOKUP(J392,#REF!,2,FALSE)</f>
        <v>#REF!</v>
      </c>
      <c r="Q392" s="41" t="e">
        <f t="shared" si="12"/>
        <v>#REF!</v>
      </c>
    </row>
    <row r="393" spans="2:17" x14ac:dyDescent="0.3">
      <c r="B393" s="1" t="s">
        <v>184</v>
      </c>
      <c r="C393" s="2" t="s">
        <v>1370</v>
      </c>
      <c r="J393" s="41" t="s">
        <v>283</v>
      </c>
      <c r="K393" s="41">
        <v>7</v>
      </c>
      <c r="P393" s="41" t="e">
        <f>VLOOKUP(J393,#REF!,2,FALSE)</f>
        <v>#REF!</v>
      </c>
      <c r="Q393" s="41" t="e">
        <f t="shared" si="12"/>
        <v>#REF!</v>
      </c>
    </row>
    <row r="394" spans="2:17" x14ac:dyDescent="0.3">
      <c r="B394" s="1" t="s">
        <v>778</v>
      </c>
      <c r="C394" s="2" t="s">
        <v>1556</v>
      </c>
      <c r="J394" s="41" t="s">
        <v>284</v>
      </c>
      <c r="K394" s="41">
        <v>29</v>
      </c>
      <c r="P394" s="41" t="e">
        <f>VLOOKUP(J394,#REF!,2,FALSE)</f>
        <v>#REF!</v>
      </c>
      <c r="Q394" s="41" t="e">
        <f t="shared" si="12"/>
        <v>#REF!</v>
      </c>
    </row>
    <row r="395" spans="2:17" x14ac:dyDescent="0.3">
      <c r="B395" s="1" t="s">
        <v>779</v>
      </c>
      <c r="C395" s="2" t="s">
        <v>1395</v>
      </c>
      <c r="J395" s="41" t="s">
        <v>285</v>
      </c>
      <c r="K395" s="41">
        <v>57</v>
      </c>
      <c r="P395" s="41" t="e">
        <f>VLOOKUP(J395,#REF!,2,FALSE)</f>
        <v>#REF!</v>
      </c>
      <c r="Q395" s="41" t="e">
        <f t="shared" si="12"/>
        <v>#REF!</v>
      </c>
    </row>
    <row r="396" spans="2:17" x14ac:dyDescent="0.3">
      <c r="B396" s="1" t="s">
        <v>780</v>
      </c>
      <c r="C396" s="2" t="s">
        <v>1396</v>
      </c>
      <c r="J396" s="41" t="s">
        <v>851</v>
      </c>
      <c r="K396" s="41">
        <v>45</v>
      </c>
      <c r="P396" s="41" t="e">
        <f>VLOOKUP(J396,#REF!,2,FALSE)</f>
        <v>#REF!</v>
      </c>
      <c r="Q396" s="41" t="e">
        <f t="shared" si="12"/>
        <v>#REF!</v>
      </c>
    </row>
    <row r="397" spans="2:17" x14ac:dyDescent="0.3">
      <c r="B397" s="1" t="s">
        <v>781</v>
      </c>
      <c r="C397" s="2" t="s">
        <v>1849</v>
      </c>
      <c r="J397" s="41" t="s">
        <v>852</v>
      </c>
      <c r="K397" s="41">
        <v>20</v>
      </c>
      <c r="P397" s="41" t="e">
        <f>VLOOKUP(J397,#REF!,2,FALSE)</f>
        <v>#REF!</v>
      </c>
      <c r="Q397" s="41" t="e">
        <f t="shared" si="12"/>
        <v>#REF!</v>
      </c>
    </row>
    <row r="398" spans="2:17" x14ac:dyDescent="0.3">
      <c r="B398" s="1" t="s">
        <v>782</v>
      </c>
      <c r="C398" s="2" t="s">
        <v>2421</v>
      </c>
      <c r="J398" s="41" t="s">
        <v>286</v>
      </c>
      <c r="K398" s="41">
        <v>16</v>
      </c>
      <c r="P398" s="41" t="e">
        <f>VLOOKUP(J398,#REF!,2,FALSE)</f>
        <v>#REF!</v>
      </c>
      <c r="Q398" s="41" t="e">
        <f t="shared" si="12"/>
        <v>#REF!</v>
      </c>
    </row>
    <row r="399" spans="2:17" x14ac:dyDescent="0.3">
      <c r="B399" s="1" t="s">
        <v>185</v>
      </c>
      <c r="C399" s="2" t="s">
        <v>1559</v>
      </c>
      <c r="J399" s="41" t="s">
        <v>287</v>
      </c>
      <c r="K399" s="41">
        <v>6</v>
      </c>
      <c r="P399" s="41" t="e">
        <f>VLOOKUP(J399,#REF!,2,FALSE)</f>
        <v>#REF!</v>
      </c>
      <c r="Q399" s="41" t="e">
        <f t="shared" si="12"/>
        <v>#REF!</v>
      </c>
    </row>
    <row r="400" spans="2:17" x14ac:dyDescent="0.3">
      <c r="B400" s="1" t="s">
        <v>783</v>
      </c>
      <c r="C400" s="2" t="s">
        <v>1450</v>
      </c>
      <c r="J400" s="41" t="s">
        <v>853</v>
      </c>
      <c r="K400" s="41">
        <v>23</v>
      </c>
      <c r="P400" s="41" t="e">
        <f>VLOOKUP(J400,#REF!,2,FALSE)</f>
        <v>#REF!</v>
      </c>
      <c r="Q400" s="41" t="e">
        <f t="shared" si="12"/>
        <v>#REF!</v>
      </c>
    </row>
    <row r="401" spans="2:17" x14ac:dyDescent="0.3">
      <c r="B401" s="1" t="s">
        <v>973</v>
      </c>
      <c r="C401" s="2" t="s">
        <v>1451</v>
      </c>
      <c r="J401" s="41" t="s">
        <v>288</v>
      </c>
      <c r="K401" s="41">
        <v>25</v>
      </c>
      <c r="P401" s="41" t="e">
        <f>VLOOKUP(J401,#REF!,2,FALSE)</f>
        <v>#REF!</v>
      </c>
      <c r="Q401" s="41" t="e">
        <f t="shared" si="12"/>
        <v>#REF!</v>
      </c>
    </row>
    <row r="402" spans="2:17" x14ac:dyDescent="0.3">
      <c r="B402" s="1" t="s">
        <v>523</v>
      </c>
      <c r="C402" s="2" t="s">
        <v>1487</v>
      </c>
      <c r="J402" s="41" t="s">
        <v>854</v>
      </c>
      <c r="K402" s="41">
        <v>16</v>
      </c>
      <c r="P402" s="41" t="e">
        <f>VLOOKUP(J402,#REF!,2,FALSE)</f>
        <v>#REF!</v>
      </c>
      <c r="Q402" s="41" t="e">
        <f t="shared" si="12"/>
        <v>#REF!</v>
      </c>
    </row>
    <row r="403" spans="2:17" x14ac:dyDescent="0.3">
      <c r="B403" s="1" t="s">
        <v>784</v>
      </c>
      <c r="C403" s="2" t="s">
        <v>1852</v>
      </c>
      <c r="J403" s="41" t="s">
        <v>289</v>
      </c>
      <c r="K403" s="41">
        <v>22</v>
      </c>
      <c r="P403" s="41" t="e">
        <f>VLOOKUP(J403,#REF!,2,FALSE)</f>
        <v>#REF!</v>
      </c>
      <c r="Q403" s="41" t="e">
        <f t="shared" si="12"/>
        <v>#REF!</v>
      </c>
    </row>
    <row r="404" spans="2:17" x14ac:dyDescent="0.3">
      <c r="B404" s="1" t="s">
        <v>525</v>
      </c>
      <c r="C404" s="2" t="s">
        <v>1511</v>
      </c>
      <c r="J404" s="41" t="s">
        <v>290</v>
      </c>
      <c r="K404" s="41">
        <v>6</v>
      </c>
      <c r="P404" s="41" t="e">
        <f>VLOOKUP(J404,#REF!,2,FALSE)</f>
        <v>#REF!</v>
      </c>
      <c r="Q404" s="41" t="e">
        <f t="shared" si="12"/>
        <v>#REF!</v>
      </c>
    </row>
    <row r="405" spans="2:17" x14ac:dyDescent="0.3">
      <c r="B405" s="1" t="s">
        <v>527</v>
      </c>
      <c r="C405" s="2" t="s">
        <v>1512</v>
      </c>
      <c r="J405" s="41" t="s">
        <v>857</v>
      </c>
      <c r="K405" s="41">
        <v>212</v>
      </c>
      <c r="P405" s="41" t="e">
        <f>VLOOKUP(J405,#REF!,2,FALSE)</f>
        <v>#REF!</v>
      </c>
      <c r="Q405" s="41" t="e">
        <f t="shared" si="12"/>
        <v>#REF!</v>
      </c>
    </row>
    <row r="406" spans="2:17" x14ac:dyDescent="0.3">
      <c r="B406" s="1" t="s">
        <v>186</v>
      </c>
      <c r="C406" s="2" t="s">
        <v>1540</v>
      </c>
      <c r="J406" s="41" t="s">
        <v>858</v>
      </c>
      <c r="K406" s="41">
        <v>4</v>
      </c>
      <c r="P406" s="41" t="e">
        <f>VLOOKUP(J406,#REF!,2,FALSE)</f>
        <v>#REF!</v>
      </c>
      <c r="Q406" s="41" t="e">
        <f t="shared" si="12"/>
        <v>#REF!</v>
      </c>
    </row>
    <row r="407" spans="2:17" x14ac:dyDescent="0.3">
      <c r="B407" s="1" t="s">
        <v>187</v>
      </c>
      <c r="C407" s="2" t="s">
        <v>1548</v>
      </c>
      <c r="J407" s="41" t="s">
        <v>291</v>
      </c>
      <c r="K407" s="41">
        <v>3</v>
      </c>
      <c r="P407" s="41" t="e">
        <f>VLOOKUP(J407,#REF!,2,FALSE)</f>
        <v>#REF!</v>
      </c>
      <c r="Q407" s="41" t="e">
        <f t="shared" si="12"/>
        <v>#REF!</v>
      </c>
    </row>
    <row r="408" spans="2:17" x14ac:dyDescent="0.3">
      <c r="B408" s="1" t="s">
        <v>785</v>
      </c>
      <c r="C408" s="2" t="s">
        <v>2422</v>
      </c>
      <c r="J408" s="41" t="s">
        <v>292</v>
      </c>
      <c r="K408" s="41">
        <v>56</v>
      </c>
      <c r="P408" s="41" t="e">
        <f>VLOOKUP(J408,#REF!,2,FALSE)</f>
        <v>#REF!</v>
      </c>
      <c r="Q408" s="41" t="e">
        <f t="shared" si="12"/>
        <v>#REF!</v>
      </c>
    </row>
    <row r="409" spans="2:17" x14ac:dyDescent="0.3">
      <c r="B409" s="1" t="s">
        <v>188</v>
      </c>
      <c r="C409" s="2" t="s">
        <v>1436</v>
      </c>
      <c r="J409" s="41" t="s">
        <v>861</v>
      </c>
      <c r="K409" s="41">
        <v>2</v>
      </c>
      <c r="P409" s="41" t="e">
        <f>VLOOKUP(J409,#REF!,2,FALSE)</f>
        <v>#REF!</v>
      </c>
      <c r="Q409" s="41" t="e">
        <f t="shared" si="12"/>
        <v>#REF!</v>
      </c>
    </row>
    <row r="410" spans="2:17" x14ac:dyDescent="0.3">
      <c r="B410" s="1" t="s">
        <v>189</v>
      </c>
      <c r="C410" s="2" t="s">
        <v>1435</v>
      </c>
      <c r="J410" s="41" t="s">
        <v>293</v>
      </c>
      <c r="K410" s="41">
        <v>18</v>
      </c>
      <c r="P410" s="41" t="e">
        <f>VLOOKUP(J410,#REF!,2,FALSE)</f>
        <v>#REF!</v>
      </c>
      <c r="Q410" s="41" t="e">
        <f t="shared" si="12"/>
        <v>#REF!</v>
      </c>
    </row>
    <row r="411" spans="2:17" x14ac:dyDescent="0.3">
      <c r="B411" s="1" t="s">
        <v>529</v>
      </c>
      <c r="C411" s="2" t="s">
        <v>1475</v>
      </c>
      <c r="J411" s="41" t="s">
        <v>862</v>
      </c>
      <c r="K411" s="41">
        <v>61</v>
      </c>
      <c r="P411" s="41" t="e">
        <f>VLOOKUP(J411,#REF!,2,FALSE)</f>
        <v>#REF!</v>
      </c>
      <c r="Q411" s="41" t="e">
        <f t="shared" si="12"/>
        <v>#REF!</v>
      </c>
    </row>
    <row r="412" spans="2:17" x14ac:dyDescent="0.3">
      <c r="B412" s="1" t="s">
        <v>1009</v>
      </c>
      <c r="C412" s="2" t="s">
        <v>3766</v>
      </c>
      <c r="J412" s="41" t="s">
        <v>294</v>
      </c>
      <c r="K412" s="41">
        <v>47</v>
      </c>
      <c r="P412" s="41" t="e">
        <f>VLOOKUP(J412,#REF!,2,FALSE)</f>
        <v>#REF!</v>
      </c>
      <c r="Q412" s="41" t="e">
        <f t="shared" si="12"/>
        <v>#REF!</v>
      </c>
    </row>
    <row r="413" spans="2:17" x14ac:dyDescent="0.3">
      <c r="B413" s="1" t="s">
        <v>786</v>
      </c>
      <c r="C413" s="2" t="s">
        <v>1073</v>
      </c>
      <c r="J413" s="41" t="s">
        <v>863</v>
      </c>
      <c r="K413" s="41">
        <v>4</v>
      </c>
      <c r="P413" s="41" t="e">
        <f>VLOOKUP(J413,#REF!,2,FALSE)</f>
        <v>#REF!</v>
      </c>
      <c r="Q413" s="41" t="e">
        <f t="shared" si="12"/>
        <v>#REF!</v>
      </c>
    </row>
    <row r="414" spans="2:17" x14ac:dyDescent="0.3">
      <c r="B414" s="1" t="s">
        <v>787</v>
      </c>
      <c r="C414" s="2" t="s">
        <v>2423</v>
      </c>
      <c r="J414" s="41" t="s">
        <v>295</v>
      </c>
      <c r="K414" s="41">
        <v>24</v>
      </c>
      <c r="P414" s="41" t="e">
        <f>VLOOKUP(J414,#REF!,2,FALSE)</f>
        <v>#REF!</v>
      </c>
      <c r="Q414" s="41" t="e">
        <f t="shared" si="12"/>
        <v>#REF!</v>
      </c>
    </row>
    <row r="415" spans="2:17" x14ac:dyDescent="0.3">
      <c r="B415" s="1" t="s">
        <v>531</v>
      </c>
      <c r="C415" s="2" t="s">
        <v>1207</v>
      </c>
      <c r="J415" s="41" t="s">
        <v>296</v>
      </c>
      <c r="K415" s="41">
        <v>21</v>
      </c>
      <c r="P415" s="41" t="e">
        <f>VLOOKUP(J415,#REF!,2,FALSE)</f>
        <v>#REF!</v>
      </c>
      <c r="Q415" s="41" t="e">
        <f t="shared" si="12"/>
        <v>#REF!</v>
      </c>
    </row>
    <row r="416" spans="2:17" x14ac:dyDescent="0.3">
      <c r="B416" s="1" t="s">
        <v>190</v>
      </c>
      <c r="C416" s="2" t="s">
        <v>1220</v>
      </c>
      <c r="J416" s="41" t="s">
        <v>297</v>
      </c>
      <c r="K416" s="41">
        <v>12</v>
      </c>
      <c r="P416" s="41" t="e">
        <f>VLOOKUP(J416,#REF!,2,FALSE)</f>
        <v>#REF!</v>
      </c>
      <c r="Q416" s="41" t="e">
        <f t="shared" si="12"/>
        <v>#REF!</v>
      </c>
    </row>
    <row r="417" spans="2:17" x14ac:dyDescent="0.3">
      <c r="B417" s="1" t="s">
        <v>788</v>
      </c>
      <c r="C417" s="2" t="s">
        <v>1859</v>
      </c>
      <c r="J417" s="41" t="s">
        <v>864</v>
      </c>
      <c r="K417" s="41">
        <v>5</v>
      </c>
      <c r="P417" s="41" t="e">
        <f>VLOOKUP(J417,#REF!,2,FALSE)</f>
        <v>#REF!</v>
      </c>
      <c r="Q417" s="41" t="e">
        <f t="shared" si="12"/>
        <v>#REF!</v>
      </c>
    </row>
    <row r="418" spans="2:17" x14ac:dyDescent="0.3">
      <c r="B418" s="1" t="s">
        <v>789</v>
      </c>
      <c r="C418" s="2" t="s">
        <v>1257</v>
      </c>
      <c r="J418" s="41" t="s">
        <v>298</v>
      </c>
      <c r="K418" s="41">
        <v>32</v>
      </c>
      <c r="P418" s="41" t="e">
        <f>VLOOKUP(J418,#REF!,2,FALSE)</f>
        <v>#REF!</v>
      </c>
      <c r="Q418" s="41" t="e">
        <f t="shared" si="12"/>
        <v>#REF!</v>
      </c>
    </row>
    <row r="419" spans="2:17" x14ac:dyDescent="0.3">
      <c r="B419" s="1" t="s">
        <v>191</v>
      </c>
      <c r="C419" s="2" t="s">
        <v>1337</v>
      </c>
      <c r="J419" s="41" t="s">
        <v>299</v>
      </c>
      <c r="K419" s="41">
        <v>16</v>
      </c>
      <c r="P419" s="41" t="e">
        <f>VLOOKUP(J419,#REF!,2,FALSE)</f>
        <v>#REF!</v>
      </c>
      <c r="Q419" s="41" t="e">
        <f t="shared" si="12"/>
        <v>#REF!</v>
      </c>
    </row>
    <row r="420" spans="2:17" x14ac:dyDescent="0.3">
      <c r="B420" s="1" t="s">
        <v>533</v>
      </c>
      <c r="C420" s="2" t="s">
        <v>534</v>
      </c>
      <c r="J420" s="41" t="s">
        <v>300</v>
      </c>
      <c r="K420" s="41">
        <v>6</v>
      </c>
      <c r="P420" s="41" t="e">
        <f>VLOOKUP(J420,#REF!,2,FALSE)</f>
        <v>#REF!</v>
      </c>
      <c r="Q420" s="41" t="e">
        <f t="shared" si="12"/>
        <v>#REF!</v>
      </c>
    </row>
    <row r="421" spans="2:17" x14ac:dyDescent="0.3">
      <c r="B421" s="1" t="s">
        <v>790</v>
      </c>
      <c r="C421" s="2" t="s">
        <v>2424</v>
      </c>
      <c r="J421" s="41" t="s">
        <v>865</v>
      </c>
      <c r="K421" s="41">
        <v>38</v>
      </c>
      <c r="P421" s="41" t="e">
        <f>VLOOKUP(J421,#REF!,2,FALSE)</f>
        <v>#REF!</v>
      </c>
      <c r="Q421" s="41" t="e">
        <f t="shared" si="12"/>
        <v>#REF!</v>
      </c>
    </row>
    <row r="422" spans="2:17" x14ac:dyDescent="0.3">
      <c r="B422" s="1" t="s">
        <v>791</v>
      </c>
      <c r="C422" s="2" t="s">
        <v>1374</v>
      </c>
      <c r="J422" s="41" t="s">
        <v>301</v>
      </c>
      <c r="K422" s="41">
        <v>52</v>
      </c>
      <c r="P422" s="41" t="e">
        <f>VLOOKUP(J422,#REF!,2,FALSE)</f>
        <v>#REF!</v>
      </c>
      <c r="Q422" s="41" t="e">
        <f t="shared" si="12"/>
        <v>#REF!</v>
      </c>
    </row>
    <row r="423" spans="2:17" x14ac:dyDescent="0.3">
      <c r="B423" s="1" t="s">
        <v>535</v>
      </c>
      <c r="C423" s="2" t="s">
        <v>1409</v>
      </c>
      <c r="J423" s="41" t="s">
        <v>302</v>
      </c>
      <c r="K423" s="41">
        <v>8</v>
      </c>
      <c r="P423" s="41" t="e">
        <f>VLOOKUP(J423,#REF!,2,FALSE)</f>
        <v>#REF!</v>
      </c>
      <c r="Q423" s="41" t="e">
        <f t="shared" si="12"/>
        <v>#REF!</v>
      </c>
    </row>
    <row r="424" spans="2:17" x14ac:dyDescent="0.3">
      <c r="B424" s="1" t="s">
        <v>192</v>
      </c>
      <c r="C424" s="2" t="s">
        <v>1462</v>
      </c>
      <c r="J424" s="41" t="s">
        <v>303</v>
      </c>
      <c r="K424" s="41">
        <v>18</v>
      </c>
      <c r="P424" s="41" t="e">
        <f>VLOOKUP(J424,#REF!,2,FALSE)</f>
        <v>#REF!</v>
      </c>
      <c r="Q424" s="41" t="e">
        <f t="shared" si="12"/>
        <v>#REF!</v>
      </c>
    </row>
    <row r="425" spans="2:17" x14ac:dyDescent="0.3">
      <c r="B425" s="1" t="s">
        <v>792</v>
      </c>
      <c r="C425" s="2" t="s">
        <v>1864</v>
      </c>
      <c r="J425" s="41" t="s">
        <v>867</v>
      </c>
      <c r="K425" s="41">
        <v>374</v>
      </c>
      <c r="P425" s="41" t="e">
        <f>VLOOKUP(J425,#REF!,2,FALSE)</f>
        <v>#REF!</v>
      </c>
      <c r="Q425" s="41" t="e">
        <f t="shared" si="12"/>
        <v>#REF!</v>
      </c>
    </row>
    <row r="426" spans="2:17" x14ac:dyDescent="0.3">
      <c r="B426" s="1" t="s">
        <v>793</v>
      </c>
      <c r="C426" s="2" t="s">
        <v>1865</v>
      </c>
      <c r="J426" s="41" t="s">
        <v>868</v>
      </c>
      <c r="K426" s="41">
        <v>10</v>
      </c>
      <c r="P426" s="41" t="e">
        <f>VLOOKUP(J426,#REF!,2,FALSE)</f>
        <v>#REF!</v>
      </c>
      <c r="Q426" s="41" t="e">
        <f t="shared" si="12"/>
        <v>#REF!</v>
      </c>
    </row>
    <row r="427" spans="2:17" x14ac:dyDescent="0.3">
      <c r="B427" s="1" t="s">
        <v>794</v>
      </c>
      <c r="C427" s="2" t="s">
        <v>3767</v>
      </c>
      <c r="J427" s="41" t="s">
        <v>869</v>
      </c>
      <c r="K427" s="41">
        <v>19</v>
      </c>
      <c r="P427" s="41" t="e">
        <f>VLOOKUP(J427,#REF!,2,FALSE)</f>
        <v>#REF!</v>
      </c>
      <c r="Q427" s="41" t="e">
        <f t="shared" si="12"/>
        <v>#REF!</v>
      </c>
    </row>
    <row r="428" spans="2:17" x14ac:dyDescent="0.3">
      <c r="B428" s="1" t="s">
        <v>1006</v>
      </c>
      <c r="C428" s="2" t="s">
        <v>1866</v>
      </c>
      <c r="J428" s="41" t="s">
        <v>870</v>
      </c>
      <c r="K428" s="41">
        <v>25</v>
      </c>
      <c r="P428" s="41" t="e">
        <f>VLOOKUP(J428,#REF!,2,FALSE)</f>
        <v>#REF!</v>
      </c>
      <c r="Q428" s="41" t="e">
        <f t="shared" si="12"/>
        <v>#REF!</v>
      </c>
    </row>
    <row r="429" spans="2:17" x14ac:dyDescent="0.3">
      <c r="B429" s="1" t="s">
        <v>193</v>
      </c>
      <c r="C429" s="2" t="s">
        <v>1026</v>
      </c>
      <c r="J429" s="41" t="s">
        <v>871</v>
      </c>
      <c r="K429" s="41">
        <v>23</v>
      </c>
      <c r="P429" s="41" t="e">
        <f>VLOOKUP(J429,#REF!,2,FALSE)</f>
        <v>#REF!</v>
      </c>
      <c r="Q429" s="41" t="e">
        <f t="shared" si="12"/>
        <v>#REF!</v>
      </c>
    </row>
    <row r="430" spans="2:17" x14ac:dyDescent="0.3">
      <c r="B430" s="1" t="s">
        <v>194</v>
      </c>
      <c r="C430" s="2" t="s">
        <v>1047</v>
      </c>
      <c r="J430" s="41" t="s">
        <v>575</v>
      </c>
      <c r="K430" s="41">
        <v>1</v>
      </c>
      <c r="P430" s="41" t="e">
        <f>VLOOKUP(J430,#REF!,2,FALSE)</f>
        <v>#REF!</v>
      </c>
      <c r="Q430" s="41" t="e">
        <f t="shared" si="12"/>
        <v>#REF!</v>
      </c>
    </row>
    <row r="431" spans="2:17" x14ac:dyDescent="0.3">
      <c r="B431" s="1" t="s">
        <v>195</v>
      </c>
      <c r="C431" s="2" t="s">
        <v>1055</v>
      </c>
      <c r="J431" s="41" t="s">
        <v>304</v>
      </c>
      <c r="K431" s="41">
        <v>48</v>
      </c>
      <c r="P431" s="41" t="e">
        <f>VLOOKUP(J431,#REF!,2,FALSE)</f>
        <v>#REF!</v>
      </c>
      <c r="Q431" s="41" t="e">
        <f t="shared" si="12"/>
        <v>#REF!</v>
      </c>
    </row>
    <row r="432" spans="2:17" x14ac:dyDescent="0.3">
      <c r="B432" s="1" t="s">
        <v>196</v>
      </c>
      <c r="C432" s="2" t="s">
        <v>1059</v>
      </c>
      <c r="J432" s="41" t="s">
        <v>305</v>
      </c>
      <c r="K432" s="41">
        <v>90</v>
      </c>
      <c r="P432" s="41" t="e">
        <f>VLOOKUP(J432,#REF!,2,FALSE)</f>
        <v>#REF!</v>
      </c>
      <c r="Q432" s="41" t="e">
        <f t="shared" si="12"/>
        <v>#REF!</v>
      </c>
    </row>
    <row r="433" spans="2:17" x14ac:dyDescent="0.3">
      <c r="B433" s="1" t="s">
        <v>197</v>
      </c>
      <c r="C433" s="2" t="s">
        <v>1060</v>
      </c>
      <c r="J433" s="41" t="s">
        <v>872</v>
      </c>
      <c r="K433" s="41">
        <v>32</v>
      </c>
      <c r="P433" s="41" t="e">
        <f>VLOOKUP(J433,#REF!,2,FALSE)</f>
        <v>#REF!</v>
      </c>
      <c r="Q433" s="41" t="e">
        <f t="shared" si="12"/>
        <v>#REF!</v>
      </c>
    </row>
    <row r="434" spans="2:17" x14ac:dyDescent="0.3">
      <c r="B434" s="1" t="s">
        <v>537</v>
      </c>
      <c r="C434" s="2" t="s">
        <v>1072</v>
      </c>
      <c r="J434" s="41" t="s">
        <v>306</v>
      </c>
      <c r="K434" s="41">
        <v>131</v>
      </c>
      <c r="P434" s="41" t="e">
        <f>VLOOKUP(J434,#REF!,2,FALSE)</f>
        <v>#REF!</v>
      </c>
      <c r="Q434" s="41" t="e">
        <f t="shared" si="12"/>
        <v>#REF!</v>
      </c>
    </row>
    <row r="435" spans="2:17" x14ac:dyDescent="0.3">
      <c r="B435" s="1" t="s">
        <v>795</v>
      </c>
      <c r="C435" s="2" t="s">
        <v>1080</v>
      </c>
      <c r="J435" s="41" t="s">
        <v>873</v>
      </c>
      <c r="K435" s="41">
        <v>28</v>
      </c>
      <c r="P435" s="41" t="e">
        <f>VLOOKUP(J435,#REF!,2,FALSE)</f>
        <v>#REF!</v>
      </c>
      <c r="Q435" s="41" t="e">
        <f t="shared" si="12"/>
        <v>#REF!</v>
      </c>
    </row>
    <row r="436" spans="2:17" x14ac:dyDescent="0.3">
      <c r="B436" s="1" t="s">
        <v>796</v>
      </c>
      <c r="C436" s="2" t="s">
        <v>1873</v>
      </c>
      <c r="J436" s="41" t="s">
        <v>307</v>
      </c>
      <c r="K436" s="41">
        <v>14</v>
      </c>
      <c r="P436" s="41" t="e">
        <f>VLOOKUP(J436,#REF!,2,FALSE)</f>
        <v>#REF!</v>
      </c>
      <c r="Q436" s="41" t="e">
        <f t="shared" si="12"/>
        <v>#REF!</v>
      </c>
    </row>
    <row r="437" spans="2:17" x14ac:dyDescent="0.3">
      <c r="B437" s="1" t="s">
        <v>198</v>
      </c>
      <c r="C437" s="2" t="s">
        <v>1088</v>
      </c>
      <c r="J437" s="41" t="s">
        <v>308</v>
      </c>
      <c r="K437" s="41">
        <v>46</v>
      </c>
      <c r="P437" s="41" t="e">
        <f>VLOOKUP(J437,#REF!,2,FALSE)</f>
        <v>#REF!</v>
      </c>
      <c r="Q437" s="41" t="e">
        <f t="shared" si="12"/>
        <v>#REF!</v>
      </c>
    </row>
    <row r="438" spans="2:17" x14ac:dyDescent="0.3">
      <c r="B438" s="1" t="s">
        <v>199</v>
      </c>
      <c r="C438" s="2" t="s">
        <v>1089</v>
      </c>
      <c r="J438" s="41" t="s">
        <v>309</v>
      </c>
      <c r="K438" s="41">
        <v>5</v>
      </c>
      <c r="P438" s="41" t="e">
        <f>VLOOKUP(J438,#REF!,2,FALSE)</f>
        <v>#REF!</v>
      </c>
      <c r="Q438" s="41" t="e">
        <f t="shared" si="12"/>
        <v>#REF!</v>
      </c>
    </row>
    <row r="439" spans="2:17" x14ac:dyDescent="0.3">
      <c r="B439" s="1" t="s">
        <v>200</v>
      </c>
      <c r="C439" s="2" t="s">
        <v>1103</v>
      </c>
      <c r="J439" s="41" t="s">
        <v>310</v>
      </c>
      <c r="K439" s="41">
        <v>4</v>
      </c>
      <c r="P439" s="41" t="e">
        <f>VLOOKUP(J439,#REF!,2,FALSE)</f>
        <v>#REF!</v>
      </c>
      <c r="Q439" s="41" t="e">
        <f t="shared" si="12"/>
        <v>#REF!</v>
      </c>
    </row>
    <row r="440" spans="2:17" x14ac:dyDescent="0.3">
      <c r="B440" s="1" t="s">
        <v>539</v>
      </c>
      <c r="C440" s="2" t="s">
        <v>1106</v>
      </c>
      <c r="J440" s="41" t="s">
        <v>311</v>
      </c>
      <c r="K440" s="41">
        <v>18</v>
      </c>
      <c r="P440" s="41" t="e">
        <f>VLOOKUP(J440,#REF!,2,FALSE)</f>
        <v>#REF!</v>
      </c>
      <c r="Q440" s="41" t="e">
        <f t="shared" si="12"/>
        <v>#REF!</v>
      </c>
    </row>
    <row r="441" spans="2:17" x14ac:dyDescent="0.3">
      <c r="B441" s="1" t="s">
        <v>797</v>
      </c>
      <c r="C441" s="2" t="s">
        <v>1118</v>
      </c>
      <c r="J441" s="41" t="s">
        <v>312</v>
      </c>
      <c r="K441" s="41">
        <v>7</v>
      </c>
      <c r="P441" s="41" t="e">
        <f>VLOOKUP(J441,#REF!,2,FALSE)</f>
        <v>#REF!</v>
      </c>
      <c r="Q441" s="41" t="e">
        <f t="shared" si="12"/>
        <v>#REF!</v>
      </c>
    </row>
    <row r="442" spans="2:17" x14ac:dyDescent="0.3">
      <c r="B442" s="1" t="s">
        <v>201</v>
      </c>
      <c r="C442" s="2" t="s">
        <v>1122</v>
      </c>
      <c r="J442" s="41" t="s">
        <v>874</v>
      </c>
      <c r="K442" s="41">
        <v>4</v>
      </c>
      <c r="P442" s="41" t="e">
        <f>VLOOKUP(J442,#REF!,2,FALSE)</f>
        <v>#REF!</v>
      </c>
      <c r="Q442" s="41" t="e">
        <f t="shared" si="12"/>
        <v>#REF!</v>
      </c>
    </row>
    <row r="443" spans="2:17" x14ac:dyDescent="0.3">
      <c r="B443" s="1" t="s">
        <v>798</v>
      </c>
      <c r="C443" s="2" t="s">
        <v>1129</v>
      </c>
      <c r="J443" s="41" t="s">
        <v>875</v>
      </c>
      <c r="K443" s="41">
        <v>55</v>
      </c>
      <c r="P443" s="41" t="e">
        <f>VLOOKUP(J443,#REF!,2,FALSE)</f>
        <v>#REF!</v>
      </c>
      <c r="Q443" s="41" t="e">
        <f t="shared" si="12"/>
        <v>#REF!</v>
      </c>
    </row>
    <row r="444" spans="2:17" x14ac:dyDescent="0.3">
      <c r="B444" s="1" t="s">
        <v>202</v>
      </c>
      <c r="C444" s="2" t="s">
        <v>1143</v>
      </c>
      <c r="J444" s="41" t="s">
        <v>313</v>
      </c>
      <c r="K444" s="41">
        <v>228</v>
      </c>
      <c r="P444" s="41" t="e">
        <f>VLOOKUP(J444,#REF!,2,FALSE)</f>
        <v>#REF!</v>
      </c>
      <c r="Q444" s="41" t="e">
        <f t="shared" si="12"/>
        <v>#REF!</v>
      </c>
    </row>
    <row r="445" spans="2:17" x14ac:dyDescent="0.3">
      <c r="B445" s="1" t="s">
        <v>799</v>
      </c>
      <c r="C445" s="2" t="s">
        <v>1160</v>
      </c>
      <c r="J445" s="41" t="s">
        <v>314</v>
      </c>
      <c r="K445" s="41">
        <v>36</v>
      </c>
      <c r="P445" s="41" t="e">
        <f>VLOOKUP(J445,#REF!,2,FALSE)</f>
        <v>#REF!</v>
      </c>
      <c r="Q445" s="41" t="e">
        <f t="shared" si="12"/>
        <v>#REF!</v>
      </c>
    </row>
    <row r="446" spans="2:17" x14ac:dyDescent="0.3">
      <c r="B446" s="1" t="s">
        <v>203</v>
      </c>
      <c r="C446" s="2" t="s">
        <v>1151</v>
      </c>
      <c r="J446" s="41" t="s">
        <v>315</v>
      </c>
      <c r="K446" s="41">
        <v>3</v>
      </c>
      <c r="P446" s="41" t="e">
        <f>VLOOKUP(J446,#REF!,2,FALSE)</f>
        <v>#REF!</v>
      </c>
      <c r="Q446" s="41" t="e">
        <f t="shared" si="12"/>
        <v>#REF!</v>
      </c>
    </row>
    <row r="447" spans="2:17" x14ac:dyDescent="0.3">
      <c r="B447" s="1" t="s">
        <v>3744</v>
      </c>
      <c r="C447" s="2" t="s">
        <v>3768</v>
      </c>
      <c r="J447" s="41" t="s">
        <v>316</v>
      </c>
      <c r="K447" s="41">
        <v>348</v>
      </c>
      <c r="P447" s="41" t="e">
        <f>VLOOKUP(J447,#REF!,2,FALSE)</f>
        <v>#REF!</v>
      </c>
      <c r="Q447" s="41" t="e">
        <f t="shared" si="12"/>
        <v>#REF!</v>
      </c>
    </row>
    <row r="448" spans="2:17" x14ac:dyDescent="0.3">
      <c r="B448" s="1" t="s">
        <v>800</v>
      </c>
      <c r="C448" s="2" t="s">
        <v>1169</v>
      </c>
      <c r="J448" s="41" t="s">
        <v>876</v>
      </c>
      <c r="K448" s="41">
        <v>441</v>
      </c>
      <c r="P448" s="41" t="e">
        <f>VLOOKUP(J448,#REF!,2,FALSE)</f>
        <v>#REF!</v>
      </c>
      <c r="Q448" s="41" t="e">
        <f t="shared" si="12"/>
        <v>#REF!</v>
      </c>
    </row>
    <row r="449" spans="2:17" x14ac:dyDescent="0.3">
      <c r="B449" s="1" t="s">
        <v>204</v>
      </c>
      <c r="C449" s="2" t="s">
        <v>1175</v>
      </c>
      <c r="J449" s="41" t="s">
        <v>317</v>
      </c>
      <c r="K449" s="41">
        <v>265</v>
      </c>
      <c r="P449" s="41" t="e">
        <f>VLOOKUP(J449,#REF!,2,FALSE)</f>
        <v>#REF!</v>
      </c>
      <c r="Q449" s="41" t="e">
        <f t="shared" si="12"/>
        <v>#REF!</v>
      </c>
    </row>
    <row r="450" spans="2:17" x14ac:dyDescent="0.3">
      <c r="B450" s="1" t="s">
        <v>801</v>
      </c>
      <c r="C450" s="2" t="s">
        <v>1176</v>
      </c>
      <c r="J450" s="41" t="s">
        <v>877</v>
      </c>
      <c r="K450" s="41">
        <v>737</v>
      </c>
      <c r="P450" s="41" t="e">
        <f>VLOOKUP(J450,#REF!,2,FALSE)</f>
        <v>#REF!</v>
      </c>
      <c r="Q450" s="41" t="e">
        <f t="shared" si="12"/>
        <v>#REF!</v>
      </c>
    </row>
    <row r="451" spans="2:17" x14ac:dyDescent="0.3">
      <c r="B451" s="1" t="s">
        <v>802</v>
      </c>
      <c r="C451" s="2" t="s">
        <v>1886</v>
      </c>
      <c r="J451" s="41" t="s">
        <v>318</v>
      </c>
      <c r="K451" s="41">
        <v>714</v>
      </c>
      <c r="P451" s="41" t="e">
        <f>VLOOKUP(J451,#REF!,2,FALSE)</f>
        <v>#REF!</v>
      </c>
      <c r="Q451" s="41" t="e">
        <f t="shared" si="12"/>
        <v>#REF!</v>
      </c>
    </row>
    <row r="452" spans="2:17" x14ac:dyDescent="0.3">
      <c r="B452" s="1" t="s">
        <v>803</v>
      </c>
      <c r="C452" s="2" t="s">
        <v>1887</v>
      </c>
      <c r="J452" s="41" t="s">
        <v>878</v>
      </c>
      <c r="K452" s="41">
        <v>116</v>
      </c>
      <c r="P452" s="41" t="e">
        <f>VLOOKUP(J452,#REF!,2,FALSE)</f>
        <v>#REF!</v>
      </c>
      <c r="Q452" s="41" t="e">
        <f t="shared" si="12"/>
        <v>#REF!</v>
      </c>
    </row>
    <row r="453" spans="2:17" x14ac:dyDescent="0.3">
      <c r="B453" s="1" t="s">
        <v>205</v>
      </c>
      <c r="C453" s="2" t="s">
        <v>1183</v>
      </c>
      <c r="J453" s="41" t="s">
        <v>319</v>
      </c>
      <c r="K453" s="41">
        <v>239</v>
      </c>
      <c r="P453" s="41" t="e">
        <f>VLOOKUP(J453,#REF!,2,FALSE)</f>
        <v>#REF!</v>
      </c>
      <c r="Q453" s="41" t="e">
        <f t="shared" si="12"/>
        <v>#REF!</v>
      </c>
    </row>
    <row r="454" spans="2:17" x14ac:dyDescent="0.3">
      <c r="B454" s="1" t="s">
        <v>206</v>
      </c>
      <c r="C454" s="2" t="s">
        <v>1189</v>
      </c>
      <c r="J454" s="41" t="s">
        <v>879</v>
      </c>
      <c r="K454" s="41">
        <v>1</v>
      </c>
      <c r="P454" s="41" t="e">
        <f>VLOOKUP(J454,#REF!,2,FALSE)</f>
        <v>#REF!</v>
      </c>
      <c r="Q454" s="41" t="e">
        <f t="shared" si="12"/>
        <v>#REF!</v>
      </c>
    </row>
    <row r="455" spans="2:17" x14ac:dyDescent="0.3">
      <c r="B455" s="1" t="s">
        <v>207</v>
      </c>
      <c r="C455" s="2" t="s">
        <v>1190</v>
      </c>
      <c r="J455" s="41" t="s">
        <v>880</v>
      </c>
      <c r="K455" s="41">
        <v>41</v>
      </c>
      <c r="P455" s="41" t="e">
        <f>VLOOKUP(J455,#REF!,2,FALSE)</f>
        <v>#REF!</v>
      </c>
      <c r="Q455" s="41" t="e">
        <f t="shared" ref="Q455:Q518" si="13">P455=K455</f>
        <v>#REF!</v>
      </c>
    </row>
    <row r="456" spans="2:17" x14ac:dyDescent="0.3">
      <c r="B456" s="1" t="s">
        <v>541</v>
      </c>
      <c r="C456" s="2" t="s">
        <v>1192</v>
      </c>
      <c r="J456" s="41" t="s">
        <v>881</v>
      </c>
      <c r="K456" s="41">
        <v>35</v>
      </c>
      <c r="P456" s="41" t="e">
        <f>VLOOKUP(J456,#REF!,2,FALSE)</f>
        <v>#REF!</v>
      </c>
      <c r="Q456" s="41" t="e">
        <f t="shared" si="13"/>
        <v>#REF!</v>
      </c>
    </row>
    <row r="457" spans="2:17" x14ac:dyDescent="0.3">
      <c r="B457" s="1" t="s">
        <v>208</v>
      </c>
      <c r="C457" s="2" t="s">
        <v>1223</v>
      </c>
      <c r="J457" s="41" t="s">
        <v>320</v>
      </c>
      <c r="K457" s="41">
        <v>29</v>
      </c>
      <c r="P457" s="41" t="e">
        <f>VLOOKUP(J457,#REF!,2,FALSE)</f>
        <v>#REF!</v>
      </c>
      <c r="Q457" s="41" t="e">
        <f t="shared" si="13"/>
        <v>#REF!</v>
      </c>
    </row>
    <row r="458" spans="2:17" x14ac:dyDescent="0.3">
      <c r="B458" s="1" t="s">
        <v>543</v>
      </c>
      <c r="C458" s="2" t="s">
        <v>1233</v>
      </c>
      <c r="J458" s="41" t="s">
        <v>882</v>
      </c>
      <c r="K458" s="41">
        <v>33</v>
      </c>
      <c r="P458" s="41" t="e">
        <f>VLOOKUP(J458,#REF!,2,FALSE)</f>
        <v>#REF!</v>
      </c>
      <c r="Q458" s="41" t="e">
        <f t="shared" si="13"/>
        <v>#REF!</v>
      </c>
    </row>
    <row r="459" spans="2:17" x14ac:dyDescent="0.3">
      <c r="B459" s="1" t="s">
        <v>209</v>
      </c>
      <c r="C459" s="2" t="s">
        <v>1256</v>
      </c>
      <c r="J459" s="41" t="s">
        <v>321</v>
      </c>
      <c r="K459" s="41">
        <v>391</v>
      </c>
      <c r="P459" s="41" t="e">
        <f>VLOOKUP(J459,#REF!,2,FALSE)</f>
        <v>#REF!</v>
      </c>
      <c r="Q459" s="41" t="e">
        <f t="shared" si="13"/>
        <v>#REF!</v>
      </c>
    </row>
    <row r="460" spans="2:17" x14ac:dyDescent="0.3">
      <c r="B460" s="1" t="s">
        <v>210</v>
      </c>
      <c r="C460" s="2" t="s">
        <v>1258</v>
      </c>
      <c r="J460" s="41" t="s">
        <v>322</v>
      </c>
      <c r="K460" s="41">
        <v>1</v>
      </c>
      <c r="P460" s="41" t="e">
        <f>VLOOKUP(J460,#REF!,2,FALSE)</f>
        <v>#REF!</v>
      </c>
      <c r="Q460" s="41" t="e">
        <f t="shared" si="13"/>
        <v>#REF!</v>
      </c>
    </row>
    <row r="461" spans="2:17" x14ac:dyDescent="0.3">
      <c r="B461" s="1" t="s">
        <v>211</v>
      </c>
      <c r="C461" s="2" t="s">
        <v>1271</v>
      </c>
      <c r="J461" s="41" t="s">
        <v>323</v>
      </c>
      <c r="K461" s="41">
        <v>173</v>
      </c>
      <c r="P461" s="41" t="e">
        <f>VLOOKUP(J461,#REF!,2,FALSE)</f>
        <v>#REF!</v>
      </c>
      <c r="Q461" s="41" t="e">
        <f t="shared" si="13"/>
        <v>#REF!</v>
      </c>
    </row>
    <row r="462" spans="2:17" x14ac:dyDescent="0.3">
      <c r="B462" s="1" t="s">
        <v>212</v>
      </c>
      <c r="C462" s="2" t="s">
        <v>1274</v>
      </c>
      <c r="J462" s="41" t="s">
        <v>324</v>
      </c>
      <c r="K462" s="41">
        <v>40</v>
      </c>
      <c r="P462" s="41" t="e">
        <f>VLOOKUP(J462,#REF!,2,FALSE)</f>
        <v>#REF!</v>
      </c>
      <c r="Q462" s="41" t="e">
        <f t="shared" si="13"/>
        <v>#REF!</v>
      </c>
    </row>
    <row r="463" spans="2:17" x14ac:dyDescent="0.3">
      <c r="B463" s="1" t="s">
        <v>213</v>
      </c>
      <c r="C463" s="2" t="s">
        <v>1284</v>
      </c>
      <c r="J463" s="41" t="s">
        <v>325</v>
      </c>
      <c r="K463" s="41">
        <v>45</v>
      </c>
      <c r="P463" s="41" t="e">
        <f>VLOOKUP(J463,#REF!,2,FALSE)</f>
        <v>#REF!</v>
      </c>
      <c r="Q463" s="41" t="e">
        <f t="shared" si="13"/>
        <v>#REF!</v>
      </c>
    </row>
    <row r="464" spans="2:17" x14ac:dyDescent="0.3">
      <c r="B464" s="1" t="s">
        <v>545</v>
      </c>
      <c r="C464" s="2" t="s">
        <v>1295</v>
      </c>
      <c r="J464" s="41" t="s">
        <v>883</v>
      </c>
      <c r="K464" s="41">
        <v>8</v>
      </c>
      <c r="P464" s="41" t="e">
        <f>VLOOKUP(J464,#REF!,2,FALSE)</f>
        <v>#REF!</v>
      </c>
      <c r="Q464" s="41" t="e">
        <f t="shared" si="13"/>
        <v>#REF!</v>
      </c>
    </row>
    <row r="465" spans="2:17" x14ac:dyDescent="0.3">
      <c r="B465" s="1" t="s">
        <v>547</v>
      </c>
      <c r="C465" s="2" t="s">
        <v>1297</v>
      </c>
      <c r="J465" s="41" t="s">
        <v>326</v>
      </c>
      <c r="K465" s="41">
        <v>10</v>
      </c>
      <c r="P465" s="41" t="e">
        <f>VLOOKUP(J465,#REF!,2,FALSE)</f>
        <v>#REF!</v>
      </c>
      <c r="Q465" s="41" t="e">
        <f t="shared" si="13"/>
        <v>#REF!</v>
      </c>
    </row>
    <row r="466" spans="2:17" x14ac:dyDescent="0.3">
      <c r="B466" s="1" t="s">
        <v>549</v>
      </c>
      <c r="C466" s="2" t="s">
        <v>1300</v>
      </c>
      <c r="J466" s="41" t="s">
        <v>885</v>
      </c>
      <c r="K466" s="41">
        <v>79</v>
      </c>
      <c r="P466" s="41" t="e">
        <f>VLOOKUP(J466,#REF!,2,FALSE)</f>
        <v>#REF!</v>
      </c>
      <c r="Q466" s="41" t="e">
        <f t="shared" si="13"/>
        <v>#REF!</v>
      </c>
    </row>
    <row r="467" spans="2:17" x14ac:dyDescent="0.3">
      <c r="B467" s="1" t="s">
        <v>214</v>
      </c>
      <c r="C467" s="2" t="s">
        <v>1303</v>
      </c>
      <c r="J467" s="41" t="s">
        <v>327</v>
      </c>
      <c r="K467" s="41">
        <v>8</v>
      </c>
      <c r="P467" s="41" t="e">
        <f>VLOOKUP(J467,#REF!,2,FALSE)</f>
        <v>#REF!</v>
      </c>
      <c r="Q467" s="41" t="e">
        <f t="shared" si="13"/>
        <v>#REF!</v>
      </c>
    </row>
    <row r="468" spans="2:17" x14ac:dyDescent="0.3">
      <c r="B468" s="1" t="s">
        <v>215</v>
      </c>
      <c r="C468" s="2" t="s">
        <v>1302</v>
      </c>
      <c r="J468" s="41" t="s">
        <v>886</v>
      </c>
      <c r="K468" s="41">
        <v>32</v>
      </c>
      <c r="P468" s="41" t="e">
        <f>VLOOKUP(J468,#REF!,2,FALSE)</f>
        <v>#REF!</v>
      </c>
      <c r="Q468" s="41" t="e">
        <f t="shared" si="13"/>
        <v>#REF!</v>
      </c>
    </row>
    <row r="469" spans="2:17" x14ac:dyDescent="0.3">
      <c r="B469" s="1" t="s">
        <v>804</v>
      </c>
      <c r="C469" s="2" t="s">
        <v>2425</v>
      </c>
      <c r="J469" s="41" t="s">
        <v>887</v>
      </c>
      <c r="K469" s="41">
        <v>30</v>
      </c>
      <c r="P469" s="41" t="e">
        <f>VLOOKUP(J469,#REF!,2,FALSE)</f>
        <v>#REF!</v>
      </c>
      <c r="Q469" s="41" t="e">
        <f t="shared" si="13"/>
        <v>#REF!</v>
      </c>
    </row>
    <row r="470" spans="2:17" x14ac:dyDescent="0.3">
      <c r="B470" s="1" t="s">
        <v>805</v>
      </c>
      <c r="C470" s="2" t="s">
        <v>1320</v>
      </c>
      <c r="J470" s="41" t="s">
        <v>329</v>
      </c>
      <c r="K470" s="41">
        <v>4</v>
      </c>
      <c r="P470" s="41" t="e">
        <f>VLOOKUP(J470,#REF!,2,FALSE)</f>
        <v>#REF!</v>
      </c>
      <c r="Q470" s="41" t="e">
        <f t="shared" si="13"/>
        <v>#REF!</v>
      </c>
    </row>
    <row r="471" spans="2:17" x14ac:dyDescent="0.3">
      <c r="B471" s="1" t="s">
        <v>216</v>
      </c>
      <c r="C471" s="2" t="s">
        <v>1331</v>
      </c>
      <c r="J471" s="41" t="s">
        <v>330</v>
      </c>
      <c r="K471" s="41">
        <v>144</v>
      </c>
      <c r="P471" s="41" t="e">
        <f>VLOOKUP(J471,#REF!,2,FALSE)</f>
        <v>#REF!</v>
      </c>
      <c r="Q471" s="41" t="e">
        <f t="shared" si="13"/>
        <v>#REF!</v>
      </c>
    </row>
    <row r="472" spans="2:17" x14ac:dyDescent="0.3">
      <c r="B472" s="1" t="s">
        <v>217</v>
      </c>
      <c r="C472" s="2" t="s">
        <v>1340</v>
      </c>
      <c r="J472" s="41" t="s">
        <v>1018</v>
      </c>
      <c r="K472" s="41">
        <v>13</v>
      </c>
      <c r="P472" s="41" t="e">
        <f>VLOOKUP(J472,#REF!,2,FALSE)</f>
        <v>#REF!</v>
      </c>
      <c r="Q472" s="41" t="e">
        <f t="shared" si="13"/>
        <v>#REF!</v>
      </c>
    </row>
    <row r="473" spans="2:17" x14ac:dyDescent="0.3">
      <c r="B473" s="1" t="s">
        <v>218</v>
      </c>
      <c r="C473" s="2" t="s">
        <v>1347</v>
      </c>
      <c r="J473" s="41" t="s">
        <v>888</v>
      </c>
      <c r="K473" s="41">
        <v>27</v>
      </c>
      <c r="P473" s="41" t="e">
        <f>VLOOKUP(J473,#REF!,2,FALSE)</f>
        <v>#REF!</v>
      </c>
      <c r="Q473" s="41" t="e">
        <f t="shared" si="13"/>
        <v>#REF!</v>
      </c>
    </row>
    <row r="474" spans="2:17" x14ac:dyDescent="0.3">
      <c r="B474" s="1" t="s">
        <v>551</v>
      </c>
      <c r="C474" s="2" t="s">
        <v>1348</v>
      </c>
      <c r="J474" s="41" t="s">
        <v>331</v>
      </c>
      <c r="K474" s="41">
        <v>7</v>
      </c>
      <c r="P474" s="41" t="e">
        <f>VLOOKUP(J474,#REF!,2,FALSE)</f>
        <v>#REF!</v>
      </c>
      <c r="Q474" s="41" t="e">
        <f t="shared" si="13"/>
        <v>#REF!</v>
      </c>
    </row>
    <row r="475" spans="2:17" x14ac:dyDescent="0.3">
      <c r="B475" s="1" t="s">
        <v>806</v>
      </c>
      <c r="C475" s="2" t="s">
        <v>2426</v>
      </c>
      <c r="J475" s="41" t="s">
        <v>332</v>
      </c>
      <c r="K475" s="41">
        <v>387</v>
      </c>
      <c r="P475" s="41" t="e">
        <f>VLOOKUP(J475,#REF!,2,FALSE)</f>
        <v>#REF!</v>
      </c>
      <c r="Q475" s="41" t="e">
        <f t="shared" si="13"/>
        <v>#REF!</v>
      </c>
    </row>
    <row r="476" spans="2:17" x14ac:dyDescent="0.3">
      <c r="B476" s="1" t="s">
        <v>807</v>
      </c>
      <c r="C476" s="2" t="s">
        <v>2427</v>
      </c>
      <c r="J476" s="41" t="s">
        <v>889</v>
      </c>
      <c r="K476" s="41">
        <v>275</v>
      </c>
      <c r="P476" s="41" t="e">
        <f>VLOOKUP(J476,#REF!,2,FALSE)</f>
        <v>#REF!</v>
      </c>
      <c r="Q476" s="41" t="e">
        <f t="shared" si="13"/>
        <v>#REF!</v>
      </c>
    </row>
    <row r="477" spans="2:17" x14ac:dyDescent="0.3">
      <c r="B477" s="1" t="s">
        <v>219</v>
      </c>
      <c r="C477" s="2" t="s">
        <v>1360</v>
      </c>
      <c r="J477" s="41" t="s">
        <v>890</v>
      </c>
      <c r="K477" s="41">
        <v>28</v>
      </c>
      <c r="P477" s="41" t="e">
        <f>VLOOKUP(J477,#REF!,2,FALSE)</f>
        <v>#REF!</v>
      </c>
      <c r="Q477" s="41" t="e">
        <f t="shared" si="13"/>
        <v>#REF!</v>
      </c>
    </row>
    <row r="478" spans="2:17" x14ac:dyDescent="0.3">
      <c r="B478" s="1" t="s">
        <v>553</v>
      </c>
      <c r="C478" s="2" t="s">
        <v>1369</v>
      </c>
      <c r="J478" s="41" t="s">
        <v>891</v>
      </c>
      <c r="K478" s="41">
        <v>48</v>
      </c>
      <c r="P478" s="41" t="e">
        <f>VLOOKUP(J478,#REF!,2,FALSE)</f>
        <v>#REF!</v>
      </c>
      <c r="Q478" s="41" t="e">
        <f t="shared" si="13"/>
        <v>#REF!</v>
      </c>
    </row>
    <row r="479" spans="2:17" x14ac:dyDescent="0.3">
      <c r="B479" s="1" t="s">
        <v>220</v>
      </c>
      <c r="C479" s="2" t="s">
        <v>1382</v>
      </c>
      <c r="J479" s="41" t="s">
        <v>892</v>
      </c>
      <c r="K479" s="41">
        <v>34</v>
      </c>
      <c r="P479" s="41" t="e">
        <f>VLOOKUP(J479,#REF!,2,FALSE)</f>
        <v>#REF!</v>
      </c>
      <c r="Q479" s="41" t="e">
        <f t="shared" si="13"/>
        <v>#REF!</v>
      </c>
    </row>
    <row r="480" spans="2:17" x14ac:dyDescent="0.3">
      <c r="B480" s="1" t="s">
        <v>221</v>
      </c>
      <c r="C480" s="2" t="s">
        <v>1389</v>
      </c>
      <c r="J480" s="41" t="s">
        <v>333</v>
      </c>
      <c r="K480" s="41">
        <v>217</v>
      </c>
      <c r="P480" s="41" t="e">
        <f>VLOOKUP(J480,#REF!,2,FALSE)</f>
        <v>#REF!</v>
      </c>
      <c r="Q480" s="41" t="e">
        <f t="shared" si="13"/>
        <v>#REF!</v>
      </c>
    </row>
    <row r="481" spans="2:17" x14ac:dyDescent="0.3">
      <c r="B481" s="1" t="s">
        <v>222</v>
      </c>
      <c r="C481" s="2" t="s">
        <v>1392</v>
      </c>
      <c r="J481" s="41" t="s">
        <v>334</v>
      </c>
      <c r="K481" s="41">
        <v>41</v>
      </c>
      <c r="P481" s="41" t="e">
        <f>VLOOKUP(J481,#REF!,2,FALSE)</f>
        <v>#REF!</v>
      </c>
      <c r="Q481" s="41" t="e">
        <f t="shared" si="13"/>
        <v>#REF!</v>
      </c>
    </row>
    <row r="482" spans="2:17" x14ac:dyDescent="0.3">
      <c r="B482" s="1" t="s">
        <v>808</v>
      </c>
      <c r="C482" s="2" t="s">
        <v>1557</v>
      </c>
      <c r="J482" s="41" t="s">
        <v>335</v>
      </c>
      <c r="K482" s="41">
        <v>19</v>
      </c>
      <c r="P482" s="41" t="e">
        <f>VLOOKUP(J482,#REF!,2,FALSE)</f>
        <v>#REF!</v>
      </c>
      <c r="Q482" s="41" t="e">
        <f t="shared" si="13"/>
        <v>#REF!</v>
      </c>
    </row>
    <row r="483" spans="2:17" x14ac:dyDescent="0.3">
      <c r="B483" s="1" t="s">
        <v>223</v>
      </c>
      <c r="C483" s="2" t="s">
        <v>1419</v>
      </c>
      <c r="J483" s="41" t="s">
        <v>336</v>
      </c>
      <c r="K483" s="41">
        <v>1</v>
      </c>
      <c r="P483" s="41" t="e">
        <f>VLOOKUP(J483,#REF!,2,FALSE)</f>
        <v>#REF!</v>
      </c>
      <c r="Q483" s="41" t="e">
        <f t="shared" si="13"/>
        <v>#REF!</v>
      </c>
    </row>
    <row r="484" spans="2:17" x14ac:dyDescent="0.3">
      <c r="B484" s="1" t="s">
        <v>224</v>
      </c>
      <c r="C484" s="2" t="s">
        <v>1418</v>
      </c>
      <c r="J484" s="41" t="s">
        <v>337</v>
      </c>
      <c r="K484" s="41">
        <v>19</v>
      </c>
      <c r="P484" s="41" t="e">
        <f>VLOOKUP(J484,#REF!,2,FALSE)</f>
        <v>#REF!</v>
      </c>
      <c r="Q484" s="41" t="e">
        <f t="shared" si="13"/>
        <v>#REF!</v>
      </c>
    </row>
    <row r="485" spans="2:17" x14ac:dyDescent="0.3">
      <c r="B485" s="1" t="s">
        <v>809</v>
      </c>
      <c r="C485" s="2" t="s">
        <v>1420</v>
      </c>
      <c r="J485" s="41" t="s">
        <v>338</v>
      </c>
      <c r="K485" s="41">
        <v>4</v>
      </c>
      <c r="P485" s="41" t="e">
        <f>VLOOKUP(J485,#REF!,2,FALSE)</f>
        <v>#REF!</v>
      </c>
      <c r="Q485" s="41" t="e">
        <f t="shared" si="13"/>
        <v>#REF!</v>
      </c>
    </row>
    <row r="486" spans="2:17" x14ac:dyDescent="0.3">
      <c r="B486" s="1" t="s">
        <v>225</v>
      </c>
      <c r="C486" s="2" t="s">
        <v>1430</v>
      </c>
      <c r="J486" s="41" t="s">
        <v>894</v>
      </c>
      <c r="K486" s="41">
        <v>9</v>
      </c>
      <c r="P486" s="41" t="e">
        <f>VLOOKUP(J486,#REF!,2,FALSE)</f>
        <v>#REF!</v>
      </c>
      <c r="Q486" s="41" t="e">
        <f t="shared" si="13"/>
        <v>#REF!</v>
      </c>
    </row>
    <row r="487" spans="2:17" x14ac:dyDescent="0.3">
      <c r="B487" s="1" t="s">
        <v>226</v>
      </c>
      <c r="C487" s="2" t="s">
        <v>1434</v>
      </c>
      <c r="J487" s="41" t="s">
        <v>895</v>
      </c>
      <c r="K487" s="41">
        <v>7</v>
      </c>
      <c r="P487" s="41" t="e">
        <f>VLOOKUP(J487,#REF!,2,FALSE)</f>
        <v>#REF!</v>
      </c>
      <c r="Q487" s="41" t="e">
        <f t="shared" si="13"/>
        <v>#REF!</v>
      </c>
    </row>
    <row r="488" spans="2:17" x14ac:dyDescent="0.3">
      <c r="B488" s="1" t="s">
        <v>555</v>
      </c>
      <c r="C488" s="2" t="s">
        <v>1437</v>
      </c>
      <c r="J488" s="41" t="s">
        <v>896</v>
      </c>
      <c r="K488" s="41">
        <v>7</v>
      </c>
      <c r="P488" s="41" t="e">
        <f>VLOOKUP(J488,#REF!,2,FALSE)</f>
        <v>#REF!</v>
      </c>
      <c r="Q488" s="41" t="e">
        <f t="shared" si="13"/>
        <v>#REF!</v>
      </c>
    </row>
    <row r="489" spans="2:17" x14ac:dyDescent="0.3">
      <c r="B489" s="1" t="s">
        <v>557</v>
      </c>
      <c r="C489" s="2" t="s">
        <v>1443</v>
      </c>
      <c r="J489" s="41" t="s">
        <v>339</v>
      </c>
      <c r="K489" s="41">
        <v>6</v>
      </c>
      <c r="P489" s="41" t="e">
        <f>VLOOKUP(J489,#REF!,2,FALSE)</f>
        <v>#REF!</v>
      </c>
      <c r="Q489" s="41" t="e">
        <f t="shared" si="13"/>
        <v>#REF!</v>
      </c>
    </row>
    <row r="490" spans="2:17" x14ac:dyDescent="0.3">
      <c r="B490" s="1" t="s">
        <v>227</v>
      </c>
      <c r="C490" s="2" t="s">
        <v>1447</v>
      </c>
      <c r="J490" s="41" t="s">
        <v>340</v>
      </c>
      <c r="K490" s="41">
        <v>8</v>
      </c>
      <c r="P490" s="41" t="e">
        <f>VLOOKUP(J490,#REF!,2,FALSE)</f>
        <v>#REF!</v>
      </c>
      <c r="Q490" s="41" t="e">
        <f t="shared" si="13"/>
        <v>#REF!</v>
      </c>
    </row>
    <row r="491" spans="2:17" x14ac:dyDescent="0.3">
      <c r="B491" s="1" t="s">
        <v>811</v>
      </c>
      <c r="C491" s="2" t="s">
        <v>1449</v>
      </c>
      <c r="J491" s="41" t="s">
        <v>341</v>
      </c>
      <c r="K491" s="41">
        <v>29</v>
      </c>
      <c r="P491" s="41" t="e">
        <f>VLOOKUP(J491,#REF!,2,FALSE)</f>
        <v>#REF!</v>
      </c>
      <c r="Q491" s="41" t="e">
        <f t="shared" si="13"/>
        <v>#REF!</v>
      </c>
    </row>
    <row r="492" spans="2:17" x14ac:dyDescent="0.3">
      <c r="B492" s="1" t="s">
        <v>3745</v>
      </c>
      <c r="C492" s="2" t="s">
        <v>3769</v>
      </c>
      <c r="J492" s="41" t="s">
        <v>342</v>
      </c>
      <c r="K492" s="41">
        <v>2</v>
      </c>
      <c r="P492" s="41" t="e">
        <f>VLOOKUP(J492,#REF!,2,FALSE)</f>
        <v>#REF!</v>
      </c>
      <c r="Q492" s="41" t="e">
        <f t="shared" si="13"/>
        <v>#REF!</v>
      </c>
    </row>
    <row r="493" spans="2:17" x14ac:dyDescent="0.3">
      <c r="B493" s="1" t="s">
        <v>228</v>
      </c>
      <c r="C493" s="2" t="s">
        <v>1457</v>
      </c>
      <c r="J493" s="41" t="s">
        <v>343</v>
      </c>
      <c r="K493" s="41">
        <v>9</v>
      </c>
      <c r="P493" s="41" t="e">
        <f>VLOOKUP(J493,#REF!,2,FALSE)</f>
        <v>#REF!</v>
      </c>
      <c r="Q493" s="41" t="e">
        <f t="shared" si="13"/>
        <v>#REF!</v>
      </c>
    </row>
    <row r="494" spans="2:17" x14ac:dyDescent="0.3">
      <c r="B494" s="1" t="s">
        <v>812</v>
      </c>
      <c r="C494" s="2" t="s">
        <v>1459</v>
      </c>
      <c r="J494" s="41" t="s">
        <v>344</v>
      </c>
      <c r="K494" s="41">
        <v>3</v>
      </c>
      <c r="P494" s="41" t="e">
        <f>VLOOKUP(J494,#REF!,2,FALSE)</f>
        <v>#REF!</v>
      </c>
      <c r="Q494" s="41" t="e">
        <f t="shared" si="13"/>
        <v>#REF!</v>
      </c>
    </row>
    <row r="495" spans="2:17" x14ac:dyDescent="0.3">
      <c r="B495" s="1" t="s">
        <v>229</v>
      </c>
      <c r="C495" s="2" t="s">
        <v>1460</v>
      </c>
      <c r="J495" s="41" t="s">
        <v>897</v>
      </c>
      <c r="K495" s="41">
        <v>72</v>
      </c>
      <c r="P495" s="41" t="e">
        <f>VLOOKUP(J495,#REF!,2,FALSE)</f>
        <v>#REF!</v>
      </c>
      <c r="Q495" s="41" t="e">
        <f t="shared" si="13"/>
        <v>#REF!</v>
      </c>
    </row>
    <row r="496" spans="2:17" x14ac:dyDescent="0.3">
      <c r="B496" s="1" t="s">
        <v>230</v>
      </c>
      <c r="C496" s="2" t="s">
        <v>1469</v>
      </c>
      <c r="J496" s="41" t="s">
        <v>898</v>
      </c>
      <c r="K496" s="41">
        <v>7</v>
      </c>
      <c r="P496" s="41" t="e">
        <f>VLOOKUP(J496,#REF!,2,FALSE)</f>
        <v>#REF!</v>
      </c>
      <c r="Q496" s="41" t="e">
        <f t="shared" si="13"/>
        <v>#REF!</v>
      </c>
    </row>
    <row r="497" spans="2:17" x14ac:dyDescent="0.3">
      <c r="B497" s="1" t="s">
        <v>231</v>
      </c>
      <c r="C497" s="2" t="s">
        <v>1479</v>
      </c>
      <c r="J497" s="41" t="s">
        <v>345</v>
      </c>
      <c r="K497" s="41">
        <v>4</v>
      </c>
      <c r="P497" s="41" t="e">
        <f>VLOOKUP(J497,#REF!,2,FALSE)</f>
        <v>#REF!</v>
      </c>
      <c r="Q497" s="41" t="e">
        <f t="shared" si="13"/>
        <v>#REF!</v>
      </c>
    </row>
    <row r="498" spans="2:17" x14ac:dyDescent="0.3">
      <c r="B498" s="1" t="s">
        <v>232</v>
      </c>
      <c r="C498" s="2" t="s">
        <v>1480</v>
      </c>
      <c r="J498" s="41" t="s">
        <v>346</v>
      </c>
      <c r="K498" s="41">
        <v>85</v>
      </c>
      <c r="P498" s="41" t="e">
        <f>VLOOKUP(J498,#REF!,2,FALSE)</f>
        <v>#REF!</v>
      </c>
      <c r="Q498" s="41" t="e">
        <f t="shared" si="13"/>
        <v>#REF!</v>
      </c>
    </row>
    <row r="499" spans="2:17" x14ac:dyDescent="0.3">
      <c r="B499" s="1" t="s">
        <v>233</v>
      </c>
      <c r="C499" s="2" t="s">
        <v>1492</v>
      </c>
      <c r="J499" s="41" t="s">
        <v>899</v>
      </c>
      <c r="K499" s="41">
        <v>2</v>
      </c>
      <c r="P499" s="41" t="e">
        <f>VLOOKUP(J499,#REF!,2,FALSE)</f>
        <v>#REF!</v>
      </c>
      <c r="Q499" s="41" t="e">
        <f t="shared" si="13"/>
        <v>#REF!</v>
      </c>
    </row>
    <row r="500" spans="2:17" x14ac:dyDescent="0.3">
      <c r="B500" s="1" t="s">
        <v>559</v>
      </c>
      <c r="C500" s="2" t="s">
        <v>1525</v>
      </c>
      <c r="J500" s="41" t="s">
        <v>347</v>
      </c>
      <c r="K500" s="41">
        <v>9</v>
      </c>
      <c r="P500" s="41" t="e">
        <f>VLOOKUP(J500,#REF!,2,FALSE)</f>
        <v>#REF!</v>
      </c>
      <c r="Q500" s="41" t="e">
        <f t="shared" si="13"/>
        <v>#REF!</v>
      </c>
    </row>
    <row r="501" spans="2:17" x14ac:dyDescent="0.3">
      <c r="B501" s="1" t="s">
        <v>3746</v>
      </c>
      <c r="C501" s="2" t="s">
        <v>3770</v>
      </c>
      <c r="J501" s="41" t="s">
        <v>900</v>
      </c>
      <c r="K501" s="41">
        <v>32</v>
      </c>
      <c r="P501" s="41" t="e">
        <f>VLOOKUP(J501,#REF!,2,FALSE)</f>
        <v>#REF!</v>
      </c>
      <c r="Q501" s="41" t="e">
        <f t="shared" si="13"/>
        <v>#REF!</v>
      </c>
    </row>
    <row r="502" spans="2:17" x14ac:dyDescent="0.3">
      <c r="B502" s="1" t="s">
        <v>813</v>
      </c>
      <c r="C502" s="2" t="s">
        <v>1923</v>
      </c>
      <c r="J502" s="41" t="s">
        <v>901</v>
      </c>
      <c r="K502" s="41">
        <v>103</v>
      </c>
      <c r="P502" s="41" t="e">
        <f>VLOOKUP(J502,#REF!,2,FALSE)</f>
        <v>#REF!</v>
      </c>
      <c r="Q502" s="41" t="e">
        <f t="shared" si="13"/>
        <v>#REF!</v>
      </c>
    </row>
    <row r="503" spans="2:17" x14ac:dyDescent="0.3">
      <c r="B503" s="1" t="s">
        <v>814</v>
      </c>
      <c r="C503" s="2" t="s">
        <v>2428</v>
      </c>
      <c r="J503" s="41" t="s">
        <v>348</v>
      </c>
      <c r="K503" s="41">
        <v>7</v>
      </c>
      <c r="P503" s="41" t="e">
        <f>VLOOKUP(J503,#REF!,2,FALSE)</f>
        <v>#REF!</v>
      </c>
      <c r="Q503" s="41" t="e">
        <f t="shared" si="13"/>
        <v>#REF!</v>
      </c>
    </row>
    <row r="504" spans="2:17" x14ac:dyDescent="0.3">
      <c r="B504" s="1" t="s">
        <v>234</v>
      </c>
      <c r="C504" s="2" t="s">
        <v>1542</v>
      </c>
      <c r="J504" s="41" t="s">
        <v>349</v>
      </c>
      <c r="K504" s="41">
        <v>56</v>
      </c>
      <c r="P504" s="41" t="e">
        <f>VLOOKUP(J504,#REF!,2,FALSE)</f>
        <v>#REF!</v>
      </c>
      <c r="Q504" s="41" t="e">
        <f t="shared" si="13"/>
        <v>#REF!</v>
      </c>
    </row>
    <row r="505" spans="2:17" x14ac:dyDescent="0.3">
      <c r="B505" s="1" t="s">
        <v>235</v>
      </c>
      <c r="C505" s="2" t="s">
        <v>1552</v>
      </c>
      <c r="J505" s="41" t="s">
        <v>350</v>
      </c>
      <c r="K505" s="41">
        <v>8</v>
      </c>
      <c r="P505" s="41" t="e">
        <f>VLOOKUP(J505,#REF!,2,FALSE)</f>
        <v>#REF!</v>
      </c>
      <c r="Q505" s="41" t="e">
        <f t="shared" si="13"/>
        <v>#REF!</v>
      </c>
    </row>
    <row r="506" spans="2:17" x14ac:dyDescent="0.3">
      <c r="B506" s="1" t="s">
        <v>236</v>
      </c>
      <c r="C506" s="2" t="s">
        <v>1545</v>
      </c>
      <c r="J506" s="41" t="s">
        <v>351</v>
      </c>
      <c r="K506" s="41">
        <v>119</v>
      </c>
      <c r="P506" s="41" t="e">
        <f>VLOOKUP(J506,#REF!,2,FALSE)</f>
        <v>#REF!</v>
      </c>
      <c r="Q506" s="41" t="e">
        <f t="shared" si="13"/>
        <v>#REF!</v>
      </c>
    </row>
    <row r="507" spans="2:17" x14ac:dyDescent="0.3">
      <c r="B507" s="1" t="s">
        <v>237</v>
      </c>
      <c r="C507" s="2" t="s">
        <v>1232</v>
      </c>
      <c r="J507" s="41" t="s">
        <v>352</v>
      </c>
      <c r="K507" s="41">
        <v>17</v>
      </c>
      <c r="P507" s="41" t="e">
        <f>VLOOKUP(J507,#REF!,2,FALSE)</f>
        <v>#REF!</v>
      </c>
      <c r="Q507" s="41" t="e">
        <f t="shared" si="13"/>
        <v>#REF!</v>
      </c>
    </row>
    <row r="508" spans="2:17" x14ac:dyDescent="0.3">
      <c r="B508" s="1" t="s">
        <v>238</v>
      </c>
      <c r="C508" s="2" t="s">
        <v>1393</v>
      </c>
      <c r="J508" s="41" t="s">
        <v>904</v>
      </c>
      <c r="K508" s="41">
        <v>6</v>
      </c>
      <c r="P508" s="41" t="e">
        <f>VLOOKUP(J508,#REF!,2,FALSE)</f>
        <v>#REF!</v>
      </c>
      <c r="Q508" s="41" t="e">
        <f t="shared" si="13"/>
        <v>#REF!</v>
      </c>
    </row>
    <row r="509" spans="2:17" x14ac:dyDescent="0.3">
      <c r="B509" s="1" t="s">
        <v>239</v>
      </c>
      <c r="C509" s="2" t="s">
        <v>1115</v>
      </c>
      <c r="J509" s="41" t="s">
        <v>353</v>
      </c>
      <c r="K509" s="41">
        <v>1</v>
      </c>
      <c r="P509" s="41" t="e">
        <f>VLOOKUP(J509,#REF!,2,FALSE)</f>
        <v>#REF!</v>
      </c>
      <c r="Q509" s="41" t="e">
        <f t="shared" si="13"/>
        <v>#REF!</v>
      </c>
    </row>
    <row r="510" spans="2:17" x14ac:dyDescent="0.3">
      <c r="B510" s="1" t="s">
        <v>240</v>
      </c>
      <c r="C510" s="2" t="s">
        <v>1126</v>
      </c>
      <c r="J510" s="41" t="s">
        <v>354</v>
      </c>
      <c r="K510" s="41">
        <v>8</v>
      </c>
      <c r="P510" s="41" t="e">
        <f>VLOOKUP(J510,#REF!,2,FALSE)</f>
        <v>#REF!</v>
      </c>
      <c r="Q510" s="41" t="e">
        <f t="shared" si="13"/>
        <v>#REF!</v>
      </c>
    </row>
    <row r="511" spans="2:17" x14ac:dyDescent="0.3">
      <c r="B511" s="1" t="s">
        <v>561</v>
      </c>
      <c r="C511" s="2" t="s">
        <v>1139</v>
      </c>
      <c r="J511" s="41" t="s">
        <v>905</v>
      </c>
      <c r="K511" s="41">
        <v>3</v>
      </c>
      <c r="P511" s="41" t="e">
        <f>VLOOKUP(J511,#REF!,2,FALSE)</f>
        <v>#REF!</v>
      </c>
      <c r="Q511" s="41" t="e">
        <f t="shared" si="13"/>
        <v>#REF!</v>
      </c>
    </row>
    <row r="512" spans="2:17" x14ac:dyDescent="0.3">
      <c r="B512" s="1" t="s">
        <v>241</v>
      </c>
      <c r="C512" s="2" t="s">
        <v>1173</v>
      </c>
      <c r="J512" s="41" t="s">
        <v>906</v>
      </c>
      <c r="K512" s="41">
        <v>9</v>
      </c>
      <c r="P512" s="41" t="e">
        <f>VLOOKUP(J512,#REF!,2,FALSE)</f>
        <v>#REF!</v>
      </c>
      <c r="Q512" s="41" t="e">
        <f t="shared" si="13"/>
        <v>#REF!</v>
      </c>
    </row>
    <row r="513" spans="2:17" x14ac:dyDescent="0.3">
      <c r="B513" s="1" t="s">
        <v>815</v>
      </c>
      <c r="C513" s="2" t="s">
        <v>1932</v>
      </c>
      <c r="J513" s="41" t="s">
        <v>355</v>
      </c>
      <c r="K513" s="41">
        <v>29</v>
      </c>
      <c r="P513" s="41" t="e">
        <f>VLOOKUP(J513,#REF!,2,FALSE)</f>
        <v>#REF!</v>
      </c>
      <c r="Q513" s="41" t="e">
        <f t="shared" si="13"/>
        <v>#REF!</v>
      </c>
    </row>
    <row r="514" spans="2:17" x14ac:dyDescent="0.3">
      <c r="B514" s="1" t="s">
        <v>816</v>
      </c>
      <c r="C514" s="2" t="s">
        <v>1007</v>
      </c>
      <c r="J514" s="41" t="s">
        <v>3876</v>
      </c>
      <c r="K514" s="41">
        <v>2</v>
      </c>
      <c r="P514" s="41" t="e">
        <f>VLOOKUP(J514,#REF!,2,FALSE)</f>
        <v>#REF!</v>
      </c>
      <c r="Q514" s="41" t="e">
        <f t="shared" si="13"/>
        <v>#REF!</v>
      </c>
    </row>
    <row r="515" spans="2:17" x14ac:dyDescent="0.3">
      <c r="B515" s="1" t="s">
        <v>3747</v>
      </c>
      <c r="C515" s="2" t="s">
        <v>3771</v>
      </c>
      <c r="J515" s="41" t="s">
        <v>907</v>
      </c>
      <c r="K515" s="41">
        <v>174</v>
      </c>
      <c r="P515" s="41" t="e">
        <f>VLOOKUP(J515,#REF!,2,FALSE)</f>
        <v>#REF!</v>
      </c>
      <c r="Q515" s="41" t="e">
        <f t="shared" si="13"/>
        <v>#REF!</v>
      </c>
    </row>
    <row r="516" spans="2:17" x14ac:dyDescent="0.3">
      <c r="B516" s="1" t="s">
        <v>1565</v>
      </c>
      <c r="C516" s="2" t="s">
        <v>3732</v>
      </c>
      <c r="J516" s="41" t="s">
        <v>356</v>
      </c>
      <c r="K516" s="41">
        <v>9</v>
      </c>
      <c r="P516" s="41" t="e">
        <f>VLOOKUP(J516,#REF!,2,FALSE)</f>
        <v>#REF!</v>
      </c>
      <c r="Q516" s="41" t="e">
        <f t="shared" si="13"/>
        <v>#REF!</v>
      </c>
    </row>
    <row r="517" spans="2:17" x14ac:dyDescent="0.3">
      <c r="B517" s="1" t="s">
        <v>242</v>
      </c>
      <c r="C517" s="2" t="s">
        <v>1245</v>
      </c>
      <c r="J517" s="41" t="s">
        <v>908</v>
      </c>
      <c r="K517" s="41">
        <v>9</v>
      </c>
      <c r="P517" s="41" t="e">
        <f>VLOOKUP(J517,#REF!,2,FALSE)</f>
        <v>#REF!</v>
      </c>
      <c r="Q517" s="41" t="e">
        <f t="shared" si="13"/>
        <v>#REF!</v>
      </c>
    </row>
    <row r="518" spans="2:17" x14ac:dyDescent="0.3">
      <c r="B518" s="1" t="s">
        <v>817</v>
      </c>
      <c r="C518" s="2" t="s">
        <v>2429</v>
      </c>
      <c r="J518" s="41" t="s">
        <v>357</v>
      </c>
      <c r="K518" s="41">
        <v>37</v>
      </c>
      <c r="P518" s="41" t="e">
        <f>VLOOKUP(J518,#REF!,2,FALSE)</f>
        <v>#REF!</v>
      </c>
      <c r="Q518" s="41" t="e">
        <f t="shared" si="13"/>
        <v>#REF!</v>
      </c>
    </row>
    <row r="519" spans="2:17" x14ac:dyDescent="0.3">
      <c r="B519" s="1" t="s">
        <v>243</v>
      </c>
      <c r="C519" s="2" t="s">
        <v>1002</v>
      </c>
      <c r="J519" s="41" t="s">
        <v>909</v>
      </c>
      <c r="K519" s="41">
        <v>2</v>
      </c>
      <c r="P519" s="41" t="e">
        <f>VLOOKUP(J519,#REF!,2,FALSE)</f>
        <v>#REF!</v>
      </c>
      <c r="Q519" s="41" t="e">
        <f t="shared" ref="Q519:Q557" si="14">P519=K519</f>
        <v>#REF!</v>
      </c>
    </row>
    <row r="520" spans="2:17" x14ac:dyDescent="0.3">
      <c r="B520" s="1" t="s">
        <v>563</v>
      </c>
      <c r="C520" s="2" t="s">
        <v>1283</v>
      </c>
      <c r="J520" s="41" t="s">
        <v>910</v>
      </c>
      <c r="K520" s="41">
        <v>23</v>
      </c>
      <c r="P520" s="41" t="e">
        <f>VLOOKUP(J520,#REF!,2,FALSE)</f>
        <v>#REF!</v>
      </c>
      <c r="Q520" s="41" t="e">
        <f t="shared" si="14"/>
        <v>#REF!</v>
      </c>
    </row>
    <row r="521" spans="2:17" x14ac:dyDescent="0.3">
      <c r="B521" s="1" t="s">
        <v>818</v>
      </c>
      <c r="C521" s="2" t="s">
        <v>1285</v>
      </c>
      <c r="J521" s="41" t="s">
        <v>911</v>
      </c>
      <c r="K521" s="41">
        <v>9</v>
      </c>
      <c r="P521" s="41" t="e">
        <f>VLOOKUP(J521,#REF!,2,FALSE)</f>
        <v>#REF!</v>
      </c>
      <c r="Q521" s="41" t="e">
        <f t="shared" si="14"/>
        <v>#REF!</v>
      </c>
    </row>
    <row r="522" spans="2:17" x14ac:dyDescent="0.3">
      <c r="B522" s="1" t="s">
        <v>565</v>
      </c>
      <c r="C522" s="2" t="s">
        <v>1305</v>
      </c>
      <c r="J522" s="41" t="s">
        <v>359</v>
      </c>
      <c r="K522" s="41">
        <v>71</v>
      </c>
      <c r="P522" s="41" t="e">
        <f>VLOOKUP(J522,#REF!,2,FALSE)</f>
        <v>#REF!</v>
      </c>
      <c r="Q522" s="41" t="e">
        <f t="shared" si="14"/>
        <v>#REF!</v>
      </c>
    </row>
    <row r="523" spans="2:17" x14ac:dyDescent="0.3">
      <c r="B523" s="1" t="s">
        <v>819</v>
      </c>
      <c r="C523" s="2" t="s">
        <v>1326</v>
      </c>
      <c r="J523" s="41" t="s">
        <v>360</v>
      </c>
      <c r="K523" s="41">
        <v>6</v>
      </c>
      <c r="P523" s="41" t="e">
        <f>VLOOKUP(J523,#REF!,2,FALSE)</f>
        <v>#REF!</v>
      </c>
      <c r="Q523" s="41" t="e">
        <f t="shared" si="14"/>
        <v>#REF!</v>
      </c>
    </row>
    <row r="524" spans="2:17" x14ac:dyDescent="0.3">
      <c r="B524" s="1" t="s">
        <v>567</v>
      </c>
      <c r="C524" s="2" t="s">
        <v>1341</v>
      </c>
      <c r="J524" s="41" t="s">
        <v>1021</v>
      </c>
      <c r="K524" s="41">
        <v>4</v>
      </c>
      <c r="P524" s="41" t="e">
        <f>VLOOKUP(J524,#REF!,2,FALSE)</f>
        <v>#REF!</v>
      </c>
      <c r="Q524" s="41" t="e">
        <f t="shared" si="14"/>
        <v>#REF!</v>
      </c>
    </row>
    <row r="525" spans="2:17" x14ac:dyDescent="0.3">
      <c r="B525" s="1" t="s">
        <v>244</v>
      </c>
      <c r="C525" s="2" t="s">
        <v>1352</v>
      </c>
      <c r="J525" s="41" t="s">
        <v>3777</v>
      </c>
      <c r="K525" s="41">
        <v>24</v>
      </c>
      <c r="P525" s="41" t="e">
        <f>VLOOKUP(J525,#REF!,2,FALSE)</f>
        <v>#REF!</v>
      </c>
      <c r="Q525" s="41" t="e">
        <f t="shared" si="14"/>
        <v>#REF!</v>
      </c>
    </row>
    <row r="526" spans="2:17" x14ac:dyDescent="0.3">
      <c r="B526" s="1" t="s">
        <v>820</v>
      </c>
      <c r="C526" s="2" t="s">
        <v>2430</v>
      </c>
      <c r="J526" s="41" t="s">
        <v>361</v>
      </c>
      <c r="K526" s="41">
        <v>14</v>
      </c>
      <c r="P526" s="41" t="e">
        <f>VLOOKUP(J526,#REF!,2,FALSE)</f>
        <v>#REF!</v>
      </c>
      <c r="Q526" s="41" t="e">
        <f t="shared" si="14"/>
        <v>#REF!</v>
      </c>
    </row>
    <row r="527" spans="2:17" x14ac:dyDescent="0.3">
      <c r="B527" s="1" t="s">
        <v>821</v>
      </c>
      <c r="C527" s="2" t="s">
        <v>2431</v>
      </c>
      <c r="J527" s="41" t="s">
        <v>912</v>
      </c>
      <c r="K527" s="41">
        <v>10</v>
      </c>
      <c r="P527" s="41" t="e">
        <f>VLOOKUP(J527,#REF!,2,FALSE)</f>
        <v>#REF!</v>
      </c>
      <c r="Q527" s="41" t="e">
        <f t="shared" si="14"/>
        <v>#REF!</v>
      </c>
    </row>
    <row r="528" spans="2:17" x14ac:dyDescent="0.3">
      <c r="B528" s="1" t="s">
        <v>569</v>
      </c>
      <c r="C528" s="2" t="s">
        <v>1289</v>
      </c>
      <c r="J528" s="41" t="s">
        <v>362</v>
      </c>
      <c r="K528" s="41">
        <v>6</v>
      </c>
      <c r="P528" s="41" t="e">
        <f>VLOOKUP(J528,#REF!,2,FALSE)</f>
        <v>#REF!</v>
      </c>
      <c r="Q528" s="41" t="e">
        <f t="shared" si="14"/>
        <v>#REF!</v>
      </c>
    </row>
    <row r="529" spans="2:17" x14ac:dyDescent="0.3">
      <c r="B529" s="1" t="s">
        <v>822</v>
      </c>
      <c r="C529" s="2" t="s">
        <v>2432</v>
      </c>
      <c r="J529" s="41" t="s">
        <v>363</v>
      </c>
      <c r="K529" s="41">
        <v>234</v>
      </c>
      <c r="P529" s="41" t="e">
        <f>VLOOKUP(J529,#REF!,2,FALSE)</f>
        <v>#REF!</v>
      </c>
      <c r="Q529" s="41" t="e">
        <f t="shared" si="14"/>
        <v>#REF!</v>
      </c>
    </row>
    <row r="530" spans="2:17" x14ac:dyDescent="0.3">
      <c r="B530" s="1" t="s">
        <v>823</v>
      </c>
      <c r="C530" s="2" t="s">
        <v>1442</v>
      </c>
      <c r="J530" s="41" t="s">
        <v>364</v>
      </c>
      <c r="K530" s="41">
        <v>4</v>
      </c>
      <c r="P530" s="41" t="e">
        <f>VLOOKUP(J530,#REF!,2,FALSE)</f>
        <v>#REF!</v>
      </c>
      <c r="Q530" s="41" t="e">
        <f t="shared" si="14"/>
        <v>#REF!</v>
      </c>
    </row>
    <row r="531" spans="2:17" x14ac:dyDescent="0.3">
      <c r="B531" s="1" t="s">
        <v>245</v>
      </c>
      <c r="C531" s="2" t="s">
        <v>1444</v>
      </c>
      <c r="J531" s="41" t="s">
        <v>365</v>
      </c>
      <c r="K531" s="41">
        <v>3</v>
      </c>
      <c r="P531" s="41" t="e">
        <f>VLOOKUP(J531,#REF!,2,FALSE)</f>
        <v>#REF!</v>
      </c>
      <c r="Q531" s="41" t="e">
        <f t="shared" si="14"/>
        <v>#REF!</v>
      </c>
    </row>
    <row r="532" spans="2:17" x14ac:dyDescent="0.3">
      <c r="B532" s="1" t="s">
        <v>824</v>
      </c>
      <c r="C532" s="2" t="s">
        <v>2433</v>
      </c>
      <c r="J532" s="41" t="s">
        <v>366</v>
      </c>
      <c r="K532" s="41">
        <v>31</v>
      </c>
      <c r="P532" s="41" t="e">
        <f>VLOOKUP(J532,#REF!,2,FALSE)</f>
        <v>#REF!</v>
      </c>
      <c r="Q532" s="41" t="e">
        <f t="shared" si="14"/>
        <v>#REF!</v>
      </c>
    </row>
    <row r="533" spans="2:17" x14ac:dyDescent="0.3">
      <c r="B533" s="1" t="s">
        <v>246</v>
      </c>
      <c r="C533" s="2" t="s">
        <v>1481</v>
      </c>
      <c r="J533" s="41" t="s">
        <v>367</v>
      </c>
      <c r="K533" s="41">
        <v>12</v>
      </c>
      <c r="P533" s="41" t="e">
        <f>VLOOKUP(J533,#REF!,2,FALSE)</f>
        <v>#REF!</v>
      </c>
      <c r="Q533" s="41" t="e">
        <f t="shared" si="14"/>
        <v>#REF!</v>
      </c>
    </row>
    <row r="534" spans="2:17" x14ac:dyDescent="0.3">
      <c r="B534" s="1" t="s">
        <v>247</v>
      </c>
      <c r="C534" s="2" t="s">
        <v>1491</v>
      </c>
      <c r="J534" s="41" t="s">
        <v>3877</v>
      </c>
      <c r="K534" s="41">
        <v>1</v>
      </c>
      <c r="P534" s="41" t="e">
        <f>VLOOKUP(J534,#REF!,2,FALSE)</f>
        <v>#REF!</v>
      </c>
      <c r="Q534" s="41" t="e">
        <f t="shared" si="14"/>
        <v>#REF!</v>
      </c>
    </row>
    <row r="535" spans="2:17" x14ac:dyDescent="0.3">
      <c r="B535" s="1" t="s">
        <v>248</v>
      </c>
      <c r="C535" s="2" t="s">
        <v>1506</v>
      </c>
      <c r="J535" s="41" t="s">
        <v>368</v>
      </c>
      <c r="K535" s="41">
        <v>8</v>
      </c>
      <c r="P535" s="41" t="e">
        <f>VLOOKUP(J535,#REF!,2,FALSE)</f>
        <v>#REF!</v>
      </c>
      <c r="Q535" s="41" t="e">
        <f t="shared" si="14"/>
        <v>#REF!</v>
      </c>
    </row>
    <row r="536" spans="2:17" x14ac:dyDescent="0.3">
      <c r="B536" s="1" t="s">
        <v>249</v>
      </c>
      <c r="C536" s="2" t="s">
        <v>1004</v>
      </c>
      <c r="J536" s="41" t="s">
        <v>915</v>
      </c>
      <c r="K536" s="41">
        <v>5</v>
      </c>
      <c r="P536" s="41" t="e">
        <f>VLOOKUP(J536,#REF!,2,FALSE)</f>
        <v>#REF!</v>
      </c>
      <c r="Q536" s="41" t="e">
        <f t="shared" si="14"/>
        <v>#REF!</v>
      </c>
    </row>
    <row r="537" spans="2:17" x14ac:dyDescent="0.3">
      <c r="B537" s="1" t="s">
        <v>250</v>
      </c>
      <c r="C537" s="2" t="s">
        <v>1529</v>
      </c>
      <c r="J537" s="41" t="s">
        <v>916</v>
      </c>
      <c r="K537" s="41">
        <v>10</v>
      </c>
      <c r="P537" s="41" t="e">
        <f>VLOOKUP(J537,#REF!,2,FALSE)</f>
        <v>#REF!</v>
      </c>
      <c r="Q537" s="41" t="e">
        <f t="shared" si="14"/>
        <v>#REF!</v>
      </c>
    </row>
    <row r="538" spans="2:17" x14ac:dyDescent="0.3">
      <c r="B538" s="1" t="s">
        <v>825</v>
      </c>
      <c r="C538" s="2" t="s">
        <v>1205</v>
      </c>
      <c r="J538" s="41" t="s">
        <v>606</v>
      </c>
      <c r="K538" s="41">
        <v>1</v>
      </c>
      <c r="P538" s="41" t="e">
        <f>VLOOKUP(J538,#REF!,2,FALSE)</f>
        <v>#REF!</v>
      </c>
      <c r="Q538" s="41" t="e">
        <f t="shared" si="14"/>
        <v>#REF!</v>
      </c>
    </row>
    <row r="539" spans="2:17" x14ac:dyDescent="0.3">
      <c r="B539" s="1" t="s">
        <v>251</v>
      </c>
      <c r="C539" s="2" t="s">
        <v>1206</v>
      </c>
      <c r="J539" s="41" t="s">
        <v>917</v>
      </c>
      <c r="K539" s="41">
        <v>12</v>
      </c>
      <c r="P539" s="41" t="e">
        <f>VLOOKUP(J539,#REF!,2,FALSE)</f>
        <v>#REF!</v>
      </c>
      <c r="Q539" s="41" t="e">
        <f t="shared" si="14"/>
        <v>#REF!</v>
      </c>
    </row>
    <row r="540" spans="2:17" x14ac:dyDescent="0.3">
      <c r="B540" s="1" t="s">
        <v>826</v>
      </c>
      <c r="C540" s="2" t="s">
        <v>1246</v>
      </c>
      <c r="J540" s="41" t="s">
        <v>369</v>
      </c>
      <c r="K540" s="41">
        <v>4</v>
      </c>
      <c r="P540" s="41" t="e">
        <f>VLOOKUP(J540,#REF!,2,FALSE)</f>
        <v>#REF!</v>
      </c>
      <c r="Q540" s="41" t="e">
        <f t="shared" si="14"/>
        <v>#REF!</v>
      </c>
    </row>
    <row r="541" spans="2:17" x14ac:dyDescent="0.3">
      <c r="B541" s="1" t="s">
        <v>252</v>
      </c>
      <c r="C541" s="2" t="s">
        <v>1342</v>
      </c>
      <c r="J541" s="41" t="s">
        <v>370</v>
      </c>
      <c r="K541" s="41">
        <v>508</v>
      </c>
      <c r="P541" s="41" t="e">
        <f>VLOOKUP(J541,#REF!,2,FALSE)</f>
        <v>#REF!</v>
      </c>
      <c r="Q541" s="41" t="e">
        <f t="shared" si="14"/>
        <v>#REF!</v>
      </c>
    </row>
    <row r="542" spans="2:17" x14ac:dyDescent="0.3">
      <c r="B542" s="1" t="s">
        <v>827</v>
      </c>
      <c r="C542" s="2" t="s">
        <v>968</v>
      </c>
      <c r="J542" s="41" t="s">
        <v>371</v>
      </c>
      <c r="K542" s="41">
        <v>7</v>
      </c>
      <c r="P542" s="41" t="e">
        <f>VLOOKUP(J542,#REF!,2,FALSE)</f>
        <v>#REF!</v>
      </c>
      <c r="Q542" s="41" t="e">
        <f t="shared" si="14"/>
        <v>#REF!</v>
      </c>
    </row>
    <row r="543" spans="2:17" x14ac:dyDescent="0.3">
      <c r="B543" s="1" t="s">
        <v>253</v>
      </c>
      <c r="C543" s="2" t="s">
        <v>1410</v>
      </c>
      <c r="J543" s="41" t="s">
        <v>372</v>
      </c>
      <c r="K543" s="41">
        <v>141</v>
      </c>
      <c r="P543" s="41" t="e">
        <f>VLOOKUP(J543,#REF!,2,FALSE)</f>
        <v>#REF!</v>
      </c>
      <c r="Q543" s="41" t="e">
        <f t="shared" si="14"/>
        <v>#REF!</v>
      </c>
    </row>
    <row r="544" spans="2:17" x14ac:dyDescent="0.3">
      <c r="B544" s="1" t="s">
        <v>254</v>
      </c>
      <c r="C544" s="2" t="s">
        <v>1415</v>
      </c>
      <c r="J544" s="41" t="s">
        <v>373</v>
      </c>
      <c r="K544" s="41">
        <v>64</v>
      </c>
      <c r="P544" s="41" t="e">
        <f>VLOOKUP(J544,#REF!,2,FALSE)</f>
        <v>#REF!</v>
      </c>
      <c r="Q544" s="41" t="e">
        <f t="shared" si="14"/>
        <v>#REF!</v>
      </c>
    </row>
    <row r="545" spans="2:17" x14ac:dyDescent="0.3">
      <c r="B545" s="1" t="s">
        <v>255</v>
      </c>
      <c r="C545" s="2" t="s">
        <v>1471</v>
      </c>
      <c r="J545" s="41" t="s">
        <v>918</v>
      </c>
      <c r="K545" s="41">
        <v>213</v>
      </c>
      <c r="P545" s="41" t="e">
        <f>VLOOKUP(J545,#REF!,2,FALSE)</f>
        <v>#REF!</v>
      </c>
      <c r="Q545" s="41" t="e">
        <f t="shared" si="14"/>
        <v>#REF!</v>
      </c>
    </row>
    <row r="546" spans="2:17" x14ac:dyDescent="0.3">
      <c r="B546" s="1" t="s">
        <v>828</v>
      </c>
      <c r="C546" s="2" t="s">
        <v>985</v>
      </c>
      <c r="J546" s="41" t="s">
        <v>919</v>
      </c>
      <c r="K546" s="41">
        <v>7</v>
      </c>
      <c r="P546" s="41" t="e">
        <f>VLOOKUP(J546,#REF!,2,FALSE)</f>
        <v>#REF!</v>
      </c>
      <c r="Q546" s="41" t="e">
        <f t="shared" si="14"/>
        <v>#REF!</v>
      </c>
    </row>
    <row r="547" spans="2:17" x14ac:dyDescent="0.3">
      <c r="B547" s="1" t="s">
        <v>256</v>
      </c>
      <c r="C547" s="2" t="s">
        <v>1132</v>
      </c>
      <c r="J547" s="41" t="s">
        <v>920</v>
      </c>
      <c r="K547" s="41">
        <v>14</v>
      </c>
      <c r="P547" s="41" t="e">
        <f>VLOOKUP(J547,#REF!,2,FALSE)</f>
        <v>#REF!</v>
      </c>
      <c r="Q547" s="41" t="e">
        <f t="shared" si="14"/>
        <v>#REF!</v>
      </c>
    </row>
    <row r="548" spans="2:17" x14ac:dyDescent="0.3">
      <c r="B548" s="1" t="s">
        <v>257</v>
      </c>
      <c r="C548" s="2" t="s">
        <v>1172</v>
      </c>
      <c r="J548" s="41" t="s">
        <v>921</v>
      </c>
      <c r="K548" s="41">
        <v>13</v>
      </c>
      <c r="P548" s="41" t="e">
        <f>VLOOKUP(J548,#REF!,2,FALSE)</f>
        <v>#REF!</v>
      </c>
      <c r="Q548" s="41" t="e">
        <f t="shared" si="14"/>
        <v>#REF!</v>
      </c>
    </row>
    <row r="549" spans="2:17" x14ac:dyDescent="0.3">
      <c r="B549" s="1" t="s">
        <v>258</v>
      </c>
      <c r="C549" s="2" t="s">
        <v>1269</v>
      </c>
      <c r="J549" s="41" t="s">
        <v>620</v>
      </c>
      <c r="K549" s="41">
        <v>1</v>
      </c>
      <c r="P549" s="41" t="e">
        <f>VLOOKUP(J549,#REF!,2,FALSE)</f>
        <v>#REF!</v>
      </c>
      <c r="Q549" s="41" t="e">
        <f t="shared" si="14"/>
        <v>#REF!</v>
      </c>
    </row>
    <row r="550" spans="2:17" x14ac:dyDescent="0.3">
      <c r="B550" s="1" t="s">
        <v>259</v>
      </c>
      <c r="C550" s="2" t="s">
        <v>1406</v>
      </c>
      <c r="J550" s="41" t="s">
        <v>374</v>
      </c>
      <c r="K550" s="41">
        <v>25</v>
      </c>
      <c r="P550" s="41" t="e">
        <f>VLOOKUP(J550,#REF!,2,FALSE)</f>
        <v>#REF!</v>
      </c>
      <c r="Q550" s="41" t="e">
        <f t="shared" si="14"/>
        <v>#REF!</v>
      </c>
    </row>
    <row r="551" spans="2:17" x14ac:dyDescent="0.3">
      <c r="B551" s="1" t="s">
        <v>260</v>
      </c>
      <c r="C551" s="2" t="s">
        <v>1158</v>
      </c>
      <c r="J551" s="41" t="s">
        <v>375</v>
      </c>
      <c r="K551" s="41">
        <v>437</v>
      </c>
      <c r="P551" s="41" t="e">
        <f>VLOOKUP(J551,#REF!,2,FALSE)</f>
        <v>#REF!</v>
      </c>
      <c r="Q551" s="41" t="e">
        <f t="shared" si="14"/>
        <v>#REF!</v>
      </c>
    </row>
    <row r="552" spans="2:17" x14ac:dyDescent="0.3">
      <c r="B552" s="1" t="s">
        <v>829</v>
      </c>
      <c r="C552" s="2" t="s">
        <v>955</v>
      </c>
      <c r="J552" s="41" t="s">
        <v>1020</v>
      </c>
      <c r="K552" s="41">
        <v>1</v>
      </c>
      <c r="P552" s="41" t="e">
        <f>VLOOKUP(J552,#REF!,2,FALSE)</f>
        <v>#REF!</v>
      </c>
      <c r="Q552" s="41" t="e">
        <f t="shared" si="14"/>
        <v>#REF!</v>
      </c>
    </row>
    <row r="553" spans="2:17" x14ac:dyDescent="0.3">
      <c r="B553" s="1" t="s">
        <v>261</v>
      </c>
      <c r="C553" s="2" t="s">
        <v>1400</v>
      </c>
      <c r="J553" s="41" t="s">
        <v>3878</v>
      </c>
      <c r="K553" s="41">
        <v>1</v>
      </c>
      <c r="P553" s="41" t="e">
        <f>VLOOKUP(J553,#REF!,2,FALSE)</f>
        <v>#REF!</v>
      </c>
      <c r="Q553" s="41" t="e">
        <f t="shared" si="14"/>
        <v>#REF!</v>
      </c>
    </row>
    <row r="554" spans="2:17" x14ac:dyDescent="0.3">
      <c r="B554" s="1" t="s">
        <v>830</v>
      </c>
      <c r="C554" s="2" t="s">
        <v>1031</v>
      </c>
      <c r="J554" s="41" t="s">
        <v>376</v>
      </c>
      <c r="K554" s="41">
        <v>3</v>
      </c>
      <c r="P554" s="41" t="e">
        <f>VLOOKUP(J554,#REF!,2,FALSE)</f>
        <v>#REF!</v>
      </c>
      <c r="Q554" s="41" t="e">
        <f t="shared" si="14"/>
        <v>#REF!</v>
      </c>
    </row>
    <row r="555" spans="2:17" x14ac:dyDescent="0.3">
      <c r="B555" s="1" t="s">
        <v>262</v>
      </c>
      <c r="C555" s="2" t="s">
        <v>1221</v>
      </c>
      <c r="J555" s="41" t="s">
        <v>377</v>
      </c>
      <c r="K555" s="41">
        <v>10</v>
      </c>
      <c r="P555" s="41" t="e">
        <f>VLOOKUP(J555,#REF!,2,FALSE)</f>
        <v>#REF!</v>
      </c>
      <c r="Q555" s="41" t="e">
        <f t="shared" si="14"/>
        <v>#REF!</v>
      </c>
    </row>
    <row r="556" spans="2:17" x14ac:dyDescent="0.3">
      <c r="B556" s="1" t="s">
        <v>831</v>
      </c>
      <c r="C556" s="2" t="s">
        <v>1234</v>
      </c>
      <c r="J556" s="41" t="s">
        <v>378</v>
      </c>
      <c r="K556" s="41">
        <v>144</v>
      </c>
      <c r="P556" s="41" t="e">
        <f>VLOOKUP(J556,#REF!,2,FALSE)</f>
        <v>#REF!</v>
      </c>
      <c r="Q556" s="41" t="e">
        <f t="shared" si="14"/>
        <v>#REF!</v>
      </c>
    </row>
    <row r="557" spans="2:17" x14ac:dyDescent="0.3">
      <c r="B557" s="1" t="s">
        <v>832</v>
      </c>
      <c r="C557" s="2" t="s">
        <v>1253</v>
      </c>
      <c r="J557" s="41" t="s">
        <v>379</v>
      </c>
      <c r="K557" s="41">
        <v>66</v>
      </c>
      <c r="P557" s="41" t="e">
        <f>VLOOKUP(J557,#REF!,2,FALSE)</f>
        <v>#REF!</v>
      </c>
      <c r="Q557" s="41" t="e">
        <f t="shared" si="14"/>
        <v>#REF!</v>
      </c>
    </row>
    <row r="558" spans="2:17" x14ac:dyDescent="0.3">
      <c r="B558" s="1" t="s">
        <v>263</v>
      </c>
      <c r="C558" s="2" t="s">
        <v>1287</v>
      </c>
      <c r="J558" s="41" t="s">
        <v>627</v>
      </c>
      <c r="K558" s="41">
        <v>69565</v>
      </c>
    </row>
    <row r="559" spans="2:17" x14ac:dyDescent="0.3">
      <c r="B559" s="1" t="s">
        <v>833</v>
      </c>
      <c r="C559" s="2" t="s">
        <v>1357</v>
      </c>
    </row>
    <row r="560" spans="2:17" x14ac:dyDescent="0.3">
      <c r="B560" s="1" t="s">
        <v>834</v>
      </c>
      <c r="C560" s="2" t="s">
        <v>954</v>
      </c>
    </row>
    <row r="561" spans="2:3" x14ac:dyDescent="0.3">
      <c r="B561" s="1" t="s">
        <v>835</v>
      </c>
      <c r="C561" s="2" t="s">
        <v>1390</v>
      </c>
    </row>
    <row r="562" spans="2:3" x14ac:dyDescent="0.3">
      <c r="B562" s="1" t="s">
        <v>836</v>
      </c>
      <c r="C562" s="2" t="s">
        <v>1500</v>
      </c>
    </row>
    <row r="563" spans="2:3" x14ac:dyDescent="0.3">
      <c r="B563" s="1" t="s">
        <v>264</v>
      </c>
      <c r="C563" s="2" t="s">
        <v>1070</v>
      </c>
    </row>
    <row r="564" spans="2:3" x14ac:dyDescent="0.3">
      <c r="B564" s="1" t="s">
        <v>837</v>
      </c>
      <c r="C564" s="2" t="s">
        <v>944</v>
      </c>
    </row>
    <row r="565" spans="2:3" x14ac:dyDescent="0.3">
      <c r="B565" s="1" t="s">
        <v>265</v>
      </c>
      <c r="C565" s="2" t="s">
        <v>1429</v>
      </c>
    </row>
    <row r="566" spans="2:3" x14ac:dyDescent="0.3">
      <c r="B566" s="1" t="s">
        <v>266</v>
      </c>
      <c r="C566" s="2" t="s">
        <v>1398</v>
      </c>
    </row>
    <row r="567" spans="2:3" x14ac:dyDescent="0.3">
      <c r="B567" s="1" t="s">
        <v>267</v>
      </c>
      <c r="C567" s="2" t="s">
        <v>1332</v>
      </c>
    </row>
    <row r="568" spans="2:3" x14ac:dyDescent="0.3">
      <c r="B568" s="1" t="s">
        <v>268</v>
      </c>
      <c r="C568" s="2" t="s">
        <v>1368</v>
      </c>
    </row>
    <row r="569" spans="2:3" x14ac:dyDescent="0.3">
      <c r="B569" s="1" t="s">
        <v>839</v>
      </c>
      <c r="C569" s="2" t="s">
        <v>966</v>
      </c>
    </row>
    <row r="570" spans="2:3" x14ac:dyDescent="0.3">
      <c r="B570" s="1" t="s">
        <v>840</v>
      </c>
      <c r="C570" s="2" t="s">
        <v>2434</v>
      </c>
    </row>
    <row r="571" spans="2:3" x14ac:dyDescent="0.3">
      <c r="B571" s="1" t="s">
        <v>269</v>
      </c>
      <c r="C571" s="2" t="s">
        <v>1166</v>
      </c>
    </row>
    <row r="572" spans="2:3" x14ac:dyDescent="0.3">
      <c r="B572" s="1" t="s">
        <v>270</v>
      </c>
      <c r="C572" s="2" t="s">
        <v>1166</v>
      </c>
    </row>
    <row r="573" spans="2:3" x14ac:dyDescent="0.3">
      <c r="B573" s="1" t="s">
        <v>271</v>
      </c>
      <c r="C573" s="2" t="s">
        <v>1254</v>
      </c>
    </row>
    <row r="574" spans="2:3" x14ac:dyDescent="0.3">
      <c r="B574" s="1" t="s">
        <v>272</v>
      </c>
      <c r="C574" s="2" t="s">
        <v>1288</v>
      </c>
    </row>
    <row r="575" spans="2:3" x14ac:dyDescent="0.3">
      <c r="B575" s="1" t="s">
        <v>841</v>
      </c>
      <c r="C575" s="2" t="s">
        <v>965</v>
      </c>
    </row>
    <row r="576" spans="2:3" x14ac:dyDescent="0.3">
      <c r="B576" s="1" t="s">
        <v>842</v>
      </c>
      <c r="C576" s="2" t="s">
        <v>1338</v>
      </c>
    </row>
    <row r="577" spans="2:3" x14ac:dyDescent="0.3">
      <c r="B577" s="1" t="s">
        <v>843</v>
      </c>
      <c r="C577" s="2" t="s">
        <v>1353</v>
      </c>
    </row>
    <row r="578" spans="2:3" x14ac:dyDescent="0.3">
      <c r="B578" s="1" t="s">
        <v>273</v>
      </c>
      <c r="C578" s="2" t="s">
        <v>1498</v>
      </c>
    </row>
    <row r="579" spans="2:3" x14ac:dyDescent="0.3">
      <c r="B579" s="1" t="s">
        <v>274</v>
      </c>
      <c r="C579" s="2" t="s">
        <v>939</v>
      </c>
    </row>
    <row r="580" spans="2:3" x14ac:dyDescent="0.3">
      <c r="B580" s="1" t="s">
        <v>844</v>
      </c>
      <c r="C580" s="2" t="s">
        <v>939</v>
      </c>
    </row>
    <row r="581" spans="2:3" x14ac:dyDescent="0.3">
      <c r="B581" s="1" t="s">
        <v>275</v>
      </c>
      <c r="C581" s="2" t="s">
        <v>1339</v>
      </c>
    </row>
    <row r="582" spans="2:3" x14ac:dyDescent="0.3">
      <c r="B582" s="1" t="s">
        <v>276</v>
      </c>
      <c r="C582" s="2" t="s">
        <v>1405</v>
      </c>
    </row>
    <row r="583" spans="2:3" x14ac:dyDescent="0.3">
      <c r="B583" s="1" t="s">
        <v>277</v>
      </c>
      <c r="C583" s="2" t="s">
        <v>1154</v>
      </c>
    </row>
    <row r="584" spans="2:3" x14ac:dyDescent="0.3">
      <c r="B584" s="1" t="s">
        <v>845</v>
      </c>
      <c r="C584" s="2" t="s">
        <v>926</v>
      </c>
    </row>
    <row r="585" spans="2:3" x14ac:dyDescent="0.3">
      <c r="B585" s="1" t="s">
        <v>846</v>
      </c>
      <c r="C585" s="2" t="s">
        <v>1182</v>
      </c>
    </row>
    <row r="586" spans="2:3" x14ac:dyDescent="0.3">
      <c r="B586" s="1" t="s">
        <v>847</v>
      </c>
      <c r="C586" s="2" t="s">
        <v>984</v>
      </c>
    </row>
    <row r="587" spans="2:3" x14ac:dyDescent="0.3">
      <c r="B587" s="1" t="s">
        <v>278</v>
      </c>
      <c r="C587" s="2" t="s">
        <v>1553</v>
      </c>
    </row>
    <row r="588" spans="2:3" x14ac:dyDescent="0.3">
      <c r="B588" s="1" t="s">
        <v>279</v>
      </c>
      <c r="C588" s="2" t="s">
        <v>1230</v>
      </c>
    </row>
    <row r="589" spans="2:3" x14ac:dyDescent="0.3">
      <c r="B589" s="1" t="s">
        <v>848</v>
      </c>
      <c r="C589" s="2" t="s">
        <v>976</v>
      </c>
    </row>
    <row r="590" spans="2:3" x14ac:dyDescent="0.3">
      <c r="B590" s="1" t="s">
        <v>849</v>
      </c>
      <c r="C590" s="2" t="s">
        <v>1433</v>
      </c>
    </row>
    <row r="591" spans="2:3" x14ac:dyDescent="0.3">
      <c r="B591" s="1" t="s">
        <v>850</v>
      </c>
      <c r="C591" s="2" t="s">
        <v>1147</v>
      </c>
    </row>
    <row r="592" spans="2:3" x14ac:dyDescent="0.3">
      <c r="B592" s="1" t="s">
        <v>280</v>
      </c>
      <c r="C592" s="2" t="s">
        <v>1428</v>
      </c>
    </row>
    <row r="593" spans="2:3" x14ac:dyDescent="0.3">
      <c r="B593" s="1" t="s">
        <v>281</v>
      </c>
      <c r="C593" s="2" t="s">
        <v>1228</v>
      </c>
    </row>
    <row r="594" spans="2:3" x14ac:dyDescent="0.3">
      <c r="B594" s="1" t="s">
        <v>282</v>
      </c>
      <c r="C594" s="2" t="s">
        <v>1084</v>
      </c>
    </row>
    <row r="595" spans="2:3" x14ac:dyDescent="0.3">
      <c r="B595" s="1" t="s">
        <v>283</v>
      </c>
      <c r="C595" s="2" t="s">
        <v>1136</v>
      </c>
    </row>
    <row r="596" spans="2:3" x14ac:dyDescent="0.3">
      <c r="B596" s="1" t="s">
        <v>284</v>
      </c>
      <c r="C596" s="2" t="s">
        <v>1217</v>
      </c>
    </row>
    <row r="597" spans="2:3" x14ac:dyDescent="0.3">
      <c r="B597" s="1" t="s">
        <v>285</v>
      </c>
      <c r="C597" s="2" t="s">
        <v>1424</v>
      </c>
    </row>
    <row r="598" spans="2:3" x14ac:dyDescent="0.3">
      <c r="B598" s="1" t="s">
        <v>851</v>
      </c>
      <c r="C598" s="2" t="s">
        <v>950</v>
      </c>
    </row>
    <row r="599" spans="2:3" x14ac:dyDescent="0.3">
      <c r="B599" s="1" t="s">
        <v>852</v>
      </c>
      <c r="C599" s="2" t="s">
        <v>952</v>
      </c>
    </row>
    <row r="600" spans="2:3" x14ac:dyDescent="0.3">
      <c r="B600" s="1" t="s">
        <v>286</v>
      </c>
      <c r="C600" s="2" t="s">
        <v>1163</v>
      </c>
    </row>
    <row r="601" spans="2:3" x14ac:dyDescent="0.3">
      <c r="B601" s="1" t="s">
        <v>287</v>
      </c>
      <c r="C601" s="2" t="s">
        <v>1074</v>
      </c>
    </row>
    <row r="602" spans="2:3" x14ac:dyDescent="0.3">
      <c r="B602" s="1" t="s">
        <v>853</v>
      </c>
      <c r="C602" s="2" t="s">
        <v>939</v>
      </c>
    </row>
    <row r="603" spans="2:3" x14ac:dyDescent="0.3">
      <c r="B603" s="1" t="s">
        <v>288</v>
      </c>
      <c r="C603" s="2" t="s">
        <v>1142</v>
      </c>
    </row>
    <row r="604" spans="2:3" x14ac:dyDescent="0.3">
      <c r="B604" s="1" t="s">
        <v>854</v>
      </c>
      <c r="C604" s="2" t="s">
        <v>1104</v>
      </c>
    </row>
    <row r="605" spans="2:3" x14ac:dyDescent="0.3">
      <c r="B605" s="1" t="s">
        <v>289</v>
      </c>
      <c r="C605" s="2" t="s">
        <v>1266</v>
      </c>
    </row>
    <row r="606" spans="2:3" x14ac:dyDescent="0.3">
      <c r="B606" s="1" t="s">
        <v>856</v>
      </c>
      <c r="C606" s="2" t="s">
        <v>970</v>
      </c>
    </row>
    <row r="607" spans="2:3" x14ac:dyDescent="0.3">
      <c r="B607" s="1" t="s">
        <v>290</v>
      </c>
      <c r="C607" s="2" t="s">
        <v>1452</v>
      </c>
    </row>
    <row r="608" spans="2:3" x14ac:dyDescent="0.3">
      <c r="B608" s="1" t="s">
        <v>857</v>
      </c>
      <c r="C608" s="2" t="s">
        <v>1317</v>
      </c>
    </row>
    <row r="609" spans="2:3" x14ac:dyDescent="0.3">
      <c r="B609" s="1" t="s">
        <v>858</v>
      </c>
      <c r="C609" s="2" t="s">
        <v>927</v>
      </c>
    </row>
    <row r="610" spans="2:3" x14ac:dyDescent="0.3">
      <c r="B610" s="1" t="s">
        <v>291</v>
      </c>
      <c r="C610" s="2" t="s">
        <v>939</v>
      </c>
    </row>
    <row r="611" spans="2:3" x14ac:dyDescent="0.3">
      <c r="B611" s="1" t="s">
        <v>292</v>
      </c>
      <c r="C611" s="2" t="s">
        <v>1200</v>
      </c>
    </row>
    <row r="612" spans="2:3" x14ac:dyDescent="0.3">
      <c r="B612" s="1" t="s">
        <v>859</v>
      </c>
      <c r="C612" s="2" t="s">
        <v>982</v>
      </c>
    </row>
    <row r="613" spans="2:3" x14ac:dyDescent="0.3">
      <c r="B613" s="1" t="s">
        <v>861</v>
      </c>
      <c r="C613" s="2" t="s">
        <v>1255</v>
      </c>
    </row>
    <row r="614" spans="2:3" x14ac:dyDescent="0.3">
      <c r="B614" s="1" t="s">
        <v>293</v>
      </c>
      <c r="C614" s="2" t="s">
        <v>1421</v>
      </c>
    </row>
    <row r="615" spans="2:3" x14ac:dyDescent="0.3">
      <c r="B615" s="1" t="s">
        <v>862</v>
      </c>
      <c r="C615" s="2" t="s">
        <v>942</v>
      </c>
    </row>
    <row r="616" spans="2:3" x14ac:dyDescent="0.3">
      <c r="B616" s="1" t="s">
        <v>294</v>
      </c>
      <c r="C616" s="2" t="s">
        <v>1513</v>
      </c>
    </row>
    <row r="617" spans="2:3" x14ac:dyDescent="0.3">
      <c r="B617" s="1" t="s">
        <v>863</v>
      </c>
      <c r="C617" s="2" t="s">
        <v>1099</v>
      </c>
    </row>
    <row r="618" spans="2:3" x14ac:dyDescent="0.3">
      <c r="B618" s="1" t="s">
        <v>295</v>
      </c>
      <c r="C618" s="2" t="s">
        <v>1208</v>
      </c>
    </row>
    <row r="619" spans="2:3" x14ac:dyDescent="0.3">
      <c r="B619" s="1" t="s">
        <v>296</v>
      </c>
      <c r="C619" s="2" t="s">
        <v>1063</v>
      </c>
    </row>
    <row r="620" spans="2:3" x14ac:dyDescent="0.3">
      <c r="B620" s="1" t="s">
        <v>297</v>
      </c>
      <c r="C620" s="2" t="s">
        <v>1547</v>
      </c>
    </row>
    <row r="621" spans="2:3" x14ac:dyDescent="0.3">
      <c r="B621" s="1" t="s">
        <v>864</v>
      </c>
      <c r="C621" s="2" t="s">
        <v>1209</v>
      </c>
    </row>
    <row r="622" spans="2:3" x14ac:dyDescent="0.3">
      <c r="B622" s="1" t="s">
        <v>298</v>
      </c>
      <c r="C622" s="2" t="s">
        <v>1386</v>
      </c>
    </row>
    <row r="623" spans="2:3" x14ac:dyDescent="0.3">
      <c r="B623" s="1" t="s">
        <v>299</v>
      </c>
      <c r="C623" s="2" t="s">
        <v>1039</v>
      </c>
    </row>
    <row r="624" spans="2:3" x14ac:dyDescent="0.3">
      <c r="B624" s="1" t="s">
        <v>300</v>
      </c>
      <c r="C624" s="2" t="s">
        <v>1387</v>
      </c>
    </row>
    <row r="625" spans="2:3" x14ac:dyDescent="0.3">
      <c r="B625" s="1" t="s">
        <v>865</v>
      </c>
      <c r="C625" s="2" t="s">
        <v>581</v>
      </c>
    </row>
    <row r="626" spans="2:3" x14ac:dyDescent="0.3">
      <c r="B626" s="1" t="s">
        <v>573</v>
      </c>
      <c r="C626" s="2" t="s">
        <v>574</v>
      </c>
    </row>
    <row r="627" spans="2:3" x14ac:dyDescent="0.3">
      <c r="B627" s="1" t="s">
        <v>301</v>
      </c>
      <c r="C627" s="2" t="s">
        <v>1323</v>
      </c>
    </row>
    <row r="628" spans="2:3" x14ac:dyDescent="0.3">
      <c r="B628" s="1" t="s">
        <v>302</v>
      </c>
      <c r="C628" s="2" t="s">
        <v>1170</v>
      </c>
    </row>
    <row r="629" spans="2:3" x14ac:dyDescent="0.3">
      <c r="B629" s="1" t="s">
        <v>303</v>
      </c>
      <c r="C629" s="2" t="s">
        <v>1213</v>
      </c>
    </row>
    <row r="630" spans="2:3" x14ac:dyDescent="0.3">
      <c r="B630" s="1" t="s">
        <v>867</v>
      </c>
      <c r="C630" s="2" t="s">
        <v>959</v>
      </c>
    </row>
    <row r="631" spans="2:3" x14ac:dyDescent="0.3">
      <c r="B631" s="1" t="s">
        <v>868</v>
      </c>
      <c r="C631" s="2" t="s">
        <v>928</v>
      </c>
    </row>
    <row r="632" spans="2:3" x14ac:dyDescent="0.3">
      <c r="B632" s="1" t="s">
        <v>869</v>
      </c>
      <c r="C632" s="2" t="s">
        <v>957</v>
      </c>
    </row>
    <row r="633" spans="2:3" x14ac:dyDescent="0.3">
      <c r="B633" s="1" t="s">
        <v>870</v>
      </c>
      <c r="C633" s="2" t="s">
        <v>1277</v>
      </c>
    </row>
    <row r="634" spans="2:3" x14ac:dyDescent="0.3">
      <c r="B634" s="1" t="s">
        <v>871</v>
      </c>
      <c r="C634" s="2" t="s">
        <v>934</v>
      </c>
    </row>
    <row r="635" spans="2:3" x14ac:dyDescent="0.3">
      <c r="B635" s="1" t="s">
        <v>575</v>
      </c>
      <c r="C635" s="2" t="s">
        <v>576</v>
      </c>
    </row>
    <row r="636" spans="2:3" x14ac:dyDescent="0.3">
      <c r="B636" s="1" t="s">
        <v>304</v>
      </c>
      <c r="C636" s="2" t="s">
        <v>1503</v>
      </c>
    </row>
    <row r="637" spans="2:3" x14ac:dyDescent="0.3">
      <c r="B637" s="1" t="s">
        <v>305</v>
      </c>
      <c r="C637" s="2" t="s">
        <v>1197</v>
      </c>
    </row>
    <row r="638" spans="2:3" x14ac:dyDescent="0.3">
      <c r="B638" s="1" t="s">
        <v>872</v>
      </c>
      <c r="C638" s="2" t="s">
        <v>948</v>
      </c>
    </row>
    <row r="639" spans="2:3" x14ac:dyDescent="0.3">
      <c r="B639" s="1" t="s">
        <v>306</v>
      </c>
      <c r="C639" s="2" t="s">
        <v>1473</v>
      </c>
    </row>
    <row r="640" spans="2:3" x14ac:dyDescent="0.3">
      <c r="B640" s="1" t="s">
        <v>873</v>
      </c>
      <c r="C640" s="2" t="s">
        <v>939</v>
      </c>
    </row>
    <row r="641" spans="2:3" x14ac:dyDescent="0.3">
      <c r="B641" s="1" t="s">
        <v>307</v>
      </c>
      <c r="C641" s="2" t="s">
        <v>1086</v>
      </c>
    </row>
    <row r="642" spans="2:3" x14ac:dyDescent="0.3">
      <c r="B642" s="1" t="s">
        <v>308</v>
      </c>
      <c r="C642" s="2" t="s">
        <v>1053</v>
      </c>
    </row>
    <row r="643" spans="2:3" x14ac:dyDescent="0.3">
      <c r="B643" s="1" t="s">
        <v>309</v>
      </c>
      <c r="C643" s="2" t="s">
        <v>1319</v>
      </c>
    </row>
    <row r="644" spans="2:3" x14ac:dyDescent="0.3">
      <c r="B644" s="1" t="s">
        <v>310</v>
      </c>
      <c r="C644" s="2" t="s">
        <v>1152</v>
      </c>
    </row>
    <row r="645" spans="2:3" x14ac:dyDescent="0.3">
      <c r="B645" s="1" t="s">
        <v>311</v>
      </c>
      <c r="C645" s="2" t="s">
        <v>939</v>
      </c>
    </row>
    <row r="646" spans="2:3" x14ac:dyDescent="0.3">
      <c r="B646" s="1" t="s">
        <v>312</v>
      </c>
      <c r="C646" s="2" t="s">
        <v>1541</v>
      </c>
    </row>
    <row r="647" spans="2:3" x14ac:dyDescent="0.3">
      <c r="B647" s="1" t="s">
        <v>874</v>
      </c>
      <c r="C647" s="2" t="s">
        <v>1184</v>
      </c>
    </row>
    <row r="648" spans="2:3" x14ac:dyDescent="0.3">
      <c r="B648" s="1" t="s">
        <v>875</v>
      </c>
      <c r="C648" s="2" t="s">
        <v>1547</v>
      </c>
    </row>
    <row r="649" spans="2:3" x14ac:dyDescent="0.3">
      <c r="B649" s="1" t="s">
        <v>313</v>
      </c>
      <c r="C649" s="2" t="s">
        <v>1038</v>
      </c>
    </row>
    <row r="650" spans="2:3" x14ac:dyDescent="0.3">
      <c r="B650" s="1" t="s">
        <v>314</v>
      </c>
      <c r="C650" s="2" t="s">
        <v>1035</v>
      </c>
    </row>
    <row r="651" spans="2:3" x14ac:dyDescent="0.3">
      <c r="B651" s="1" t="s">
        <v>315</v>
      </c>
      <c r="C651" s="2" t="s">
        <v>1036</v>
      </c>
    </row>
    <row r="652" spans="2:3" x14ac:dyDescent="0.3">
      <c r="B652" s="1" t="s">
        <v>316</v>
      </c>
      <c r="C652" s="2" t="s">
        <v>1057</v>
      </c>
    </row>
    <row r="653" spans="2:3" x14ac:dyDescent="0.3">
      <c r="B653" s="1" t="s">
        <v>876</v>
      </c>
      <c r="C653" s="2" t="s">
        <v>932</v>
      </c>
    </row>
    <row r="654" spans="2:3" x14ac:dyDescent="0.3">
      <c r="B654" s="1" t="s">
        <v>317</v>
      </c>
      <c r="C654" s="2" t="s">
        <v>1195</v>
      </c>
    </row>
    <row r="655" spans="2:3" x14ac:dyDescent="0.3">
      <c r="B655" s="1" t="s">
        <v>877</v>
      </c>
      <c r="C655" s="2" t="s">
        <v>947</v>
      </c>
    </row>
    <row r="656" spans="2:3" x14ac:dyDescent="0.3">
      <c r="B656" s="1" t="s">
        <v>318</v>
      </c>
      <c r="C656" s="2" t="s">
        <v>1377</v>
      </c>
    </row>
    <row r="657" spans="2:3" x14ac:dyDescent="0.3">
      <c r="B657" s="1" t="s">
        <v>878</v>
      </c>
      <c r="C657" s="2" t="s">
        <v>974</v>
      </c>
    </row>
    <row r="658" spans="2:3" x14ac:dyDescent="0.3">
      <c r="B658" s="1" t="s">
        <v>319</v>
      </c>
      <c r="C658" s="2" t="s">
        <v>1468</v>
      </c>
    </row>
    <row r="659" spans="2:3" x14ac:dyDescent="0.3">
      <c r="B659" s="1" t="s">
        <v>879</v>
      </c>
      <c r="C659" s="2" t="s">
        <v>2133</v>
      </c>
    </row>
    <row r="660" spans="2:3" x14ac:dyDescent="0.3">
      <c r="B660" s="1" t="s">
        <v>880</v>
      </c>
      <c r="C660" s="2" t="s">
        <v>977</v>
      </c>
    </row>
    <row r="661" spans="2:3" x14ac:dyDescent="0.3">
      <c r="B661" s="1" t="s">
        <v>881</v>
      </c>
      <c r="C661" s="2" t="s">
        <v>1293</v>
      </c>
    </row>
    <row r="662" spans="2:3" x14ac:dyDescent="0.3">
      <c r="B662" s="1" t="s">
        <v>320</v>
      </c>
      <c r="C662" s="2" t="s">
        <v>1242</v>
      </c>
    </row>
    <row r="663" spans="2:3" x14ac:dyDescent="0.3">
      <c r="B663" s="1" t="s">
        <v>882</v>
      </c>
      <c r="C663" s="2" t="s">
        <v>971</v>
      </c>
    </row>
    <row r="664" spans="2:3" x14ac:dyDescent="0.3">
      <c r="B664" s="1" t="s">
        <v>321</v>
      </c>
      <c r="C664" s="2" t="s">
        <v>1381</v>
      </c>
    </row>
    <row r="665" spans="2:3" x14ac:dyDescent="0.3">
      <c r="B665" s="1" t="s">
        <v>322</v>
      </c>
      <c r="C665" s="2" t="s">
        <v>1308</v>
      </c>
    </row>
    <row r="666" spans="2:3" x14ac:dyDescent="0.3">
      <c r="B666" s="1" t="s">
        <v>323</v>
      </c>
      <c r="C666" s="2" t="s">
        <v>1356</v>
      </c>
    </row>
    <row r="667" spans="2:3" x14ac:dyDescent="0.3">
      <c r="B667" s="1" t="s">
        <v>324</v>
      </c>
      <c r="C667" s="2" t="s">
        <v>1359</v>
      </c>
    </row>
    <row r="668" spans="2:3" x14ac:dyDescent="0.3">
      <c r="B668" s="1" t="s">
        <v>325</v>
      </c>
      <c r="C668" s="2" t="s">
        <v>1445</v>
      </c>
    </row>
    <row r="669" spans="2:3" x14ac:dyDescent="0.3">
      <c r="B669" s="1" t="s">
        <v>883</v>
      </c>
      <c r="C669" s="2" t="s">
        <v>949</v>
      </c>
    </row>
    <row r="670" spans="2:3" x14ac:dyDescent="0.3">
      <c r="B670" s="1" t="s">
        <v>884</v>
      </c>
      <c r="C670" s="2" t="s">
        <v>958</v>
      </c>
    </row>
    <row r="671" spans="2:3" x14ac:dyDescent="0.3">
      <c r="B671" s="1" t="s">
        <v>326</v>
      </c>
      <c r="C671" s="2" t="s">
        <v>1322</v>
      </c>
    </row>
    <row r="672" spans="2:3" x14ac:dyDescent="0.3">
      <c r="B672" s="1" t="s">
        <v>885</v>
      </c>
      <c r="C672" s="2" t="s">
        <v>983</v>
      </c>
    </row>
    <row r="673" spans="2:3" x14ac:dyDescent="0.3">
      <c r="B673" s="1" t="s">
        <v>327</v>
      </c>
      <c r="C673" s="2" t="s">
        <v>1530</v>
      </c>
    </row>
    <row r="674" spans="2:3" x14ac:dyDescent="0.3">
      <c r="B674" s="1" t="s">
        <v>886</v>
      </c>
      <c r="C674" s="2" t="s">
        <v>945</v>
      </c>
    </row>
    <row r="675" spans="2:3" x14ac:dyDescent="0.3">
      <c r="B675" s="1" t="s">
        <v>887</v>
      </c>
      <c r="C675" s="2" t="s">
        <v>953</v>
      </c>
    </row>
    <row r="676" spans="2:3" x14ac:dyDescent="0.3">
      <c r="B676" s="1" t="s">
        <v>328</v>
      </c>
      <c r="C676" s="2" t="s">
        <v>1403</v>
      </c>
    </row>
    <row r="677" spans="2:3" x14ac:dyDescent="0.3">
      <c r="B677" s="1" t="s">
        <v>329</v>
      </c>
      <c r="C677" s="2" t="s">
        <v>1249</v>
      </c>
    </row>
    <row r="678" spans="2:3" x14ac:dyDescent="0.3">
      <c r="B678" s="1" t="s">
        <v>330</v>
      </c>
      <c r="C678" s="2" t="s">
        <v>1096</v>
      </c>
    </row>
    <row r="679" spans="2:3" x14ac:dyDescent="0.3">
      <c r="B679" s="1" t="s">
        <v>888</v>
      </c>
      <c r="C679" s="2" t="s">
        <v>940</v>
      </c>
    </row>
    <row r="680" spans="2:3" x14ac:dyDescent="0.3">
      <c r="B680" s="1" t="s">
        <v>331</v>
      </c>
      <c r="C680" s="2" t="s">
        <v>1536</v>
      </c>
    </row>
    <row r="681" spans="2:3" x14ac:dyDescent="0.3">
      <c r="B681" s="1" t="s">
        <v>332</v>
      </c>
      <c r="C681" s="2" t="s">
        <v>1042</v>
      </c>
    </row>
    <row r="682" spans="2:3" x14ac:dyDescent="0.3">
      <c r="B682" s="1" t="s">
        <v>889</v>
      </c>
      <c r="C682" s="2" t="s">
        <v>956</v>
      </c>
    </row>
    <row r="683" spans="2:3" x14ac:dyDescent="0.3">
      <c r="B683" s="1" t="s">
        <v>890</v>
      </c>
      <c r="C683" s="2" t="s">
        <v>1263</v>
      </c>
    </row>
    <row r="684" spans="2:3" x14ac:dyDescent="0.3">
      <c r="B684" s="1" t="s">
        <v>891</v>
      </c>
      <c r="C684" s="2" t="s">
        <v>935</v>
      </c>
    </row>
    <row r="685" spans="2:3" x14ac:dyDescent="0.3">
      <c r="B685" s="1" t="s">
        <v>892</v>
      </c>
      <c r="C685" s="2" t="s">
        <v>1168</v>
      </c>
    </row>
    <row r="686" spans="2:3" x14ac:dyDescent="0.3">
      <c r="B686" s="1" t="s">
        <v>333</v>
      </c>
      <c r="C686" s="2" t="s">
        <v>1101</v>
      </c>
    </row>
    <row r="687" spans="2:3" x14ac:dyDescent="0.3">
      <c r="B687" s="1" t="s">
        <v>893</v>
      </c>
      <c r="C687" s="2" t="s">
        <v>1358</v>
      </c>
    </row>
    <row r="688" spans="2:3" x14ac:dyDescent="0.3">
      <c r="B688" s="1" t="s">
        <v>334</v>
      </c>
      <c r="C688" s="2" t="s">
        <v>1267</v>
      </c>
    </row>
    <row r="689" spans="2:3" x14ac:dyDescent="0.3">
      <c r="B689" s="1" t="s">
        <v>335</v>
      </c>
      <c r="C689" s="2" t="s">
        <v>1380</v>
      </c>
    </row>
    <row r="690" spans="2:3" x14ac:dyDescent="0.3">
      <c r="B690" s="1" t="s">
        <v>336</v>
      </c>
      <c r="C690" s="2" t="s">
        <v>1128</v>
      </c>
    </row>
    <row r="691" spans="2:3" x14ac:dyDescent="0.3">
      <c r="B691" s="1" t="s">
        <v>337</v>
      </c>
      <c r="C691" s="2" t="s">
        <v>1185</v>
      </c>
    </row>
    <row r="692" spans="2:3" x14ac:dyDescent="0.3">
      <c r="B692" s="1" t="s">
        <v>338</v>
      </c>
      <c r="C692" s="2" t="s">
        <v>1523</v>
      </c>
    </row>
    <row r="693" spans="2:3" x14ac:dyDescent="0.3">
      <c r="B693" s="1" t="s">
        <v>894</v>
      </c>
      <c r="C693" s="2" t="s">
        <v>1198</v>
      </c>
    </row>
    <row r="694" spans="2:3" x14ac:dyDescent="0.3">
      <c r="B694" s="1" t="s">
        <v>895</v>
      </c>
      <c r="C694" s="2" t="s">
        <v>933</v>
      </c>
    </row>
    <row r="695" spans="2:3" x14ac:dyDescent="0.3">
      <c r="B695" s="1" t="s">
        <v>896</v>
      </c>
      <c r="C695" s="2" t="s">
        <v>941</v>
      </c>
    </row>
    <row r="696" spans="2:3" x14ac:dyDescent="0.3">
      <c r="B696" s="1" t="s">
        <v>339</v>
      </c>
      <c r="C696" s="2" t="s">
        <v>1110</v>
      </c>
    </row>
    <row r="697" spans="2:3" x14ac:dyDescent="0.3">
      <c r="B697" s="1" t="s">
        <v>340</v>
      </c>
      <c r="C697" s="2" t="s">
        <v>1102</v>
      </c>
    </row>
    <row r="698" spans="2:3" x14ac:dyDescent="0.3">
      <c r="B698" s="1" t="s">
        <v>341</v>
      </c>
      <c r="C698" s="2" t="s">
        <v>1526</v>
      </c>
    </row>
    <row r="699" spans="2:3" x14ac:dyDescent="0.3">
      <c r="B699" s="1" t="s">
        <v>342</v>
      </c>
      <c r="C699" s="2" t="s">
        <v>1318</v>
      </c>
    </row>
    <row r="700" spans="2:3" x14ac:dyDescent="0.3">
      <c r="B700" s="1" t="s">
        <v>343</v>
      </c>
      <c r="C700" s="2" t="s">
        <v>1199</v>
      </c>
    </row>
    <row r="701" spans="2:3" x14ac:dyDescent="0.3">
      <c r="B701" s="1" t="s">
        <v>344</v>
      </c>
      <c r="C701" s="2" t="s">
        <v>1196</v>
      </c>
    </row>
    <row r="702" spans="2:3" x14ac:dyDescent="0.3">
      <c r="B702" s="1" t="s">
        <v>897</v>
      </c>
      <c r="C702" s="2" t="s">
        <v>979</v>
      </c>
    </row>
    <row r="703" spans="2:3" x14ac:dyDescent="0.3">
      <c r="B703" s="1" t="s">
        <v>898</v>
      </c>
      <c r="C703" s="2" t="s">
        <v>972</v>
      </c>
    </row>
    <row r="704" spans="2:3" x14ac:dyDescent="0.3">
      <c r="B704" s="1" t="s">
        <v>345</v>
      </c>
      <c r="C704" s="2" t="s">
        <v>1022</v>
      </c>
    </row>
    <row r="705" spans="2:3" x14ac:dyDescent="0.3">
      <c r="B705" s="1" t="s">
        <v>346</v>
      </c>
      <c r="C705" s="2" t="s">
        <v>1108</v>
      </c>
    </row>
    <row r="706" spans="2:3" x14ac:dyDescent="0.3">
      <c r="B706" s="1" t="s">
        <v>899</v>
      </c>
      <c r="C706" s="2" t="s">
        <v>930</v>
      </c>
    </row>
    <row r="707" spans="2:3" x14ac:dyDescent="0.3">
      <c r="B707" s="1" t="s">
        <v>347</v>
      </c>
      <c r="C707" s="2" t="s">
        <v>1198</v>
      </c>
    </row>
    <row r="708" spans="2:3" x14ac:dyDescent="0.3">
      <c r="B708" s="1" t="s">
        <v>582</v>
      </c>
      <c r="C708" s="2" t="s">
        <v>1078</v>
      </c>
    </row>
    <row r="709" spans="2:3" x14ac:dyDescent="0.3">
      <c r="B709" s="1" t="s">
        <v>900</v>
      </c>
      <c r="C709" s="2" t="s">
        <v>1092</v>
      </c>
    </row>
    <row r="710" spans="2:3" x14ac:dyDescent="0.3">
      <c r="B710" s="1" t="s">
        <v>901</v>
      </c>
      <c r="C710" s="2" t="s">
        <v>980</v>
      </c>
    </row>
    <row r="711" spans="2:3" x14ac:dyDescent="0.3">
      <c r="B711" s="1" t="s">
        <v>902</v>
      </c>
      <c r="C711" s="2" t="s">
        <v>975</v>
      </c>
    </row>
    <row r="712" spans="2:3" x14ac:dyDescent="0.3">
      <c r="B712" s="1" t="s">
        <v>348</v>
      </c>
      <c r="C712" s="2" t="s">
        <v>1294</v>
      </c>
    </row>
    <row r="713" spans="2:3" x14ac:dyDescent="0.3">
      <c r="B713" s="1" t="s">
        <v>349</v>
      </c>
      <c r="C713" s="2" t="s">
        <v>1414</v>
      </c>
    </row>
    <row r="714" spans="2:3" x14ac:dyDescent="0.3">
      <c r="B714" s="1" t="s">
        <v>350</v>
      </c>
      <c r="C714" s="2" t="s">
        <v>1521</v>
      </c>
    </row>
    <row r="715" spans="2:3" x14ac:dyDescent="0.3">
      <c r="B715" s="1" t="s">
        <v>351</v>
      </c>
      <c r="C715" s="2" t="s">
        <v>1033</v>
      </c>
    </row>
    <row r="716" spans="2:3" x14ac:dyDescent="0.3">
      <c r="B716" s="1" t="s">
        <v>903</v>
      </c>
      <c r="C716" s="2" t="s">
        <v>2190</v>
      </c>
    </row>
    <row r="717" spans="2:3" x14ac:dyDescent="0.3">
      <c r="B717" s="1" t="s">
        <v>584</v>
      </c>
      <c r="C717" s="2" t="s">
        <v>1218</v>
      </c>
    </row>
    <row r="718" spans="2:3" x14ac:dyDescent="0.3">
      <c r="B718" s="1" t="s">
        <v>352</v>
      </c>
      <c r="C718" s="2" t="s">
        <v>1301</v>
      </c>
    </row>
    <row r="719" spans="2:3" x14ac:dyDescent="0.3">
      <c r="B719" s="1" t="s">
        <v>904</v>
      </c>
      <c r="C719" s="2" t="s">
        <v>978</v>
      </c>
    </row>
    <row r="720" spans="2:3" x14ac:dyDescent="0.3">
      <c r="B720" s="1" t="s">
        <v>353</v>
      </c>
      <c r="C720" s="2" t="s">
        <v>1514</v>
      </c>
    </row>
    <row r="721" spans="2:3" x14ac:dyDescent="0.3">
      <c r="B721" s="1" t="s">
        <v>354</v>
      </c>
      <c r="C721" s="2" t="s">
        <v>1515</v>
      </c>
    </row>
    <row r="722" spans="2:3" x14ac:dyDescent="0.3">
      <c r="B722" s="1" t="s">
        <v>905</v>
      </c>
      <c r="C722" s="2" t="s">
        <v>1097</v>
      </c>
    </row>
    <row r="723" spans="2:3" x14ac:dyDescent="0.3">
      <c r="B723" s="1" t="s">
        <v>906</v>
      </c>
      <c r="C723" s="2" t="s">
        <v>1519</v>
      </c>
    </row>
    <row r="724" spans="2:3" x14ac:dyDescent="0.3">
      <c r="B724" s="1" t="s">
        <v>355</v>
      </c>
      <c r="C724" s="2" t="s">
        <v>1141</v>
      </c>
    </row>
    <row r="725" spans="2:3" x14ac:dyDescent="0.3">
      <c r="B725" s="1" t="s">
        <v>907</v>
      </c>
      <c r="C725" s="2" t="s">
        <v>964</v>
      </c>
    </row>
    <row r="726" spans="2:3" x14ac:dyDescent="0.3">
      <c r="B726" s="1" t="s">
        <v>588</v>
      </c>
      <c r="C726" s="2" t="s">
        <v>1250</v>
      </c>
    </row>
    <row r="727" spans="2:3" x14ac:dyDescent="0.3">
      <c r="B727" s="1" t="s">
        <v>3748</v>
      </c>
      <c r="C727" s="2" t="s">
        <v>3772</v>
      </c>
    </row>
    <row r="728" spans="2:3" x14ac:dyDescent="0.3">
      <c r="B728" s="1" t="s">
        <v>356</v>
      </c>
      <c r="C728" s="2" t="s">
        <v>1243</v>
      </c>
    </row>
    <row r="729" spans="2:3" x14ac:dyDescent="0.3">
      <c r="B729" s="1" t="s">
        <v>1000</v>
      </c>
      <c r="C729" s="2" t="s">
        <v>1555</v>
      </c>
    </row>
    <row r="730" spans="2:3" x14ac:dyDescent="0.3">
      <c r="B730" s="1" t="s">
        <v>908</v>
      </c>
      <c r="C730" s="2" t="s">
        <v>1385</v>
      </c>
    </row>
    <row r="731" spans="2:3" x14ac:dyDescent="0.3">
      <c r="B731" s="1" t="s">
        <v>591</v>
      </c>
      <c r="C731" s="2" t="s">
        <v>592</v>
      </c>
    </row>
    <row r="732" spans="2:3" x14ac:dyDescent="0.3">
      <c r="B732" s="1" t="s">
        <v>357</v>
      </c>
      <c r="C732" s="2" t="s">
        <v>1094</v>
      </c>
    </row>
    <row r="733" spans="2:3" x14ac:dyDescent="0.3">
      <c r="B733" s="1" t="s">
        <v>593</v>
      </c>
      <c r="C733" s="2" t="s">
        <v>1114</v>
      </c>
    </row>
    <row r="734" spans="2:3" x14ac:dyDescent="0.3">
      <c r="B734" s="1" t="s">
        <v>358</v>
      </c>
      <c r="C734" s="2" t="s">
        <v>1043</v>
      </c>
    </row>
    <row r="735" spans="2:3" x14ac:dyDescent="0.3">
      <c r="B735" s="1" t="s">
        <v>909</v>
      </c>
      <c r="C735" s="2" t="s">
        <v>1454</v>
      </c>
    </row>
    <row r="736" spans="2:3" x14ac:dyDescent="0.3">
      <c r="B736" s="1" t="s">
        <v>910</v>
      </c>
      <c r="C736" s="2" t="s">
        <v>1077</v>
      </c>
    </row>
    <row r="737" spans="2:3" x14ac:dyDescent="0.3">
      <c r="B737" s="1" t="s">
        <v>595</v>
      </c>
      <c r="C737" s="2" t="s">
        <v>596</v>
      </c>
    </row>
    <row r="738" spans="2:3" x14ac:dyDescent="0.3">
      <c r="B738" s="1" t="s">
        <v>911</v>
      </c>
      <c r="C738" s="2" t="s">
        <v>929</v>
      </c>
    </row>
    <row r="739" spans="2:3" x14ac:dyDescent="0.3">
      <c r="B739" s="1" t="s">
        <v>359</v>
      </c>
      <c r="C739" s="2" t="s">
        <v>1241</v>
      </c>
    </row>
    <row r="740" spans="2:3" x14ac:dyDescent="0.3">
      <c r="B740" s="1" t="s">
        <v>597</v>
      </c>
      <c r="C740" s="2" t="s">
        <v>1078</v>
      </c>
    </row>
    <row r="741" spans="2:3" x14ac:dyDescent="0.3">
      <c r="B741" s="1" t="s">
        <v>360</v>
      </c>
      <c r="C741" s="2" t="s">
        <v>1387</v>
      </c>
    </row>
    <row r="742" spans="2:3" x14ac:dyDescent="0.3">
      <c r="B742" s="1" t="s">
        <v>1021</v>
      </c>
      <c r="C742" s="2" t="s">
        <v>1321</v>
      </c>
    </row>
    <row r="743" spans="2:3" x14ac:dyDescent="0.3">
      <c r="B743" s="1" t="s">
        <v>598</v>
      </c>
      <c r="C743" s="2" t="s">
        <v>1335</v>
      </c>
    </row>
    <row r="744" spans="2:3" x14ac:dyDescent="0.3">
      <c r="B744" s="1" t="s">
        <v>361</v>
      </c>
      <c r="C744" s="2" t="s">
        <v>1522</v>
      </c>
    </row>
    <row r="745" spans="2:3" x14ac:dyDescent="0.3">
      <c r="B745" s="1" t="s">
        <v>912</v>
      </c>
      <c r="C745" s="2" t="s">
        <v>1384</v>
      </c>
    </row>
    <row r="746" spans="2:3" x14ac:dyDescent="0.3">
      <c r="B746" s="1" t="s">
        <v>362</v>
      </c>
      <c r="C746" s="2" t="s">
        <v>939</v>
      </c>
    </row>
    <row r="747" spans="2:3" x14ac:dyDescent="0.3">
      <c r="B747" s="1" t="s">
        <v>363</v>
      </c>
      <c r="C747" s="2" t="s">
        <v>1093</v>
      </c>
    </row>
    <row r="748" spans="2:3" x14ac:dyDescent="0.3">
      <c r="B748" s="1" t="s">
        <v>364</v>
      </c>
      <c r="C748" s="2" t="s">
        <v>1239</v>
      </c>
    </row>
    <row r="749" spans="2:3" x14ac:dyDescent="0.3">
      <c r="B749" s="1" t="s">
        <v>365</v>
      </c>
      <c r="C749" s="2" t="s">
        <v>1198</v>
      </c>
    </row>
    <row r="750" spans="2:3" x14ac:dyDescent="0.3">
      <c r="B750" s="1" t="s">
        <v>366</v>
      </c>
      <c r="C750" s="2" t="s">
        <v>1095</v>
      </c>
    </row>
    <row r="751" spans="2:3" x14ac:dyDescent="0.3">
      <c r="B751" s="1" t="s">
        <v>913</v>
      </c>
      <c r="C751" s="2" t="s">
        <v>2218</v>
      </c>
    </row>
    <row r="752" spans="2:3" x14ac:dyDescent="0.3">
      <c r="B752" s="1" t="s">
        <v>914</v>
      </c>
      <c r="C752" s="2" t="s">
        <v>2437</v>
      </c>
    </row>
    <row r="753" spans="2:3" x14ac:dyDescent="0.3">
      <c r="B753" s="1" t="s">
        <v>602</v>
      </c>
      <c r="C753" s="2" t="s">
        <v>1334</v>
      </c>
    </row>
    <row r="754" spans="2:3" x14ac:dyDescent="0.3">
      <c r="B754" s="1" t="s">
        <v>367</v>
      </c>
      <c r="C754" s="2" t="s">
        <v>1367</v>
      </c>
    </row>
    <row r="755" spans="2:3" x14ac:dyDescent="0.3">
      <c r="B755" s="1" t="s">
        <v>368</v>
      </c>
      <c r="C755" s="2" t="s">
        <v>1062</v>
      </c>
    </row>
    <row r="756" spans="2:3" x14ac:dyDescent="0.3">
      <c r="B756" s="1" t="s">
        <v>915</v>
      </c>
      <c r="C756" s="2" t="s">
        <v>1417</v>
      </c>
    </row>
    <row r="757" spans="2:3" x14ac:dyDescent="0.3">
      <c r="B757" s="1" t="s">
        <v>604</v>
      </c>
      <c r="C757" s="2" t="s">
        <v>605</v>
      </c>
    </row>
    <row r="758" spans="2:3" x14ac:dyDescent="0.3">
      <c r="B758" s="1" t="s">
        <v>916</v>
      </c>
      <c r="C758" s="2" t="s">
        <v>969</v>
      </c>
    </row>
    <row r="759" spans="2:3" x14ac:dyDescent="0.3">
      <c r="B759" s="1" t="s">
        <v>606</v>
      </c>
      <c r="C759" s="2" t="s">
        <v>1237</v>
      </c>
    </row>
    <row r="760" spans="2:3" x14ac:dyDescent="0.3">
      <c r="B760" s="1" t="s">
        <v>917</v>
      </c>
      <c r="C760" s="2" t="s">
        <v>960</v>
      </c>
    </row>
    <row r="761" spans="2:3" x14ac:dyDescent="0.3">
      <c r="B761" s="1" t="s">
        <v>369</v>
      </c>
      <c r="C761" s="2" t="s">
        <v>1058</v>
      </c>
    </row>
    <row r="762" spans="2:3" x14ac:dyDescent="0.3">
      <c r="B762" s="1" t="s">
        <v>370</v>
      </c>
      <c r="C762" s="2" t="s">
        <v>1366</v>
      </c>
    </row>
    <row r="763" spans="2:3" x14ac:dyDescent="0.3">
      <c r="B763" s="1" t="s">
        <v>371</v>
      </c>
      <c r="C763" s="2" t="s">
        <v>1052</v>
      </c>
    </row>
    <row r="764" spans="2:3" x14ac:dyDescent="0.3">
      <c r="B764" s="1" t="s">
        <v>372</v>
      </c>
      <c r="C764" s="2" t="s">
        <v>1124</v>
      </c>
    </row>
    <row r="765" spans="2:3" x14ac:dyDescent="0.3">
      <c r="B765" s="1" t="s">
        <v>373</v>
      </c>
      <c r="C765" s="2" t="s">
        <v>1133</v>
      </c>
    </row>
    <row r="766" spans="2:3" x14ac:dyDescent="0.3">
      <c r="B766" s="1" t="s">
        <v>918</v>
      </c>
      <c r="C766" s="2" t="s">
        <v>962</v>
      </c>
    </row>
    <row r="767" spans="2:3" x14ac:dyDescent="0.3">
      <c r="B767" s="1" t="s">
        <v>919</v>
      </c>
      <c r="C767" s="2" t="s">
        <v>943</v>
      </c>
    </row>
    <row r="768" spans="2:3" x14ac:dyDescent="0.3">
      <c r="B768" s="1" t="s">
        <v>920</v>
      </c>
      <c r="C768" s="2" t="s">
        <v>951</v>
      </c>
    </row>
    <row r="769" spans="2:3" x14ac:dyDescent="0.3">
      <c r="B769" s="1" t="s">
        <v>921</v>
      </c>
      <c r="C769" s="2" t="s">
        <v>986</v>
      </c>
    </row>
    <row r="770" spans="2:3" x14ac:dyDescent="0.3">
      <c r="B770" s="1" t="s">
        <v>374</v>
      </c>
      <c r="C770" s="2" t="s">
        <v>1463</v>
      </c>
    </row>
    <row r="771" spans="2:3" x14ac:dyDescent="0.3">
      <c r="B771" s="1" t="s">
        <v>375</v>
      </c>
      <c r="C771" s="2" t="s">
        <v>1474</v>
      </c>
    </row>
    <row r="772" spans="2:3" x14ac:dyDescent="0.3">
      <c r="B772" s="1" t="s">
        <v>2299</v>
      </c>
      <c r="C772" s="2" t="s">
        <v>3773</v>
      </c>
    </row>
    <row r="773" spans="2:3" x14ac:dyDescent="0.3">
      <c r="B773" s="1" t="s">
        <v>376</v>
      </c>
      <c r="C773" s="2" t="s">
        <v>1279</v>
      </c>
    </row>
    <row r="774" spans="2:3" x14ac:dyDescent="0.3">
      <c r="B774" s="1" t="s">
        <v>2308</v>
      </c>
      <c r="C774" s="2" t="s">
        <v>2309</v>
      </c>
    </row>
    <row r="775" spans="2:3" x14ac:dyDescent="0.3">
      <c r="B775" s="1" t="s">
        <v>3681</v>
      </c>
      <c r="C775" s="2" t="s">
        <v>3774</v>
      </c>
    </row>
    <row r="776" spans="2:3" x14ac:dyDescent="0.3">
      <c r="B776" s="1" t="s">
        <v>377</v>
      </c>
      <c r="C776" s="2" t="s">
        <v>1461</v>
      </c>
    </row>
    <row r="777" spans="2:3" x14ac:dyDescent="0.3">
      <c r="B777" s="1" t="s">
        <v>378</v>
      </c>
      <c r="C777" s="2" t="s">
        <v>1422</v>
      </c>
    </row>
    <row r="778" spans="2:3" x14ac:dyDescent="0.3">
      <c r="B778" s="1" t="s">
        <v>379</v>
      </c>
      <c r="C778" s="2" t="s">
        <v>1425</v>
      </c>
    </row>
    <row r="779" spans="2:3" x14ac:dyDescent="0.3">
      <c r="B779" s="1" t="s">
        <v>622</v>
      </c>
      <c r="C779" s="2" t="s">
        <v>1407</v>
      </c>
    </row>
    <row r="780" spans="2:3" x14ac:dyDescent="0.3">
      <c r="B780" s="1" t="s">
        <v>43</v>
      </c>
      <c r="C780" s="2" t="s">
        <v>1569</v>
      </c>
    </row>
    <row r="781" spans="2:3" x14ac:dyDescent="0.3">
      <c r="B781" s="1" t="s">
        <v>1570</v>
      </c>
      <c r="C781" s="2" t="s">
        <v>1571</v>
      </c>
    </row>
    <row r="782" spans="2:3" x14ac:dyDescent="0.3">
      <c r="B782" s="1" t="s">
        <v>44</v>
      </c>
      <c r="C782" s="2" t="s">
        <v>1572</v>
      </c>
    </row>
    <row r="783" spans="2:3" x14ac:dyDescent="0.3">
      <c r="B783" s="1" t="s">
        <v>643</v>
      </c>
      <c r="C783" s="2" t="s">
        <v>1573</v>
      </c>
    </row>
    <row r="784" spans="2:3" x14ac:dyDescent="0.3">
      <c r="B784" s="1" t="s">
        <v>644</v>
      </c>
      <c r="C784" s="2" t="s">
        <v>1574</v>
      </c>
    </row>
    <row r="785" spans="2:3" x14ac:dyDescent="0.3">
      <c r="B785" s="1" t="s">
        <v>45</v>
      </c>
      <c r="C785" s="2" t="s">
        <v>1576</v>
      </c>
    </row>
    <row r="786" spans="2:3" x14ac:dyDescent="0.3">
      <c r="B786" s="1" t="s">
        <v>646</v>
      </c>
      <c r="C786" s="2" t="s">
        <v>1577</v>
      </c>
    </row>
    <row r="787" spans="2:3" x14ac:dyDescent="0.3">
      <c r="B787" s="1" t="s">
        <v>46</v>
      </c>
      <c r="C787" s="2" t="s">
        <v>1579</v>
      </c>
    </row>
    <row r="788" spans="2:3" x14ac:dyDescent="0.3">
      <c r="B788" s="1" t="s">
        <v>648</v>
      </c>
      <c r="C788" s="2" t="s">
        <v>1580</v>
      </c>
    </row>
    <row r="789" spans="2:3" x14ac:dyDescent="0.3">
      <c r="B789" s="1" t="s">
        <v>649</v>
      </c>
      <c r="C789" s="2" t="s">
        <v>1581</v>
      </c>
    </row>
    <row r="790" spans="2:3" x14ac:dyDescent="0.3">
      <c r="B790" s="1" t="s">
        <v>388</v>
      </c>
      <c r="C790" s="2" t="s">
        <v>389</v>
      </c>
    </row>
    <row r="791" spans="2:3" x14ac:dyDescent="0.3">
      <c r="B791" s="1" t="s">
        <v>47</v>
      </c>
      <c r="C791" s="2" t="s">
        <v>1582</v>
      </c>
    </row>
    <row r="792" spans="2:3" x14ac:dyDescent="0.3">
      <c r="B792" s="1" t="s">
        <v>650</v>
      </c>
      <c r="C792" s="2" t="s">
        <v>1583</v>
      </c>
    </row>
    <row r="793" spans="2:3" x14ac:dyDescent="0.3">
      <c r="B793" s="1" t="s">
        <v>651</v>
      </c>
      <c r="C793" s="2" t="s">
        <v>1584</v>
      </c>
    </row>
    <row r="794" spans="2:3" x14ac:dyDescent="0.3">
      <c r="B794" s="1" t="s">
        <v>48</v>
      </c>
      <c r="C794" s="2" t="s">
        <v>1585</v>
      </c>
    </row>
    <row r="795" spans="2:3" x14ac:dyDescent="0.3">
      <c r="B795" s="1" t="s">
        <v>49</v>
      </c>
      <c r="C795" s="2" t="s">
        <v>1587</v>
      </c>
    </row>
    <row r="796" spans="2:3" x14ac:dyDescent="0.3">
      <c r="B796" s="1" t="s">
        <v>655</v>
      </c>
      <c r="C796" s="2" t="s">
        <v>1588</v>
      </c>
    </row>
    <row r="797" spans="2:3" x14ac:dyDescent="0.3">
      <c r="B797" s="1" t="s">
        <v>394</v>
      </c>
      <c r="C797" s="2" t="s">
        <v>395</v>
      </c>
    </row>
    <row r="798" spans="2:3" x14ac:dyDescent="0.3">
      <c r="B798" s="1" t="s">
        <v>657</v>
      </c>
      <c r="C798" s="2" t="s">
        <v>1589</v>
      </c>
    </row>
    <row r="799" spans="2:3" x14ac:dyDescent="0.3">
      <c r="B799" s="1" t="s">
        <v>50</v>
      </c>
      <c r="C799" s="2" t="s">
        <v>1590</v>
      </c>
    </row>
    <row r="800" spans="2:3" x14ac:dyDescent="0.3">
      <c r="B800" s="1" t="s">
        <v>52</v>
      </c>
      <c r="C800" s="2" t="s">
        <v>1591</v>
      </c>
    </row>
    <row r="801" spans="2:3" x14ac:dyDescent="0.3">
      <c r="B801" s="1" t="s">
        <v>53</v>
      </c>
      <c r="C801" s="2" t="s">
        <v>1592</v>
      </c>
    </row>
    <row r="802" spans="2:3" x14ac:dyDescent="0.3">
      <c r="B802" s="1" t="s">
        <v>658</v>
      </c>
      <c r="C802" s="2" t="s">
        <v>1593</v>
      </c>
    </row>
    <row r="803" spans="2:3" x14ac:dyDescent="0.3">
      <c r="B803" s="1" t="s">
        <v>54</v>
      </c>
      <c r="C803" s="2" t="s">
        <v>1594</v>
      </c>
    </row>
    <row r="804" spans="2:3" x14ac:dyDescent="0.3">
      <c r="B804" s="1" t="s">
        <v>55</v>
      </c>
      <c r="C804" s="2" t="s">
        <v>1595</v>
      </c>
    </row>
    <row r="805" spans="2:3" x14ac:dyDescent="0.3">
      <c r="B805" s="1" t="s">
        <v>56</v>
      </c>
      <c r="C805" s="2" t="s">
        <v>1596</v>
      </c>
    </row>
    <row r="806" spans="2:3" x14ac:dyDescent="0.3">
      <c r="B806" s="1" t="s">
        <v>57</v>
      </c>
      <c r="C806" s="2" t="s">
        <v>1597</v>
      </c>
    </row>
    <row r="807" spans="2:3" x14ac:dyDescent="0.3">
      <c r="B807" s="1" t="s">
        <v>58</v>
      </c>
      <c r="C807" s="2" t="s">
        <v>1598</v>
      </c>
    </row>
    <row r="808" spans="2:3" x14ac:dyDescent="0.3">
      <c r="B808" s="1" t="s">
        <v>396</v>
      </c>
      <c r="C808" s="2" t="s">
        <v>397</v>
      </c>
    </row>
    <row r="809" spans="2:3" x14ac:dyDescent="0.3">
      <c r="B809" s="1" t="s">
        <v>59</v>
      </c>
      <c r="C809" s="2" t="s">
        <v>1599</v>
      </c>
    </row>
    <row r="810" spans="2:3" x14ac:dyDescent="0.3">
      <c r="B810" s="1" t="s">
        <v>60</v>
      </c>
      <c r="C810" s="2" t="s">
        <v>1600</v>
      </c>
    </row>
    <row r="811" spans="2:3" x14ac:dyDescent="0.3">
      <c r="B811" s="1" t="s">
        <v>660</v>
      </c>
      <c r="C811" s="2" t="s">
        <v>1601</v>
      </c>
    </row>
    <row r="812" spans="2:3" x14ac:dyDescent="0.3">
      <c r="B812" s="1" t="s">
        <v>62</v>
      </c>
      <c r="C812" s="2" t="s">
        <v>1602</v>
      </c>
    </row>
    <row r="813" spans="2:3" x14ac:dyDescent="0.3">
      <c r="B813" s="1" t="s">
        <v>662</v>
      </c>
      <c r="C813" s="2" t="s">
        <v>1603</v>
      </c>
    </row>
    <row r="814" spans="2:3" x14ac:dyDescent="0.3">
      <c r="B814" s="1" t="s">
        <v>400</v>
      </c>
      <c r="C814" s="2" t="s">
        <v>401</v>
      </c>
    </row>
    <row r="815" spans="2:3" x14ac:dyDescent="0.3">
      <c r="B815" s="1" t="s">
        <v>664</v>
      </c>
      <c r="C815" s="2" t="s">
        <v>1604</v>
      </c>
    </row>
    <row r="816" spans="2:3" x14ac:dyDescent="0.3">
      <c r="B816" s="1" t="s">
        <v>1605</v>
      </c>
      <c r="C816" s="2" t="s">
        <v>1606</v>
      </c>
    </row>
    <row r="817" spans="2:3" x14ac:dyDescent="0.3">
      <c r="B817" s="1" t="s">
        <v>63</v>
      </c>
      <c r="C817" s="2" t="s">
        <v>1607</v>
      </c>
    </row>
    <row r="818" spans="2:3" x14ac:dyDescent="0.3">
      <c r="B818" s="1" t="s">
        <v>64</v>
      </c>
      <c r="C818" s="2" t="s">
        <v>1609</v>
      </c>
    </row>
    <row r="819" spans="2:3" x14ac:dyDescent="0.3">
      <c r="B819" s="1" t="s">
        <v>402</v>
      </c>
      <c r="C819" s="2" t="s">
        <v>403</v>
      </c>
    </row>
    <row r="820" spans="2:3" x14ac:dyDescent="0.3">
      <c r="B820" s="1" t="s">
        <v>65</v>
      </c>
      <c r="C820" s="2" t="s">
        <v>1610</v>
      </c>
    </row>
    <row r="821" spans="2:3" x14ac:dyDescent="0.3">
      <c r="B821" s="1" t="s">
        <v>666</v>
      </c>
      <c r="C821" s="2" t="s">
        <v>1611</v>
      </c>
    </row>
    <row r="822" spans="2:3" x14ac:dyDescent="0.3">
      <c r="B822" s="1" t="s">
        <v>404</v>
      </c>
      <c r="C822" s="2" t="s">
        <v>405</v>
      </c>
    </row>
    <row r="823" spans="2:3" x14ac:dyDescent="0.3">
      <c r="B823" s="1" t="s">
        <v>66</v>
      </c>
      <c r="C823" s="2" t="s">
        <v>1612</v>
      </c>
    </row>
    <row r="824" spans="2:3" x14ac:dyDescent="0.3">
      <c r="B824" s="1" t="s">
        <v>67</v>
      </c>
      <c r="C824" s="2" t="s">
        <v>1613</v>
      </c>
    </row>
    <row r="825" spans="2:3" x14ac:dyDescent="0.3">
      <c r="B825" s="1" t="s">
        <v>408</v>
      </c>
      <c r="C825" s="2" t="s">
        <v>409</v>
      </c>
    </row>
    <row r="826" spans="2:3" x14ac:dyDescent="0.3">
      <c r="B826" s="1" t="s">
        <v>667</v>
      </c>
      <c r="C826" s="2" t="s">
        <v>1614</v>
      </c>
    </row>
    <row r="827" spans="2:3" x14ac:dyDescent="0.3">
      <c r="B827" s="1" t="s">
        <v>668</v>
      </c>
      <c r="C827" s="2" t="s">
        <v>1615</v>
      </c>
    </row>
    <row r="828" spans="2:3" x14ac:dyDescent="0.3">
      <c r="B828" s="1" t="s">
        <v>68</v>
      </c>
      <c r="C828" s="2" t="s">
        <v>1616</v>
      </c>
    </row>
    <row r="829" spans="2:3" x14ac:dyDescent="0.3">
      <c r="B829" s="1" t="s">
        <v>69</v>
      </c>
      <c r="C829" s="2" t="s">
        <v>1617</v>
      </c>
    </row>
    <row r="830" spans="2:3" x14ac:dyDescent="0.3">
      <c r="B830" s="1" t="s">
        <v>70</v>
      </c>
      <c r="C830" s="2" t="s">
        <v>1618</v>
      </c>
    </row>
    <row r="831" spans="2:3" x14ac:dyDescent="0.3">
      <c r="B831" s="1" t="s">
        <v>71</v>
      </c>
      <c r="C831" s="2" t="s">
        <v>1619</v>
      </c>
    </row>
    <row r="832" spans="2:3" x14ac:dyDescent="0.3">
      <c r="B832" s="1" t="s">
        <v>72</v>
      </c>
      <c r="C832" s="2" t="s">
        <v>1620</v>
      </c>
    </row>
    <row r="833" spans="2:3" x14ac:dyDescent="0.3">
      <c r="B833" s="1" t="s">
        <v>73</v>
      </c>
      <c r="C833" s="2" t="s">
        <v>1621</v>
      </c>
    </row>
    <row r="834" spans="2:3" x14ac:dyDescent="0.3">
      <c r="B834" s="1" t="s">
        <v>671</v>
      </c>
      <c r="C834" s="2" t="s">
        <v>1622</v>
      </c>
    </row>
    <row r="835" spans="2:3" x14ac:dyDescent="0.3">
      <c r="B835" s="1" t="s">
        <v>672</v>
      </c>
      <c r="C835" s="2" t="s">
        <v>1623</v>
      </c>
    </row>
    <row r="836" spans="2:3" x14ac:dyDescent="0.3">
      <c r="B836" s="1" t="s">
        <v>74</v>
      </c>
      <c r="C836" s="2" t="s">
        <v>1624</v>
      </c>
    </row>
    <row r="837" spans="2:3" x14ac:dyDescent="0.3">
      <c r="B837" s="1" t="s">
        <v>1625</v>
      </c>
      <c r="C837" s="2" t="s">
        <v>1626</v>
      </c>
    </row>
    <row r="838" spans="2:3" x14ac:dyDescent="0.3">
      <c r="B838" s="1" t="s">
        <v>416</v>
      </c>
      <c r="C838" s="2" t="s">
        <v>417</v>
      </c>
    </row>
    <row r="839" spans="2:3" x14ac:dyDescent="0.3">
      <c r="B839" s="1" t="s">
        <v>75</v>
      </c>
      <c r="C839" s="2" t="s">
        <v>1627</v>
      </c>
    </row>
    <row r="840" spans="2:3" x14ac:dyDescent="0.3">
      <c r="B840" s="1" t="s">
        <v>418</v>
      </c>
      <c r="C840" s="2" t="s">
        <v>419</v>
      </c>
    </row>
    <row r="841" spans="2:3" x14ac:dyDescent="0.3">
      <c r="B841" s="1" t="s">
        <v>675</v>
      </c>
      <c r="C841" s="2" t="s">
        <v>1628</v>
      </c>
    </row>
    <row r="842" spans="2:3" x14ac:dyDescent="0.3">
      <c r="B842" s="1" t="s">
        <v>1629</v>
      </c>
      <c r="C842" s="2" t="s">
        <v>1630</v>
      </c>
    </row>
    <row r="843" spans="2:3" x14ac:dyDescent="0.3">
      <c r="B843" s="1" t="s">
        <v>76</v>
      </c>
      <c r="C843" s="2" t="s">
        <v>1632</v>
      </c>
    </row>
    <row r="844" spans="2:3" x14ac:dyDescent="0.3">
      <c r="B844" s="1" t="s">
        <v>420</v>
      </c>
      <c r="C844" s="2" t="s">
        <v>421</v>
      </c>
    </row>
    <row r="845" spans="2:3" x14ac:dyDescent="0.3">
      <c r="B845" s="1" t="s">
        <v>77</v>
      </c>
      <c r="C845" s="2" t="s">
        <v>1634</v>
      </c>
    </row>
    <row r="846" spans="2:3" x14ac:dyDescent="0.3">
      <c r="B846" s="1" t="s">
        <v>78</v>
      </c>
      <c r="C846" s="2" t="s">
        <v>1635</v>
      </c>
    </row>
    <row r="847" spans="2:3" x14ac:dyDescent="0.3">
      <c r="B847" s="1" t="s">
        <v>79</v>
      </c>
      <c r="C847" s="2" t="s">
        <v>1636</v>
      </c>
    </row>
    <row r="848" spans="2:3" x14ac:dyDescent="0.3">
      <c r="B848" s="1" t="s">
        <v>422</v>
      </c>
      <c r="C848" s="2" t="s">
        <v>423</v>
      </c>
    </row>
    <row r="849" spans="2:3" x14ac:dyDescent="0.3">
      <c r="B849" s="1" t="s">
        <v>80</v>
      </c>
      <c r="C849" s="2" t="s">
        <v>1637</v>
      </c>
    </row>
    <row r="850" spans="2:3" x14ac:dyDescent="0.3">
      <c r="B850" s="1" t="s">
        <v>683</v>
      </c>
      <c r="C850" s="2" t="s">
        <v>1638</v>
      </c>
    </row>
    <row r="851" spans="2:3" x14ac:dyDescent="0.3">
      <c r="B851" s="1" t="s">
        <v>1639</v>
      </c>
      <c r="C851" s="2" t="s">
        <v>1640</v>
      </c>
    </row>
    <row r="852" spans="2:3" x14ac:dyDescent="0.3">
      <c r="B852" s="1" t="s">
        <v>1641</v>
      </c>
      <c r="C852" s="2" t="s">
        <v>1642</v>
      </c>
    </row>
    <row r="853" spans="2:3" x14ac:dyDescent="0.3">
      <c r="B853" s="1" t="s">
        <v>81</v>
      </c>
      <c r="C853" s="2" t="s">
        <v>1643</v>
      </c>
    </row>
    <row r="854" spans="2:3" x14ac:dyDescent="0.3">
      <c r="B854" s="1" t="s">
        <v>684</v>
      </c>
      <c r="C854" s="2" t="s">
        <v>1644</v>
      </c>
    </row>
    <row r="855" spans="2:3" x14ac:dyDescent="0.3">
      <c r="B855" s="1" t="s">
        <v>82</v>
      </c>
      <c r="C855" s="2" t="s">
        <v>1645</v>
      </c>
    </row>
    <row r="856" spans="2:3" x14ac:dyDescent="0.3">
      <c r="B856" s="1" t="s">
        <v>83</v>
      </c>
      <c r="C856" s="2" t="s">
        <v>1646</v>
      </c>
    </row>
    <row r="857" spans="2:3" x14ac:dyDescent="0.3">
      <c r="B857" s="1" t="s">
        <v>84</v>
      </c>
      <c r="C857" s="2" t="s">
        <v>1647</v>
      </c>
    </row>
    <row r="858" spans="2:3" x14ac:dyDescent="0.3">
      <c r="B858" s="1" t="s">
        <v>85</v>
      </c>
      <c r="C858" s="2" t="s">
        <v>1649</v>
      </c>
    </row>
    <row r="859" spans="2:3" x14ac:dyDescent="0.3">
      <c r="B859" s="1" t="s">
        <v>429</v>
      </c>
      <c r="C859" s="2" t="s">
        <v>430</v>
      </c>
    </row>
    <row r="860" spans="2:3" x14ac:dyDescent="0.3">
      <c r="B860" s="1" t="s">
        <v>86</v>
      </c>
      <c r="C860" s="2" t="s">
        <v>1650</v>
      </c>
    </row>
    <row r="861" spans="2:3" x14ac:dyDescent="0.3">
      <c r="B861" s="1" t="s">
        <v>87</v>
      </c>
      <c r="C861" s="2" t="s">
        <v>1651</v>
      </c>
    </row>
    <row r="862" spans="2:3" x14ac:dyDescent="0.3">
      <c r="B862" s="1" t="s">
        <v>88</v>
      </c>
      <c r="C862" s="2" t="s">
        <v>1652</v>
      </c>
    </row>
    <row r="863" spans="2:3" x14ac:dyDescent="0.3">
      <c r="B863" s="1" t="s">
        <v>89</v>
      </c>
      <c r="C863" s="2" t="s">
        <v>1653</v>
      </c>
    </row>
    <row r="864" spans="2:3" x14ac:dyDescent="0.3">
      <c r="B864" s="1" t="s">
        <v>90</v>
      </c>
      <c r="C864" s="2" t="s">
        <v>1654</v>
      </c>
    </row>
    <row r="865" spans="2:3" x14ac:dyDescent="0.3">
      <c r="B865" s="1" t="s">
        <v>91</v>
      </c>
      <c r="C865" s="2" t="s">
        <v>1655</v>
      </c>
    </row>
    <row r="866" spans="2:3" x14ac:dyDescent="0.3">
      <c r="B866" s="1" t="s">
        <v>92</v>
      </c>
      <c r="C866" s="2" t="s">
        <v>1656</v>
      </c>
    </row>
    <row r="867" spans="2:3" x14ac:dyDescent="0.3">
      <c r="B867" s="1" t="s">
        <v>433</v>
      </c>
      <c r="C867" s="2" t="s">
        <v>434</v>
      </c>
    </row>
    <row r="868" spans="2:3" x14ac:dyDescent="0.3">
      <c r="B868" s="1" t="s">
        <v>93</v>
      </c>
      <c r="C868" s="2" t="s">
        <v>1657</v>
      </c>
    </row>
    <row r="869" spans="2:3" x14ac:dyDescent="0.3">
      <c r="B869" s="1" t="s">
        <v>689</v>
      </c>
      <c r="C869" s="2" t="s">
        <v>1658</v>
      </c>
    </row>
    <row r="870" spans="2:3" x14ac:dyDescent="0.3">
      <c r="B870" s="1" t="s">
        <v>94</v>
      </c>
      <c r="C870" s="2" t="s">
        <v>1659</v>
      </c>
    </row>
    <row r="871" spans="2:3" x14ac:dyDescent="0.3">
      <c r="B871" s="1" t="s">
        <v>435</v>
      </c>
      <c r="C871" s="2" t="s">
        <v>436</v>
      </c>
    </row>
    <row r="872" spans="2:3" x14ac:dyDescent="0.3">
      <c r="B872" s="1" t="s">
        <v>1660</v>
      </c>
      <c r="C872" s="2" t="s">
        <v>1661</v>
      </c>
    </row>
    <row r="873" spans="2:3" x14ac:dyDescent="0.3">
      <c r="B873" s="1" t="s">
        <v>1662</v>
      </c>
      <c r="C873" s="2" t="s">
        <v>1663</v>
      </c>
    </row>
    <row r="874" spans="2:3" x14ac:dyDescent="0.3">
      <c r="B874" s="1" t="s">
        <v>1665</v>
      </c>
      <c r="C874" s="2" t="s">
        <v>1666</v>
      </c>
    </row>
    <row r="875" spans="2:3" x14ac:dyDescent="0.3">
      <c r="B875" s="1" t="s">
        <v>693</v>
      </c>
      <c r="C875" s="2" t="s">
        <v>1667</v>
      </c>
    </row>
    <row r="876" spans="2:3" x14ac:dyDescent="0.3">
      <c r="B876" s="1" t="s">
        <v>95</v>
      </c>
      <c r="C876" s="2" t="s">
        <v>1668</v>
      </c>
    </row>
    <row r="877" spans="2:3" x14ac:dyDescent="0.3">
      <c r="B877" s="1" t="s">
        <v>441</v>
      </c>
      <c r="C877" s="2" t="s">
        <v>442</v>
      </c>
    </row>
    <row r="878" spans="2:3" x14ac:dyDescent="0.3">
      <c r="B878" s="1" t="s">
        <v>1669</v>
      </c>
      <c r="C878" s="2" t="s">
        <v>1670</v>
      </c>
    </row>
    <row r="879" spans="2:3" x14ac:dyDescent="0.3">
      <c r="B879" s="1" t="s">
        <v>1672</v>
      </c>
      <c r="C879" s="2" t="s">
        <v>1673</v>
      </c>
    </row>
    <row r="880" spans="2:3" x14ac:dyDescent="0.3">
      <c r="B880" s="1" t="s">
        <v>96</v>
      </c>
      <c r="C880" s="2" t="s">
        <v>1674</v>
      </c>
    </row>
    <row r="881" spans="2:3" x14ac:dyDescent="0.3">
      <c r="B881" s="1" t="s">
        <v>445</v>
      </c>
      <c r="C881" s="2" t="s">
        <v>446</v>
      </c>
    </row>
    <row r="882" spans="2:3" x14ac:dyDescent="0.3">
      <c r="B882" s="1" t="s">
        <v>97</v>
      </c>
      <c r="C882" s="2" t="s">
        <v>1676</v>
      </c>
    </row>
    <row r="883" spans="2:3" x14ac:dyDescent="0.3">
      <c r="B883" s="1" t="s">
        <v>98</v>
      </c>
      <c r="C883" s="2" t="s">
        <v>1677</v>
      </c>
    </row>
    <row r="884" spans="2:3" x14ac:dyDescent="0.3">
      <c r="B884" s="1" t="s">
        <v>99</v>
      </c>
      <c r="C884" s="2" t="s">
        <v>1678</v>
      </c>
    </row>
    <row r="885" spans="2:3" x14ac:dyDescent="0.3">
      <c r="B885" s="1" t="s">
        <v>100</v>
      </c>
      <c r="C885" s="2" t="s">
        <v>1679</v>
      </c>
    </row>
    <row r="886" spans="2:3" x14ac:dyDescent="0.3">
      <c r="B886" s="1" t="s">
        <v>699</v>
      </c>
      <c r="C886" s="2" t="s">
        <v>1680</v>
      </c>
    </row>
    <row r="887" spans="2:3" x14ac:dyDescent="0.3">
      <c r="B887" s="1" t="s">
        <v>700</v>
      </c>
      <c r="C887" s="2" t="s">
        <v>1681</v>
      </c>
    </row>
    <row r="888" spans="2:3" x14ac:dyDescent="0.3">
      <c r="B888" s="1" t="s">
        <v>701</v>
      </c>
      <c r="C888" s="2" t="s">
        <v>1682</v>
      </c>
    </row>
    <row r="889" spans="2:3" x14ac:dyDescent="0.3">
      <c r="B889" s="1" t="s">
        <v>702</v>
      </c>
      <c r="C889" s="2" t="s">
        <v>1683</v>
      </c>
    </row>
    <row r="890" spans="2:3" x14ac:dyDescent="0.3">
      <c r="B890" s="1" t="s">
        <v>101</v>
      </c>
      <c r="C890" s="2" t="s">
        <v>1684</v>
      </c>
    </row>
    <row r="891" spans="2:3" x14ac:dyDescent="0.3">
      <c r="B891" s="1" t="s">
        <v>102</v>
      </c>
      <c r="C891" s="2" t="s">
        <v>1685</v>
      </c>
    </row>
    <row r="892" spans="2:3" x14ac:dyDescent="0.3">
      <c r="B892" s="1" t="s">
        <v>103</v>
      </c>
      <c r="C892" s="2" t="s">
        <v>1686</v>
      </c>
    </row>
    <row r="893" spans="2:3" x14ac:dyDescent="0.3">
      <c r="B893" s="1" t="s">
        <v>703</v>
      </c>
      <c r="C893" s="2" t="s">
        <v>1687</v>
      </c>
    </row>
    <row r="894" spans="2:3" x14ac:dyDescent="0.3">
      <c r="B894" s="1" t="s">
        <v>704</v>
      </c>
      <c r="C894" s="2" t="s">
        <v>1688</v>
      </c>
    </row>
    <row r="895" spans="2:3" x14ac:dyDescent="0.3">
      <c r="B895" s="1" t="s">
        <v>705</v>
      </c>
      <c r="C895" s="2" t="s">
        <v>1689</v>
      </c>
    </row>
    <row r="896" spans="2:3" x14ac:dyDescent="0.3">
      <c r="B896" s="1" t="s">
        <v>449</v>
      </c>
      <c r="C896" s="2" t="s">
        <v>450</v>
      </c>
    </row>
    <row r="897" spans="2:3" x14ac:dyDescent="0.3">
      <c r="B897" s="1" t="s">
        <v>104</v>
      </c>
      <c r="C897" s="2" t="s">
        <v>1693</v>
      </c>
    </row>
    <row r="898" spans="2:3" x14ac:dyDescent="0.3">
      <c r="B898" s="1" t="s">
        <v>106</v>
      </c>
      <c r="C898" s="2" t="s">
        <v>1694</v>
      </c>
    </row>
    <row r="899" spans="2:3" x14ac:dyDescent="0.3">
      <c r="B899" s="1" t="s">
        <v>107</v>
      </c>
      <c r="C899" s="2" t="s">
        <v>1696</v>
      </c>
    </row>
    <row r="900" spans="2:3" x14ac:dyDescent="0.3">
      <c r="B900" s="1" t="s">
        <v>712</v>
      </c>
      <c r="C900" s="2" t="s">
        <v>1697</v>
      </c>
    </row>
    <row r="901" spans="2:3" x14ac:dyDescent="0.3">
      <c r="B901" s="1" t="s">
        <v>108</v>
      </c>
      <c r="C901" s="2" t="s">
        <v>1698</v>
      </c>
    </row>
    <row r="902" spans="2:3" x14ac:dyDescent="0.3">
      <c r="B902" s="1" t="s">
        <v>1699</v>
      </c>
      <c r="C902" s="2" t="s">
        <v>1700</v>
      </c>
    </row>
    <row r="903" spans="2:3" x14ac:dyDescent="0.3">
      <c r="B903" s="1" t="s">
        <v>109</v>
      </c>
      <c r="C903" s="2" t="s">
        <v>1701</v>
      </c>
    </row>
    <row r="904" spans="2:3" x14ac:dyDescent="0.3">
      <c r="B904" s="1" t="s">
        <v>714</v>
      </c>
      <c r="C904" s="2" t="s">
        <v>1702</v>
      </c>
    </row>
    <row r="905" spans="2:3" x14ac:dyDescent="0.3">
      <c r="B905" s="1" t="s">
        <v>110</v>
      </c>
      <c r="C905" s="2" t="s">
        <v>1703</v>
      </c>
    </row>
    <row r="906" spans="2:3" x14ac:dyDescent="0.3">
      <c r="B906" s="1" t="s">
        <v>716</v>
      </c>
      <c r="C906" s="2" t="s">
        <v>1704</v>
      </c>
    </row>
    <row r="907" spans="2:3" x14ac:dyDescent="0.3">
      <c r="B907" s="1" t="s">
        <v>111</v>
      </c>
      <c r="C907" s="2" t="s">
        <v>1705</v>
      </c>
    </row>
    <row r="908" spans="2:3" x14ac:dyDescent="0.3">
      <c r="B908" s="1" t="s">
        <v>112</v>
      </c>
      <c r="C908" s="2" t="s">
        <v>1706</v>
      </c>
    </row>
    <row r="909" spans="2:3" x14ac:dyDescent="0.3">
      <c r="B909" s="1" t="s">
        <v>717</v>
      </c>
      <c r="C909" s="2" t="s">
        <v>1707</v>
      </c>
    </row>
    <row r="910" spans="2:3" x14ac:dyDescent="0.3">
      <c r="B910" s="1" t="s">
        <v>719</v>
      </c>
      <c r="C910" s="2" t="s">
        <v>1708</v>
      </c>
    </row>
    <row r="911" spans="2:3" x14ac:dyDescent="0.3">
      <c r="B911" s="1" t="s">
        <v>467</v>
      </c>
      <c r="C911" s="2" t="s">
        <v>468</v>
      </c>
    </row>
    <row r="912" spans="2:3" x14ac:dyDescent="0.3">
      <c r="B912" s="1" t="s">
        <v>113</v>
      </c>
      <c r="C912" s="2" t="s">
        <v>1709</v>
      </c>
    </row>
    <row r="913" spans="2:3" x14ac:dyDescent="0.3">
      <c r="B913" s="1" t="s">
        <v>114</v>
      </c>
      <c r="C913" s="2" t="s">
        <v>1710</v>
      </c>
    </row>
    <row r="914" spans="2:3" x14ac:dyDescent="0.3">
      <c r="B914" s="1" t="s">
        <v>115</v>
      </c>
      <c r="C914" s="2" t="s">
        <v>1711</v>
      </c>
    </row>
    <row r="915" spans="2:3" x14ac:dyDescent="0.3">
      <c r="B915" s="1" t="s">
        <v>116</v>
      </c>
      <c r="C915" s="2" t="s">
        <v>1712</v>
      </c>
    </row>
    <row r="916" spans="2:3" x14ac:dyDescent="0.3">
      <c r="B916" s="1" t="s">
        <v>117</v>
      </c>
      <c r="C916" s="2" t="s">
        <v>1713</v>
      </c>
    </row>
    <row r="917" spans="2:3" x14ac:dyDescent="0.3">
      <c r="B917" s="1" t="s">
        <v>118</v>
      </c>
      <c r="C917" s="2" t="s">
        <v>1714</v>
      </c>
    </row>
    <row r="918" spans="2:3" x14ac:dyDescent="0.3">
      <c r="B918" s="1" t="s">
        <v>119</v>
      </c>
      <c r="C918" s="2" t="s">
        <v>1715</v>
      </c>
    </row>
    <row r="919" spans="2:3" x14ac:dyDescent="0.3">
      <c r="B919" s="1" t="s">
        <v>471</v>
      </c>
      <c r="C919" s="2" t="s">
        <v>472</v>
      </c>
    </row>
    <row r="920" spans="2:3" x14ac:dyDescent="0.3">
      <c r="B920" s="1" t="s">
        <v>120</v>
      </c>
      <c r="C920" s="2" t="s">
        <v>1716</v>
      </c>
    </row>
    <row r="921" spans="2:3" x14ac:dyDescent="0.3">
      <c r="B921" s="1" t="s">
        <v>121</v>
      </c>
      <c r="C921" s="2" t="s">
        <v>1717</v>
      </c>
    </row>
    <row r="922" spans="2:3" x14ac:dyDescent="0.3">
      <c r="B922" s="1" t="s">
        <v>724</v>
      </c>
      <c r="C922" s="2" t="s">
        <v>1718</v>
      </c>
    </row>
    <row r="923" spans="2:3" x14ac:dyDescent="0.3">
      <c r="B923" s="1" t="s">
        <v>475</v>
      </c>
      <c r="C923" s="2" t="s">
        <v>476</v>
      </c>
    </row>
    <row r="924" spans="2:3" x14ac:dyDescent="0.3">
      <c r="B924" s="1" t="s">
        <v>122</v>
      </c>
      <c r="C924" s="2" t="s">
        <v>1719</v>
      </c>
    </row>
    <row r="925" spans="2:3" x14ac:dyDescent="0.3">
      <c r="B925" s="1" t="s">
        <v>1720</v>
      </c>
      <c r="C925" s="2" t="s">
        <v>1721</v>
      </c>
    </row>
    <row r="926" spans="2:3" x14ac:dyDescent="0.3">
      <c r="B926" s="1" t="s">
        <v>123</v>
      </c>
      <c r="C926" s="2" t="s">
        <v>1722</v>
      </c>
    </row>
    <row r="927" spans="2:3" x14ac:dyDescent="0.3">
      <c r="B927" s="41" t="s">
        <v>124</v>
      </c>
      <c r="C927" s="41" t="s">
        <v>1723</v>
      </c>
    </row>
    <row r="928" spans="2:3" x14ac:dyDescent="0.3">
      <c r="B928" s="41" t="s">
        <v>125</v>
      </c>
      <c r="C928" s="41" t="s">
        <v>1724</v>
      </c>
    </row>
    <row r="929" spans="2:3" x14ac:dyDescent="0.3">
      <c r="B929" s="41" t="s">
        <v>126</v>
      </c>
      <c r="C929" s="41" t="s">
        <v>1725</v>
      </c>
    </row>
    <row r="930" spans="2:3" x14ac:dyDescent="0.3">
      <c r="B930" s="41" t="s">
        <v>477</v>
      </c>
      <c r="C930" s="41" t="s">
        <v>478</v>
      </c>
    </row>
    <row r="931" spans="2:3" x14ac:dyDescent="0.3">
      <c r="B931" s="41" t="s">
        <v>127</v>
      </c>
      <c r="C931" s="41" t="s">
        <v>1726</v>
      </c>
    </row>
    <row r="932" spans="2:3" x14ac:dyDescent="0.3">
      <c r="B932" s="41" t="s">
        <v>479</v>
      </c>
      <c r="C932" s="41" t="s">
        <v>480</v>
      </c>
    </row>
    <row r="933" spans="2:3" x14ac:dyDescent="0.3">
      <c r="B933" s="41" t="s">
        <v>128</v>
      </c>
      <c r="C933" s="41" t="s">
        <v>1727</v>
      </c>
    </row>
    <row r="934" spans="2:3" x14ac:dyDescent="0.3">
      <c r="B934" s="41" t="s">
        <v>727</v>
      </c>
      <c r="C934" s="41" t="s">
        <v>1728</v>
      </c>
    </row>
    <row r="935" spans="2:3" x14ac:dyDescent="0.3">
      <c r="B935" s="41" t="s">
        <v>129</v>
      </c>
      <c r="C935" s="41" t="s">
        <v>1729</v>
      </c>
    </row>
    <row r="936" spans="2:3" x14ac:dyDescent="0.3">
      <c r="B936" s="41" t="s">
        <v>130</v>
      </c>
      <c r="C936" s="41" t="s">
        <v>1730</v>
      </c>
    </row>
    <row r="937" spans="2:3" x14ac:dyDescent="0.3">
      <c r="B937" s="41" t="s">
        <v>481</v>
      </c>
      <c r="C937" s="41" t="s">
        <v>482</v>
      </c>
    </row>
    <row r="938" spans="2:3" x14ac:dyDescent="0.3">
      <c r="B938" s="41" t="s">
        <v>485</v>
      </c>
      <c r="C938" s="41" t="s">
        <v>486</v>
      </c>
    </row>
    <row r="939" spans="2:3" x14ac:dyDescent="0.3">
      <c r="B939" s="41" t="s">
        <v>131</v>
      </c>
      <c r="C939" s="41" t="s">
        <v>1731</v>
      </c>
    </row>
    <row r="940" spans="2:3" x14ac:dyDescent="0.3">
      <c r="B940" s="41" t="s">
        <v>489</v>
      </c>
      <c r="C940" s="41" t="s">
        <v>490</v>
      </c>
    </row>
    <row r="941" spans="2:3" x14ac:dyDescent="0.3">
      <c r="B941" s="41" t="s">
        <v>729</v>
      </c>
      <c r="C941" s="41" t="s">
        <v>1732</v>
      </c>
    </row>
    <row r="942" spans="2:3" x14ac:dyDescent="0.3">
      <c r="B942" s="41" t="s">
        <v>491</v>
      </c>
      <c r="C942" s="41" t="s">
        <v>492</v>
      </c>
    </row>
    <row r="943" spans="2:3" x14ac:dyDescent="0.3">
      <c r="B943" s="41" t="s">
        <v>132</v>
      </c>
      <c r="C943" s="41" t="s">
        <v>1735</v>
      </c>
    </row>
    <row r="944" spans="2:3" x14ac:dyDescent="0.3">
      <c r="B944" s="41" t="s">
        <v>133</v>
      </c>
      <c r="C944" s="41" t="s">
        <v>1736</v>
      </c>
    </row>
    <row r="945" spans="2:3" x14ac:dyDescent="0.3">
      <c r="B945" s="41" t="s">
        <v>732</v>
      </c>
      <c r="C945" s="41" t="s">
        <v>1737</v>
      </c>
    </row>
    <row r="946" spans="2:3" x14ac:dyDescent="0.3">
      <c r="B946" s="41" t="s">
        <v>134</v>
      </c>
      <c r="C946" s="41" t="s">
        <v>1738</v>
      </c>
    </row>
    <row r="947" spans="2:3" x14ac:dyDescent="0.3">
      <c r="B947" s="41" t="s">
        <v>135</v>
      </c>
      <c r="C947" s="41" t="s">
        <v>1739</v>
      </c>
    </row>
    <row r="948" spans="2:3" x14ac:dyDescent="0.3">
      <c r="B948" s="41" t="s">
        <v>136</v>
      </c>
      <c r="C948" s="41" t="s">
        <v>1740</v>
      </c>
    </row>
    <row r="949" spans="2:3" x14ac:dyDescent="0.3">
      <c r="B949" s="41" t="s">
        <v>137</v>
      </c>
      <c r="C949" s="41" t="s">
        <v>1741</v>
      </c>
    </row>
    <row r="950" spans="2:3" x14ac:dyDescent="0.3">
      <c r="B950" s="41" t="s">
        <v>138</v>
      </c>
      <c r="C950" s="41" t="s">
        <v>1742</v>
      </c>
    </row>
    <row r="951" spans="2:3" x14ac:dyDescent="0.3">
      <c r="B951" s="41" t="s">
        <v>733</v>
      </c>
      <c r="C951" s="41" t="s">
        <v>1743</v>
      </c>
    </row>
    <row r="952" spans="2:3" x14ac:dyDescent="0.3">
      <c r="B952" s="41" t="s">
        <v>139</v>
      </c>
      <c r="C952" s="41" t="s">
        <v>1744</v>
      </c>
    </row>
    <row r="953" spans="2:3" x14ac:dyDescent="0.3">
      <c r="B953" s="41" t="s">
        <v>140</v>
      </c>
      <c r="C953" s="41" t="s">
        <v>1745</v>
      </c>
    </row>
    <row r="954" spans="2:3" x14ac:dyDescent="0.3">
      <c r="B954" s="41" t="s">
        <v>141</v>
      </c>
      <c r="C954" s="41" t="s">
        <v>1746</v>
      </c>
    </row>
    <row r="955" spans="2:3" x14ac:dyDescent="0.3">
      <c r="B955" s="41" t="s">
        <v>734</v>
      </c>
      <c r="C955" s="41" t="s">
        <v>1747</v>
      </c>
    </row>
    <row r="956" spans="2:3" x14ac:dyDescent="0.3">
      <c r="B956" s="41" t="s">
        <v>495</v>
      </c>
      <c r="C956" s="41" t="s">
        <v>496</v>
      </c>
    </row>
    <row r="957" spans="2:3" x14ac:dyDescent="0.3">
      <c r="B957" s="41" t="s">
        <v>142</v>
      </c>
      <c r="C957" s="41" t="s">
        <v>1749</v>
      </c>
    </row>
    <row r="958" spans="2:3" x14ac:dyDescent="0.3">
      <c r="B958" s="41" t="s">
        <v>737</v>
      </c>
      <c r="C958" s="41" t="s">
        <v>1750</v>
      </c>
    </row>
    <row r="959" spans="2:3" x14ac:dyDescent="0.3">
      <c r="B959" s="41" t="s">
        <v>143</v>
      </c>
      <c r="C959" s="41" t="s">
        <v>1751</v>
      </c>
    </row>
    <row r="960" spans="2:3" x14ac:dyDescent="0.3">
      <c r="B960" s="41" t="s">
        <v>144</v>
      </c>
      <c r="C960" s="41" t="s">
        <v>1752</v>
      </c>
    </row>
    <row r="961" spans="2:3" x14ac:dyDescent="0.3">
      <c r="B961" s="41" t="s">
        <v>501</v>
      </c>
      <c r="C961" s="41" t="s">
        <v>502</v>
      </c>
    </row>
    <row r="962" spans="2:3" x14ac:dyDescent="0.3">
      <c r="B962" s="41" t="s">
        <v>145</v>
      </c>
      <c r="C962" s="41" t="s">
        <v>1753</v>
      </c>
    </row>
    <row r="963" spans="2:3" x14ac:dyDescent="0.3">
      <c r="B963" s="41" t="s">
        <v>146</v>
      </c>
      <c r="C963" s="41" t="s">
        <v>1754</v>
      </c>
    </row>
    <row r="964" spans="2:3" x14ac:dyDescent="0.3">
      <c r="B964" s="41" t="s">
        <v>503</v>
      </c>
      <c r="C964" s="41" t="s">
        <v>504</v>
      </c>
    </row>
    <row r="965" spans="2:3" x14ac:dyDescent="0.3">
      <c r="B965" s="41" t="s">
        <v>147</v>
      </c>
      <c r="C965" s="41" t="s">
        <v>1755</v>
      </c>
    </row>
    <row r="966" spans="2:3" x14ac:dyDescent="0.3">
      <c r="B966" s="41" t="s">
        <v>505</v>
      </c>
      <c r="C966" s="41" t="s">
        <v>506</v>
      </c>
    </row>
    <row r="967" spans="2:3" x14ac:dyDescent="0.3">
      <c r="B967" s="41" t="s">
        <v>741</v>
      </c>
      <c r="C967" s="41" t="s">
        <v>1757</v>
      </c>
    </row>
    <row r="968" spans="2:3" x14ac:dyDescent="0.3">
      <c r="B968" s="41" t="s">
        <v>742</v>
      </c>
      <c r="C968" s="41" t="s">
        <v>1758</v>
      </c>
    </row>
    <row r="969" spans="2:3" x14ac:dyDescent="0.3">
      <c r="B969" s="41" t="s">
        <v>148</v>
      </c>
      <c r="C969" s="41" t="s">
        <v>1759</v>
      </c>
    </row>
    <row r="970" spans="2:3" x14ac:dyDescent="0.3">
      <c r="B970" s="41" t="s">
        <v>149</v>
      </c>
      <c r="C970" s="41" t="s">
        <v>1759</v>
      </c>
    </row>
    <row r="971" spans="2:3" x14ac:dyDescent="0.3">
      <c r="B971" s="41" t="s">
        <v>150</v>
      </c>
      <c r="C971" s="41" t="s">
        <v>1760</v>
      </c>
    </row>
    <row r="972" spans="2:3" x14ac:dyDescent="0.3">
      <c r="B972" s="41" t="s">
        <v>744</v>
      </c>
      <c r="C972" s="41" t="s">
        <v>1761</v>
      </c>
    </row>
    <row r="973" spans="2:3" x14ac:dyDescent="0.3">
      <c r="B973" s="41" t="s">
        <v>745</v>
      </c>
      <c r="C973" s="41" t="s">
        <v>1762</v>
      </c>
    </row>
    <row r="974" spans="2:3" x14ac:dyDescent="0.3">
      <c r="B974" s="41" t="s">
        <v>151</v>
      </c>
      <c r="C974" s="41" t="s">
        <v>1763</v>
      </c>
    </row>
    <row r="975" spans="2:3" x14ac:dyDescent="0.3">
      <c r="B975" s="41" t="s">
        <v>152</v>
      </c>
      <c r="C975" s="41" t="s">
        <v>1764</v>
      </c>
    </row>
    <row r="976" spans="2:3" x14ac:dyDescent="0.3">
      <c r="B976" s="41" t="s">
        <v>153</v>
      </c>
      <c r="C976" s="41" t="s">
        <v>1765</v>
      </c>
    </row>
    <row r="977" spans="2:3" x14ac:dyDescent="0.3">
      <c r="B977" s="41" t="s">
        <v>154</v>
      </c>
      <c r="C977" s="41" t="s">
        <v>1766</v>
      </c>
    </row>
    <row r="978" spans="2:3" x14ac:dyDescent="0.3">
      <c r="B978" s="41" t="s">
        <v>155</v>
      </c>
      <c r="C978" s="41" t="s">
        <v>1767</v>
      </c>
    </row>
    <row r="979" spans="2:3" x14ac:dyDescent="0.3">
      <c r="B979" s="41" t="s">
        <v>156</v>
      </c>
      <c r="C979" s="41" t="s">
        <v>1768</v>
      </c>
    </row>
    <row r="980" spans="2:3" x14ac:dyDescent="0.3">
      <c r="B980" s="41" t="s">
        <v>157</v>
      </c>
      <c r="C980" s="41" t="s">
        <v>1769</v>
      </c>
    </row>
    <row r="981" spans="2:3" x14ac:dyDescent="0.3">
      <c r="B981" s="41" t="s">
        <v>749</v>
      </c>
      <c r="C981" s="41" t="s">
        <v>1771</v>
      </c>
    </row>
    <row r="982" spans="2:3" x14ac:dyDescent="0.3">
      <c r="B982" s="41" t="s">
        <v>158</v>
      </c>
      <c r="C982" s="41" t="s">
        <v>1772</v>
      </c>
    </row>
    <row r="983" spans="2:3" x14ac:dyDescent="0.3">
      <c r="B983" s="41" t="s">
        <v>159</v>
      </c>
      <c r="C983" s="41" t="s">
        <v>1773</v>
      </c>
    </row>
    <row r="984" spans="2:3" x14ac:dyDescent="0.3">
      <c r="B984" s="41" t="s">
        <v>750</v>
      </c>
      <c r="C984" s="41" t="s">
        <v>1774</v>
      </c>
    </row>
    <row r="985" spans="2:3" x14ac:dyDescent="0.3">
      <c r="B985" s="41" t="s">
        <v>753</v>
      </c>
      <c r="C985" s="41" t="s">
        <v>1777</v>
      </c>
    </row>
    <row r="986" spans="2:3" x14ac:dyDescent="0.3">
      <c r="B986" s="41" t="s">
        <v>160</v>
      </c>
      <c r="C986" s="41" t="s">
        <v>1778</v>
      </c>
    </row>
    <row r="987" spans="2:3" x14ac:dyDescent="0.3">
      <c r="B987" s="41" t="s">
        <v>161</v>
      </c>
      <c r="C987" s="41" t="s">
        <v>1779</v>
      </c>
    </row>
    <row r="988" spans="2:3" x14ac:dyDescent="0.3">
      <c r="B988" s="41" t="s">
        <v>754</v>
      </c>
      <c r="C988" s="41" t="s">
        <v>1780</v>
      </c>
    </row>
    <row r="989" spans="2:3" x14ac:dyDescent="0.3">
      <c r="B989" s="41" t="s">
        <v>511</v>
      </c>
      <c r="C989" s="41" t="s">
        <v>512</v>
      </c>
    </row>
    <row r="990" spans="2:3" x14ac:dyDescent="0.3">
      <c r="B990" s="41" t="s">
        <v>755</v>
      </c>
      <c r="C990" s="41" t="s">
        <v>1781</v>
      </c>
    </row>
    <row r="991" spans="2:3" x14ac:dyDescent="0.3">
      <c r="B991" s="41" t="s">
        <v>163</v>
      </c>
      <c r="C991" s="41" t="s">
        <v>1782</v>
      </c>
    </row>
    <row r="992" spans="2:3" x14ac:dyDescent="0.3">
      <c r="B992" s="41" t="s">
        <v>757</v>
      </c>
      <c r="C992" s="41" t="s">
        <v>1783</v>
      </c>
    </row>
    <row r="993" spans="2:3" x14ac:dyDescent="0.3">
      <c r="B993" s="41" t="s">
        <v>164</v>
      </c>
      <c r="C993" s="41" t="s">
        <v>1784</v>
      </c>
    </row>
    <row r="994" spans="2:3" x14ac:dyDescent="0.3">
      <c r="B994" s="41" t="s">
        <v>1785</v>
      </c>
      <c r="C994" s="41" t="s">
        <v>1786</v>
      </c>
    </row>
    <row r="995" spans="2:3" x14ac:dyDescent="0.3">
      <c r="B995" s="41" t="s">
        <v>758</v>
      </c>
      <c r="C995" s="41" t="s">
        <v>1787</v>
      </c>
    </row>
    <row r="996" spans="2:3" x14ac:dyDescent="0.3">
      <c r="B996" s="41" t="s">
        <v>515</v>
      </c>
      <c r="C996" s="41" t="s">
        <v>516</v>
      </c>
    </row>
    <row r="997" spans="2:3" x14ac:dyDescent="0.3">
      <c r="B997" s="41" t="s">
        <v>1788</v>
      </c>
      <c r="C997" s="41" t="s">
        <v>1789</v>
      </c>
    </row>
    <row r="998" spans="2:3" x14ac:dyDescent="0.3">
      <c r="B998" s="41" t="s">
        <v>1790</v>
      </c>
      <c r="C998" s="41" t="s">
        <v>1791</v>
      </c>
    </row>
    <row r="999" spans="2:3" x14ac:dyDescent="0.3">
      <c r="B999" s="41" t="s">
        <v>1792</v>
      </c>
      <c r="C999" s="41" t="s">
        <v>1793</v>
      </c>
    </row>
    <row r="1000" spans="2:3" x14ac:dyDescent="0.3">
      <c r="B1000" s="41" t="s">
        <v>1794</v>
      </c>
      <c r="C1000" s="41" t="s">
        <v>1795</v>
      </c>
    </row>
    <row r="1001" spans="2:3" x14ac:dyDescent="0.3">
      <c r="B1001" s="41" t="s">
        <v>1796</v>
      </c>
      <c r="C1001" s="41" t="s">
        <v>1797</v>
      </c>
    </row>
    <row r="1002" spans="2:3" x14ac:dyDescent="0.3">
      <c r="B1002" s="41" t="s">
        <v>1798</v>
      </c>
      <c r="C1002" s="41" t="s">
        <v>1799</v>
      </c>
    </row>
    <row r="1003" spans="2:3" x14ac:dyDescent="0.3">
      <c r="B1003" s="41" t="s">
        <v>1800</v>
      </c>
      <c r="C1003" s="41" t="s">
        <v>1801</v>
      </c>
    </row>
    <row r="1004" spans="2:3" x14ac:dyDescent="0.3">
      <c r="B1004" s="41" t="s">
        <v>1802</v>
      </c>
      <c r="C1004" s="41" t="s">
        <v>1803</v>
      </c>
    </row>
    <row r="1005" spans="2:3" x14ac:dyDescent="0.3">
      <c r="B1005" s="41" t="s">
        <v>1804</v>
      </c>
      <c r="C1005" s="41" t="s">
        <v>1805</v>
      </c>
    </row>
    <row r="1006" spans="2:3" x14ac:dyDescent="0.3">
      <c r="B1006" s="41" t="s">
        <v>1806</v>
      </c>
      <c r="C1006" s="41" t="s">
        <v>1807</v>
      </c>
    </row>
    <row r="1007" spans="2:3" x14ac:dyDescent="0.3">
      <c r="B1007" s="41" t="s">
        <v>1808</v>
      </c>
      <c r="C1007" s="41" t="s">
        <v>1809</v>
      </c>
    </row>
    <row r="1008" spans="2:3" x14ac:dyDescent="0.3">
      <c r="B1008" s="41" t="s">
        <v>1810</v>
      </c>
      <c r="C1008" s="41" t="s">
        <v>1811</v>
      </c>
    </row>
    <row r="1009" spans="2:3" x14ac:dyDescent="0.3">
      <c r="B1009" s="41" t="s">
        <v>1812</v>
      </c>
      <c r="C1009" s="41" t="s">
        <v>1813</v>
      </c>
    </row>
    <row r="1010" spans="2:3" x14ac:dyDescent="0.3">
      <c r="B1010" s="41" t="s">
        <v>165</v>
      </c>
      <c r="C1010" s="41" t="s">
        <v>1814</v>
      </c>
    </row>
    <row r="1011" spans="2:3" x14ac:dyDescent="0.3">
      <c r="B1011" s="41" t="s">
        <v>166</v>
      </c>
      <c r="C1011" s="41" t="s">
        <v>1815</v>
      </c>
    </row>
    <row r="1012" spans="2:3" x14ac:dyDescent="0.3">
      <c r="B1012" s="41" t="s">
        <v>167</v>
      </c>
      <c r="C1012" s="41" t="s">
        <v>1816</v>
      </c>
    </row>
    <row r="1013" spans="2:3" x14ac:dyDescent="0.3">
      <c r="B1013" s="41" t="s">
        <v>168</v>
      </c>
      <c r="C1013" s="41" t="s">
        <v>1821</v>
      </c>
    </row>
    <row r="1014" spans="2:3" x14ac:dyDescent="0.3">
      <c r="B1014" s="41" t="s">
        <v>169</v>
      </c>
      <c r="C1014" s="41" t="s">
        <v>1825</v>
      </c>
    </row>
    <row r="1015" spans="2:3" x14ac:dyDescent="0.3">
      <c r="B1015" s="41" t="s">
        <v>170</v>
      </c>
      <c r="C1015" s="41" t="s">
        <v>1826</v>
      </c>
    </row>
    <row r="1016" spans="2:3" x14ac:dyDescent="0.3">
      <c r="B1016" s="41" t="s">
        <v>171</v>
      </c>
      <c r="C1016" s="41" t="s">
        <v>1830</v>
      </c>
    </row>
    <row r="1017" spans="2:3" x14ac:dyDescent="0.3">
      <c r="B1017" s="41" t="s">
        <v>172</v>
      </c>
      <c r="C1017" s="41" t="s">
        <v>1831</v>
      </c>
    </row>
    <row r="1018" spans="2:3" x14ac:dyDescent="0.3">
      <c r="B1018" s="41" t="s">
        <v>173</v>
      </c>
      <c r="C1018" s="41" t="s">
        <v>1832</v>
      </c>
    </row>
    <row r="1019" spans="2:3" x14ac:dyDescent="0.3">
      <c r="B1019" s="41" t="s">
        <v>174</v>
      </c>
      <c r="C1019" s="41" t="s">
        <v>1834</v>
      </c>
    </row>
    <row r="1020" spans="2:3" x14ac:dyDescent="0.3">
      <c r="B1020" s="41" t="s">
        <v>519</v>
      </c>
      <c r="C1020" s="41" t="s">
        <v>520</v>
      </c>
    </row>
    <row r="1021" spans="2:3" x14ac:dyDescent="0.3">
      <c r="B1021" s="41" t="s">
        <v>175</v>
      </c>
      <c r="C1021" s="41" t="s">
        <v>1835</v>
      </c>
    </row>
    <row r="1022" spans="2:3" x14ac:dyDescent="0.3">
      <c r="B1022" s="41" t="s">
        <v>176</v>
      </c>
      <c r="C1022" s="41" t="s">
        <v>1836</v>
      </c>
    </row>
    <row r="1023" spans="2:3" x14ac:dyDescent="0.3">
      <c r="B1023" s="41" t="s">
        <v>177</v>
      </c>
      <c r="C1023" s="41" t="s">
        <v>1837</v>
      </c>
    </row>
    <row r="1024" spans="2:3" x14ac:dyDescent="0.3">
      <c r="B1024" s="41" t="s">
        <v>178</v>
      </c>
      <c r="C1024" s="41" t="s">
        <v>1839</v>
      </c>
    </row>
    <row r="1025" spans="2:3" x14ac:dyDescent="0.3">
      <c r="B1025" s="41" t="s">
        <v>775</v>
      </c>
      <c r="C1025" s="41" t="s">
        <v>1840</v>
      </c>
    </row>
    <row r="1026" spans="2:3" x14ac:dyDescent="0.3">
      <c r="B1026" s="41" t="s">
        <v>179</v>
      </c>
      <c r="C1026" s="41" t="s">
        <v>1841</v>
      </c>
    </row>
    <row r="1027" spans="2:3" x14ac:dyDescent="0.3">
      <c r="B1027" s="41" t="s">
        <v>180</v>
      </c>
      <c r="C1027" s="41" t="s">
        <v>1842</v>
      </c>
    </row>
    <row r="1028" spans="2:3" x14ac:dyDescent="0.3">
      <c r="B1028" s="41" t="s">
        <v>521</v>
      </c>
      <c r="C1028" s="41" t="s">
        <v>522</v>
      </c>
    </row>
    <row r="1029" spans="2:3" x14ac:dyDescent="0.3">
      <c r="B1029" s="41" t="s">
        <v>181</v>
      </c>
      <c r="C1029" s="41" t="s">
        <v>1843</v>
      </c>
    </row>
    <row r="1030" spans="2:3" x14ac:dyDescent="0.3">
      <c r="B1030" s="41" t="s">
        <v>182</v>
      </c>
      <c r="C1030" s="41" t="s">
        <v>1845</v>
      </c>
    </row>
    <row r="1031" spans="2:3" x14ac:dyDescent="0.3">
      <c r="B1031" s="41" t="s">
        <v>183</v>
      </c>
      <c r="C1031" s="41" t="s">
        <v>1846</v>
      </c>
    </row>
    <row r="1032" spans="2:3" x14ac:dyDescent="0.3">
      <c r="B1032" s="41" t="s">
        <v>184</v>
      </c>
      <c r="C1032" s="41" t="s">
        <v>1846</v>
      </c>
    </row>
    <row r="1033" spans="2:3" x14ac:dyDescent="0.3">
      <c r="B1033" s="41" t="s">
        <v>779</v>
      </c>
      <c r="C1033" s="41" t="s">
        <v>1847</v>
      </c>
    </row>
    <row r="1034" spans="2:3" x14ac:dyDescent="0.3">
      <c r="B1034" s="41" t="s">
        <v>780</v>
      </c>
      <c r="C1034" s="41" t="s">
        <v>1848</v>
      </c>
    </row>
    <row r="1035" spans="2:3" x14ac:dyDescent="0.3">
      <c r="B1035" s="41" t="s">
        <v>185</v>
      </c>
      <c r="C1035" s="41" t="s">
        <v>1850</v>
      </c>
    </row>
    <row r="1036" spans="2:3" x14ac:dyDescent="0.3">
      <c r="B1036" s="41" t="s">
        <v>783</v>
      </c>
      <c r="C1036" s="41" t="s">
        <v>1851</v>
      </c>
    </row>
    <row r="1037" spans="2:3" x14ac:dyDescent="0.3">
      <c r="B1037" s="41" t="s">
        <v>523</v>
      </c>
      <c r="C1037" s="41" t="s">
        <v>524</v>
      </c>
    </row>
    <row r="1038" spans="2:3" x14ac:dyDescent="0.3">
      <c r="B1038" s="41" t="s">
        <v>525</v>
      </c>
      <c r="C1038" s="41" t="s">
        <v>526</v>
      </c>
    </row>
    <row r="1039" spans="2:3" x14ac:dyDescent="0.3">
      <c r="B1039" s="41" t="s">
        <v>527</v>
      </c>
      <c r="C1039" s="41" t="s">
        <v>528</v>
      </c>
    </row>
    <row r="1040" spans="2:3" x14ac:dyDescent="0.3">
      <c r="B1040" s="41" t="s">
        <v>186</v>
      </c>
      <c r="C1040" s="41" t="s">
        <v>1853</v>
      </c>
    </row>
    <row r="1041" spans="2:3" x14ac:dyDescent="0.3">
      <c r="B1041" s="41" t="s">
        <v>187</v>
      </c>
      <c r="C1041" s="41" t="s">
        <v>1854</v>
      </c>
    </row>
    <row r="1042" spans="2:3" x14ac:dyDescent="0.3">
      <c r="B1042" s="41" t="s">
        <v>188</v>
      </c>
      <c r="C1042" s="41" t="s">
        <v>1855</v>
      </c>
    </row>
    <row r="1043" spans="2:3" x14ac:dyDescent="0.3">
      <c r="B1043" s="41" t="s">
        <v>189</v>
      </c>
      <c r="C1043" s="41" t="s">
        <v>1856</v>
      </c>
    </row>
    <row r="1044" spans="2:3" x14ac:dyDescent="0.3">
      <c r="B1044" s="41" t="s">
        <v>529</v>
      </c>
      <c r="C1044" s="41" t="s">
        <v>530</v>
      </c>
    </row>
    <row r="1045" spans="2:3" x14ac:dyDescent="0.3">
      <c r="B1045" s="41" t="s">
        <v>786</v>
      </c>
      <c r="C1045" s="41" t="s">
        <v>1857</v>
      </c>
    </row>
    <row r="1046" spans="2:3" x14ac:dyDescent="0.3">
      <c r="B1046" s="41" t="s">
        <v>190</v>
      </c>
      <c r="C1046" s="41" t="s">
        <v>1858</v>
      </c>
    </row>
    <row r="1047" spans="2:3" x14ac:dyDescent="0.3">
      <c r="B1047" s="41" t="s">
        <v>789</v>
      </c>
      <c r="C1047" s="41" t="s">
        <v>1860</v>
      </c>
    </row>
    <row r="1048" spans="2:3" x14ac:dyDescent="0.3">
      <c r="B1048" s="41" t="s">
        <v>191</v>
      </c>
      <c r="C1048" s="41" t="s">
        <v>1861</v>
      </c>
    </row>
    <row r="1049" spans="2:3" x14ac:dyDescent="0.3">
      <c r="B1049" s="41" t="s">
        <v>791</v>
      </c>
      <c r="C1049" s="41" t="s">
        <v>1862</v>
      </c>
    </row>
    <row r="1050" spans="2:3" x14ac:dyDescent="0.3">
      <c r="B1050" s="41" t="s">
        <v>535</v>
      </c>
      <c r="C1050" s="41" t="s">
        <v>536</v>
      </c>
    </row>
    <row r="1051" spans="2:3" x14ac:dyDescent="0.3">
      <c r="B1051" s="41" t="s">
        <v>192</v>
      </c>
      <c r="C1051" s="41" t="s">
        <v>1863</v>
      </c>
    </row>
    <row r="1052" spans="2:3" x14ac:dyDescent="0.3">
      <c r="B1052" s="41" t="s">
        <v>193</v>
      </c>
      <c r="C1052" s="41" t="s">
        <v>1867</v>
      </c>
    </row>
    <row r="1053" spans="2:3" x14ac:dyDescent="0.3">
      <c r="B1053" s="41" t="s">
        <v>194</v>
      </c>
      <c r="C1053" s="41" t="s">
        <v>1868</v>
      </c>
    </row>
    <row r="1054" spans="2:3" x14ac:dyDescent="0.3">
      <c r="B1054" s="41" t="s">
        <v>195</v>
      </c>
      <c r="C1054" s="41" t="s">
        <v>1869</v>
      </c>
    </row>
    <row r="1055" spans="2:3" x14ac:dyDescent="0.3">
      <c r="B1055" s="41" t="s">
        <v>196</v>
      </c>
      <c r="C1055" s="41" t="s">
        <v>1870</v>
      </c>
    </row>
    <row r="1056" spans="2:3" x14ac:dyDescent="0.3">
      <c r="B1056" s="41" t="s">
        <v>197</v>
      </c>
      <c r="C1056" s="41" t="s">
        <v>1871</v>
      </c>
    </row>
    <row r="1057" spans="2:3" x14ac:dyDescent="0.3">
      <c r="B1057" s="41" t="s">
        <v>537</v>
      </c>
      <c r="C1057" s="41" t="s">
        <v>538</v>
      </c>
    </row>
    <row r="1058" spans="2:3" x14ac:dyDescent="0.3">
      <c r="B1058" s="41" t="s">
        <v>795</v>
      </c>
      <c r="C1058" s="41" t="s">
        <v>1872</v>
      </c>
    </row>
    <row r="1059" spans="2:3" x14ac:dyDescent="0.3">
      <c r="B1059" s="41" t="s">
        <v>198</v>
      </c>
      <c r="C1059" s="41" t="s">
        <v>1874</v>
      </c>
    </row>
    <row r="1060" spans="2:3" x14ac:dyDescent="0.3">
      <c r="B1060" s="41" t="s">
        <v>199</v>
      </c>
      <c r="C1060" s="41" t="s">
        <v>1875</v>
      </c>
    </row>
    <row r="1061" spans="2:3" x14ac:dyDescent="0.3">
      <c r="B1061" s="41" t="s">
        <v>200</v>
      </c>
      <c r="C1061" s="41" t="s">
        <v>1876</v>
      </c>
    </row>
    <row r="1062" spans="2:3" x14ac:dyDescent="0.3">
      <c r="B1062" s="41" t="s">
        <v>539</v>
      </c>
      <c r="C1062" s="41" t="s">
        <v>540</v>
      </c>
    </row>
    <row r="1063" spans="2:3" x14ac:dyDescent="0.3">
      <c r="B1063" s="41" t="s">
        <v>797</v>
      </c>
      <c r="C1063" s="41" t="s">
        <v>1877</v>
      </c>
    </row>
    <row r="1064" spans="2:3" x14ac:dyDescent="0.3">
      <c r="B1064" s="41" t="s">
        <v>201</v>
      </c>
      <c r="C1064" s="41" t="s">
        <v>1878</v>
      </c>
    </row>
    <row r="1065" spans="2:3" x14ac:dyDescent="0.3">
      <c r="B1065" s="41" t="s">
        <v>798</v>
      </c>
      <c r="C1065" s="41" t="s">
        <v>1879</v>
      </c>
    </row>
    <row r="1066" spans="2:3" x14ac:dyDescent="0.3">
      <c r="B1066" s="41" t="s">
        <v>202</v>
      </c>
      <c r="C1066" s="41" t="s">
        <v>1880</v>
      </c>
    </row>
    <row r="1067" spans="2:3" x14ac:dyDescent="0.3">
      <c r="B1067" s="41" t="s">
        <v>799</v>
      </c>
      <c r="C1067" s="41" t="s">
        <v>1881</v>
      </c>
    </row>
    <row r="1068" spans="2:3" x14ac:dyDescent="0.3">
      <c r="B1068" s="41" t="s">
        <v>203</v>
      </c>
      <c r="C1068" s="41" t="s">
        <v>1882</v>
      </c>
    </row>
    <row r="1069" spans="2:3" x14ac:dyDescent="0.3">
      <c r="B1069" s="41" t="s">
        <v>800</v>
      </c>
      <c r="C1069" s="41" t="s">
        <v>1883</v>
      </c>
    </row>
    <row r="1070" spans="2:3" x14ac:dyDescent="0.3">
      <c r="B1070" s="41" t="s">
        <v>204</v>
      </c>
      <c r="C1070" s="41" t="s">
        <v>1884</v>
      </c>
    </row>
    <row r="1071" spans="2:3" x14ac:dyDescent="0.3">
      <c r="B1071" s="41" t="s">
        <v>801</v>
      </c>
      <c r="C1071" s="41" t="s">
        <v>1885</v>
      </c>
    </row>
    <row r="1072" spans="2:3" x14ac:dyDescent="0.3">
      <c r="B1072" s="41" t="s">
        <v>205</v>
      </c>
      <c r="C1072" s="41" t="s">
        <v>1888</v>
      </c>
    </row>
    <row r="1073" spans="2:3" x14ac:dyDescent="0.3">
      <c r="B1073" s="41" t="s">
        <v>206</v>
      </c>
      <c r="C1073" s="41" t="s">
        <v>1889</v>
      </c>
    </row>
    <row r="1074" spans="2:3" x14ac:dyDescent="0.3">
      <c r="B1074" s="41" t="s">
        <v>207</v>
      </c>
      <c r="C1074" s="41" t="s">
        <v>1890</v>
      </c>
    </row>
    <row r="1075" spans="2:3" x14ac:dyDescent="0.3">
      <c r="B1075" s="41" t="s">
        <v>541</v>
      </c>
      <c r="C1075" s="41" t="s">
        <v>542</v>
      </c>
    </row>
    <row r="1076" spans="2:3" x14ac:dyDescent="0.3">
      <c r="B1076" s="41" t="s">
        <v>208</v>
      </c>
      <c r="C1076" s="41" t="s">
        <v>1891</v>
      </c>
    </row>
    <row r="1077" spans="2:3" x14ac:dyDescent="0.3">
      <c r="B1077" s="41" t="s">
        <v>543</v>
      </c>
      <c r="C1077" s="41" t="s">
        <v>544</v>
      </c>
    </row>
    <row r="1078" spans="2:3" x14ac:dyDescent="0.3">
      <c r="B1078" s="41" t="s">
        <v>209</v>
      </c>
      <c r="C1078" s="41" t="s">
        <v>1892</v>
      </c>
    </row>
    <row r="1079" spans="2:3" x14ac:dyDescent="0.3">
      <c r="B1079" s="41" t="s">
        <v>210</v>
      </c>
      <c r="C1079" s="41" t="s">
        <v>1893</v>
      </c>
    </row>
    <row r="1080" spans="2:3" x14ac:dyDescent="0.3">
      <c r="B1080" s="41" t="s">
        <v>211</v>
      </c>
      <c r="C1080" s="41" t="s">
        <v>1894</v>
      </c>
    </row>
    <row r="1081" spans="2:3" x14ac:dyDescent="0.3">
      <c r="B1081" s="41" t="s">
        <v>212</v>
      </c>
      <c r="C1081" s="41" t="s">
        <v>1895</v>
      </c>
    </row>
    <row r="1082" spans="2:3" x14ac:dyDescent="0.3">
      <c r="B1082" s="41" t="s">
        <v>213</v>
      </c>
      <c r="C1082" s="41" t="s">
        <v>1896</v>
      </c>
    </row>
    <row r="1083" spans="2:3" x14ac:dyDescent="0.3">
      <c r="B1083" s="41" t="s">
        <v>545</v>
      </c>
      <c r="C1083" s="41" t="s">
        <v>546</v>
      </c>
    </row>
    <row r="1084" spans="2:3" x14ac:dyDescent="0.3">
      <c r="B1084" s="41" t="s">
        <v>547</v>
      </c>
      <c r="C1084" s="41" t="s">
        <v>548</v>
      </c>
    </row>
    <row r="1085" spans="2:3" x14ac:dyDescent="0.3">
      <c r="B1085" s="41" t="s">
        <v>549</v>
      </c>
      <c r="C1085" s="41" t="s">
        <v>550</v>
      </c>
    </row>
    <row r="1086" spans="2:3" x14ac:dyDescent="0.3">
      <c r="B1086" s="41" t="s">
        <v>214</v>
      </c>
      <c r="C1086" s="41" t="s">
        <v>1897</v>
      </c>
    </row>
    <row r="1087" spans="2:3" x14ac:dyDescent="0.3">
      <c r="B1087" s="41" t="s">
        <v>215</v>
      </c>
      <c r="C1087" s="41" t="s">
        <v>1898</v>
      </c>
    </row>
    <row r="1088" spans="2:3" x14ac:dyDescent="0.3">
      <c r="B1088" s="41" t="s">
        <v>805</v>
      </c>
      <c r="C1088" s="41" t="s">
        <v>1899</v>
      </c>
    </row>
    <row r="1089" spans="2:3" x14ac:dyDescent="0.3">
      <c r="B1089" s="41" t="s">
        <v>216</v>
      </c>
      <c r="C1089" s="41" t="s">
        <v>1900</v>
      </c>
    </row>
    <row r="1090" spans="2:3" x14ac:dyDescent="0.3">
      <c r="B1090" s="41" t="s">
        <v>217</v>
      </c>
      <c r="C1090" s="41" t="s">
        <v>1901</v>
      </c>
    </row>
    <row r="1091" spans="2:3" x14ac:dyDescent="0.3">
      <c r="B1091" s="41" t="s">
        <v>218</v>
      </c>
      <c r="C1091" s="41" t="s">
        <v>1902</v>
      </c>
    </row>
    <row r="1092" spans="2:3" x14ac:dyDescent="0.3">
      <c r="B1092" s="41" t="s">
        <v>219</v>
      </c>
      <c r="C1092" s="41" t="s">
        <v>1903</v>
      </c>
    </row>
    <row r="1093" spans="2:3" x14ac:dyDescent="0.3">
      <c r="B1093" s="41" t="s">
        <v>553</v>
      </c>
      <c r="C1093" s="41" t="s">
        <v>554</v>
      </c>
    </row>
    <row r="1094" spans="2:3" x14ac:dyDescent="0.3">
      <c r="B1094" s="41" t="s">
        <v>220</v>
      </c>
      <c r="C1094" s="41" t="s">
        <v>1904</v>
      </c>
    </row>
    <row r="1095" spans="2:3" x14ac:dyDescent="0.3">
      <c r="B1095" s="41" t="s">
        <v>221</v>
      </c>
      <c r="C1095" s="41" t="s">
        <v>1905</v>
      </c>
    </row>
    <row r="1096" spans="2:3" x14ac:dyDescent="0.3">
      <c r="B1096" s="41" t="s">
        <v>222</v>
      </c>
      <c r="C1096" s="41" t="s">
        <v>1906</v>
      </c>
    </row>
    <row r="1097" spans="2:3" x14ac:dyDescent="0.3">
      <c r="B1097" s="41" t="s">
        <v>808</v>
      </c>
      <c r="C1097" s="41" t="s">
        <v>1907</v>
      </c>
    </row>
    <row r="1098" spans="2:3" x14ac:dyDescent="0.3">
      <c r="B1098" s="41" t="s">
        <v>223</v>
      </c>
      <c r="C1098" s="41" t="s">
        <v>1908</v>
      </c>
    </row>
    <row r="1099" spans="2:3" x14ac:dyDescent="0.3">
      <c r="B1099" s="41" t="s">
        <v>224</v>
      </c>
      <c r="C1099" s="41" t="s">
        <v>1909</v>
      </c>
    </row>
    <row r="1100" spans="2:3" x14ac:dyDescent="0.3">
      <c r="B1100" s="41" t="s">
        <v>809</v>
      </c>
      <c r="C1100" s="41" t="s">
        <v>1910</v>
      </c>
    </row>
    <row r="1101" spans="2:3" x14ac:dyDescent="0.3">
      <c r="B1101" s="41" t="s">
        <v>225</v>
      </c>
      <c r="C1101" s="41" t="s">
        <v>1911</v>
      </c>
    </row>
    <row r="1102" spans="2:3" x14ac:dyDescent="0.3">
      <c r="B1102" s="41" t="s">
        <v>810</v>
      </c>
      <c r="C1102" s="41" t="s">
        <v>1912</v>
      </c>
    </row>
    <row r="1103" spans="2:3" x14ac:dyDescent="0.3">
      <c r="B1103" s="41" t="s">
        <v>226</v>
      </c>
      <c r="C1103" s="41" t="s">
        <v>1913</v>
      </c>
    </row>
    <row r="1104" spans="2:3" x14ac:dyDescent="0.3">
      <c r="B1104" s="41" t="s">
        <v>557</v>
      </c>
      <c r="C1104" s="41" t="s">
        <v>558</v>
      </c>
    </row>
    <row r="1105" spans="2:3" x14ac:dyDescent="0.3">
      <c r="B1105" s="41" t="s">
        <v>227</v>
      </c>
      <c r="C1105" s="41" t="s">
        <v>1914</v>
      </c>
    </row>
    <row r="1106" spans="2:3" x14ac:dyDescent="0.3">
      <c r="B1106" s="41" t="s">
        <v>811</v>
      </c>
      <c r="C1106" s="41" t="s">
        <v>1915</v>
      </c>
    </row>
    <row r="1107" spans="2:3" x14ac:dyDescent="0.3">
      <c r="B1107" s="41" t="s">
        <v>228</v>
      </c>
      <c r="C1107" s="41" t="s">
        <v>1916</v>
      </c>
    </row>
    <row r="1108" spans="2:3" x14ac:dyDescent="0.3">
      <c r="B1108" s="41" t="s">
        <v>812</v>
      </c>
      <c r="C1108" s="41" t="s">
        <v>1917</v>
      </c>
    </row>
    <row r="1109" spans="2:3" x14ac:dyDescent="0.3">
      <c r="B1109" s="41" t="s">
        <v>229</v>
      </c>
      <c r="C1109" s="41" t="s">
        <v>1918</v>
      </c>
    </row>
    <row r="1110" spans="2:3" x14ac:dyDescent="0.3">
      <c r="B1110" s="41" t="s">
        <v>230</v>
      </c>
      <c r="C1110" s="41" t="s">
        <v>1919</v>
      </c>
    </row>
    <row r="1111" spans="2:3" x14ac:dyDescent="0.3">
      <c r="B1111" s="41" t="s">
        <v>231</v>
      </c>
      <c r="C1111" s="41" t="s">
        <v>1920</v>
      </c>
    </row>
    <row r="1112" spans="2:3" x14ac:dyDescent="0.3">
      <c r="B1112" s="41" t="s">
        <v>232</v>
      </c>
      <c r="C1112" s="41" t="s">
        <v>1921</v>
      </c>
    </row>
    <row r="1113" spans="2:3" x14ac:dyDescent="0.3">
      <c r="B1113" s="41" t="s">
        <v>233</v>
      </c>
      <c r="C1113" s="41" t="s">
        <v>1922</v>
      </c>
    </row>
    <row r="1114" spans="2:3" x14ac:dyDescent="0.3">
      <c r="B1114" s="41" t="s">
        <v>234</v>
      </c>
      <c r="C1114" s="41" t="s">
        <v>1924</v>
      </c>
    </row>
    <row r="1115" spans="2:3" x14ac:dyDescent="0.3">
      <c r="B1115" s="41" t="s">
        <v>235</v>
      </c>
      <c r="C1115" s="41" t="s">
        <v>1925</v>
      </c>
    </row>
    <row r="1116" spans="2:3" x14ac:dyDescent="0.3">
      <c r="B1116" s="41" t="s">
        <v>236</v>
      </c>
      <c r="C1116" s="41" t="s">
        <v>1926</v>
      </c>
    </row>
    <row r="1117" spans="2:3" x14ac:dyDescent="0.3">
      <c r="B1117" s="41" t="s">
        <v>237</v>
      </c>
      <c r="C1117" s="41" t="s">
        <v>1927</v>
      </c>
    </row>
    <row r="1118" spans="2:3" x14ac:dyDescent="0.3">
      <c r="B1118" s="41" t="s">
        <v>238</v>
      </c>
      <c r="C1118" s="41" t="s">
        <v>1928</v>
      </c>
    </row>
    <row r="1119" spans="2:3" x14ac:dyDescent="0.3">
      <c r="B1119" s="41" t="s">
        <v>239</v>
      </c>
      <c r="C1119" s="41" t="s">
        <v>1929</v>
      </c>
    </row>
    <row r="1120" spans="2:3" x14ac:dyDescent="0.3">
      <c r="B1120" s="41" t="s">
        <v>240</v>
      </c>
      <c r="C1120" s="41" t="s">
        <v>1930</v>
      </c>
    </row>
    <row r="1121" spans="2:3" x14ac:dyDescent="0.3">
      <c r="B1121" s="41" t="s">
        <v>561</v>
      </c>
      <c r="C1121" s="41" t="s">
        <v>562</v>
      </c>
    </row>
    <row r="1122" spans="2:3" x14ac:dyDescent="0.3">
      <c r="B1122" s="41" t="s">
        <v>241</v>
      </c>
      <c r="C1122" s="41" t="s">
        <v>1931</v>
      </c>
    </row>
    <row r="1123" spans="2:3" x14ac:dyDescent="0.3">
      <c r="B1123" s="41" t="s">
        <v>242</v>
      </c>
      <c r="C1123" s="41" t="s">
        <v>1933</v>
      </c>
    </row>
    <row r="1124" spans="2:3" x14ac:dyDescent="0.3">
      <c r="B1124" s="41" t="s">
        <v>243</v>
      </c>
      <c r="C1124" s="41" t="s">
        <v>1934</v>
      </c>
    </row>
    <row r="1125" spans="2:3" x14ac:dyDescent="0.3">
      <c r="B1125" s="41" t="s">
        <v>563</v>
      </c>
      <c r="C1125" s="41" t="s">
        <v>564</v>
      </c>
    </row>
    <row r="1126" spans="2:3" x14ac:dyDescent="0.3">
      <c r="B1126" s="41" t="s">
        <v>818</v>
      </c>
      <c r="C1126" s="41" t="s">
        <v>1935</v>
      </c>
    </row>
    <row r="1127" spans="2:3" x14ac:dyDescent="0.3">
      <c r="B1127" s="41" t="s">
        <v>565</v>
      </c>
      <c r="C1127" s="41" t="s">
        <v>566</v>
      </c>
    </row>
    <row r="1128" spans="2:3" x14ac:dyDescent="0.3">
      <c r="B1128" s="41" t="s">
        <v>819</v>
      </c>
      <c r="C1128" s="41" t="s">
        <v>1936</v>
      </c>
    </row>
    <row r="1129" spans="2:3" x14ac:dyDescent="0.3">
      <c r="B1129" s="41" t="s">
        <v>567</v>
      </c>
      <c r="C1129" s="41" t="s">
        <v>568</v>
      </c>
    </row>
    <row r="1130" spans="2:3" x14ac:dyDescent="0.3">
      <c r="B1130" s="41" t="s">
        <v>244</v>
      </c>
      <c r="C1130" s="41" t="s">
        <v>1937</v>
      </c>
    </row>
    <row r="1131" spans="2:3" x14ac:dyDescent="0.3">
      <c r="B1131" s="41" t="s">
        <v>569</v>
      </c>
      <c r="C1131" s="41" t="s">
        <v>570</v>
      </c>
    </row>
    <row r="1132" spans="2:3" x14ac:dyDescent="0.3">
      <c r="B1132" s="41" t="s">
        <v>823</v>
      </c>
      <c r="C1132" s="41" t="s">
        <v>1938</v>
      </c>
    </row>
    <row r="1133" spans="2:3" x14ac:dyDescent="0.3">
      <c r="B1133" s="41" t="s">
        <v>245</v>
      </c>
      <c r="C1133" s="41" t="s">
        <v>1939</v>
      </c>
    </row>
    <row r="1134" spans="2:3" x14ac:dyDescent="0.3">
      <c r="B1134" s="41" t="s">
        <v>246</v>
      </c>
      <c r="C1134" s="41" t="s">
        <v>1940</v>
      </c>
    </row>
    <row r="1135" spans="2:3" x14ac:dyDescent="0.3">
      <c r="B1135" s="41" t="s">
        <v>247</v>
      </c>
      <c r="C1135" s="41" t="s">
        <v>1941</v>
      </c>
    </row>
    <row r="1136" spans="2:3" x14ac:dyDescent="0.3">
      <c r="B1136" s="41" t="s">
        <v>248</v>
      </c>
      <c r="C1136" s="41" t="s">
        <v>1942</v>
      </c>
    </row>
    <row r="1137" spans="2:3" x14ac:dyDescent="0.3">
      <c r="B1137" s="41" t="s">
        <v>249</v>
      </c>
      <c r="C1137" s="41" t="s">
        <v>1943</v>
      </c>
    </row>
    <row r="1138" spans="2:3" x14ac:dyDescent="0.3">
      <c r="B1138" s="41" t="s">
        <v>250</v>
      </c>
      <c r="C1138" s="41" t="s">
        <v>1944</v>
      </c>
    </row>
    <row r="1139" spans="2:3" x14ac:dyDescent="0.3">
      <c r="B1139" s="41" t="s">
        <v>1945</v>
      </c>
      <c r="C1139" s="41" t="s">
        <v>1946</v>
      </c>
    </row>
    <row r="1140" spans="2:3" x14ac:dyDescent="0.3">
      <c r="B1140" s="41" t="s">
        <v>1947</v>
      </c>
      <c r="C1140" s="41" t="s">
        <v>1948</v>
      </c>
    </row>
    <row r="1141" spans="2:3" x14ac:dyDescent="0.3">
      <c r="B1141" s="41" t="s">
        <v>1949</v>
      </c>
      <c r="C1141" s="41" t="s">
        <v>1950</v>
      </c>
    </row>
    <row r="1142" spans="2:3" x14ac:dyDescent="0.3">
      <c r="B1142" s="41" t="s">
        <v>1951</v>
      </c>
      <c r="C1142" s="41" t="s">
        <v>1952</v>
      </c>
    </row>
    <row r="1143" spans="2:3" x14ac:dyDescent="0.3">
      <c r="B1143" s="41" t="s">
        <v>1953</v>
      </c>
      <c r="C1143" s="41" t="s">
        <v>1954</v>
      </c>
    </row>
    <row r="1144" spans="2:3" x14ac:dyDescent="0.3">
      <c r="B1144" s="41" t="s">
        <v>1955</v>
      </c>
      <c r="C1144" s="41" t="s">
        <v>1956</v>
      </c>
    </row>
    <row r="1145" spans="2:3" x14ac:dyDescent="0.3">
      <c r="B1145" s="41" t="s">
        <v>1957</v>
      </c>
      <c r="C1145" s="41" t="s">
        <v>1958</v>
      </c>
    </row>
    <row r="1146" spans="2:3" x14ac:dyDescent="0.3">
      <c r="B1146" s="41" t="s">
        <v>1959</v>
      </c>
      <c r="C1146" s="41" t="s">
        <v>1960</v>
      </c>
    </row>
    <row r="1147" spans="2:3" x14ac:dyDescent="0.3">
      <c r="B1147" s="41" t="s">
        <v>1961</v>
      </c>
      <c r="C1147" s="41" t="s">
        <v>1962</v>
      </c>
    </row>
    <row r="1148" spans="2:3" x14ac:dyDescent="0.3">
      <c r="B1148" s="41" t="s">
        <v>1963</v>
      </c>
      <c r="C1148" s="41" t="s">
        <v>1964</v>
      </c>
    </row>
    <row r="1149" spans="2:3" x14ac:dyDescent="0.3">
      <c r="B1149" s="41" t="s">
        <v>1965</v>
      </c>
      <c r="C1149" s="41" t="s">
        <v>1966</v>
      </c>
    </row>
    <row r="1150" spans="2:3" x14ac:dyDescent="0.3">
      <c r="B1150" s="41" t="s">
        <v>1967</v>
      </c>
      <c r="C1150" s="41" t="s">
        <v>1968</v>
      </c>
    </row>
    <row r="1151" spans="2:3" x14ac:dyDescent="0.3">
      <c r="B1151" s="41" t="s">
        <v>1969</v>
      </c>
      <c r="C1151" s="41" t="s">
        <v>1970</v>
      </c>
    </row>
    <row r="1152" spans="2:3" x14ac:dyDescent="0.3">
      <c r="B1152" s="41" t="s">
        <v>1971</v>
      </c>
      <c r="C1152" s="41" t="s">
        <v>1972</v>
      </c>
    </row>
    <row r="1153" spans="2:3" x14ac:dyDescent="0.3">
      <c r="B1153" s="41" t="s">
        <v>1973</v>
      </c>
      <c r="C1153" s="41" t="s">
        <v>1974</v>
      </c>
    </row>
    <row r="1154" spans="2:3" x14ac:dyDescent="0.3">
      <c r="B1154" s="41" t="s">
        <v>1975</v>
      </c>
      <c r="C1154" s="41" t="s">
        <v>1976</v>
      </c>
    </row>
    <row r="1155" spans="2:3" x14ac:dyDescent="0.3">
      <c r="B1155" s="41" t="s">
        <v>1977</v>
      </c>
      <c r="C1155" s="41" t="s">
        <v>1978</v>
      </c>
    </row>
    <row r="1156" spans="2:3" x14ac:dyDescent="0.3">
      <c r="B1156" s="41" t="s">
        <v>1979</v>
      </c>
      <c r="C1156" s="41" t="s">
        <v>1980</v>
      </c>
    </row>
    <row r="1157" spans="2:3" x14ac:dyDescent="0.3">
      <c r="B1157" s="41" t="s">
        <v>1981</v>
      </c>
      <c r="C1157" s="41" t="s">
        <v>1982</v>
      </c>
    </row>
    <row r="1158" spans="2:3" x14ac:dyDescent="0.3">
      <c r="B1158" s="41" t="s">
        <v>825</v>
      </c>
      <c r="C1158" s="41" t="s">
        <v>1983</v>
      </c>
    </row>
    <row r="1159" spans="2:3" x14ac:dyDescent="0.3">
      <c r="B1159" s="41" t="s">
        <v>251</v>
      </c>
      <c r="C1159" s="41" t="s">
        <v>1984</v>
      </c>
    </row>
    <row r="1160" spans="2:3" x14ac:dyDescent="0.3">
      <c r="B1160" s="41" t="s">
        <v>826</v>
      </c>
      <c r="C1160" s="41" t="s">
        <v>1985</v>
      </c>
    </row>
    <row r="1161" spans="2:3" x14ac:dyDescent="0.3">
      <c r="B1161" s="41" t="s">
        <v>252</v>
      </c>
      <c r="C1161" s="41" t="s">
        <v>1986</v>
      </c>
    </row>
    <row r="1162" spans="2:3" x14ac:dyDescent="0.3">
      <c r="B1162" s="41" t="s">
        <v>253</v>
      </c>
      <c r="C1162" s="41" t="s">
        <v>1987</v>
      </c>
    </row>
    <row r="1163" spans="2:3" x14ac:dyDescent="0.3">
      <c r="B1163" s="41" t="s">
        <v>254</v>
      </c>
      <c r="C1163" s="41" t="s">
        <v>1988</v>
      </c>
    </row>
    <row r="1164" spans="2:3" x14ac:dyDescent="0.3">
      <c r="B1164" s="41" t="s">
        <v>255</v>
      </c>
      <c r="C1164" s="41" t="s">
        <v>1989</v>
      </c>
    </row>
    <row r="1165" spans="2:3" x14ac:dyDescent="0.3">
      <c r="B1165" s="41" t="s">
        <v>256</v>
      </c>
      <c r="C1165" s="41" t="s">
        <v>1990</v>
      </c>
    </row>
    <row r="1166" spans="2:3" x14ac:dyDescent="0.3">
      <c r="B1166" s="41" t="s">
        <v>257</v>
      </c>
      <c r="C1166" s="41" t="s">
        <v>1991</v>
      </c>
    </row>
    <row r="1167" spans="2:3" x14ac:dyDescent="0.3">
      <c r="B1167" s="41" t="s">
        <v>258</v>
      </c>
      <c r="C1167" s="41" t="s">
        <v>1992</v>
      </c>
    </row>
    <row r="1168" spans="2:3" x14ac:dyDescent="0.3">
      <c r="B1168" s="41" t="s">
        <v>259</v>
      </c>
      <c r="C1168" s="41" t="s">
        <v>1993</v>
      </c>
    </row>
    <row r="1169" spans="2:3" x14ac:dyDescent="0.3">
      <c r="B1169" s="41" t="s">
        <v>1994</v>
      </c>
      <c r="C1169" s="41" t="s">
        <v>1995</v>
      </c>
    </row>
    <row r="1170" spans="2:3" x14ac:dyDescent="0.3">
      <c r="B1170" s="41" t="s">
        <v>260</v>
      </c>
      <c r="C1170" s="41" t="s">
        <v>1996</v>
      </c>
    </row>
    <row r="1171" spans="2:3" x14ac:dyDescent="0.3">
      <c r="B1171" s="41" t="s">
        <v>261</v>
      </c>
      <c r="C1171" s="41" t="s">
        <v>1997</v>
      </c>
    </row>
    <row r="1172" spans="2:3" x14ac:dyDescent="0.3">
      <c r="B1172" s="41" t="s">
        <v>830</v>
      </c>
      <c r="C1172" s="41" t="s">
        <v>1998</v>
      </c>
    </row>
    <row r="1173" spans="2:3" x14ac:dyDescent="0.3">
      <c r="B1173" s="41" t="s">
        <v>571</v>
      </c>
      <c r="C1173" s="41" t="s">
        <v>572</v>
      </c>
    </row>
    <row r="1174" spans="2:3" x14ac:dyDescent="0.3">
      <c r="B1174" s="41" t="s">
        <v>262</v>
      </c>
      <c r="C1174" s="41" t="s">
        <v>1999</v>
      </c>
    </row>
    <row r="1175" spans="2:3" x14ac:dyDescent="0.3">
      <c r="B1175" s="41" t="s">
        <v>831</v>
      </c>
      <c r="C1175" s="41" t="s">
        <v>2000</v>
      </c>
    </row>
    <row r="1176" spans="2:3" x14ac:dyDescent="0.3">
      <c r="B1176" s="41" t="s">
        <v>832</v>
      </c>
      <c r="C1176" s="41" t="s">
        <v>2001</v>
      </c>
    </row>
    <row r="1177" spans="2:3" x14ac:dyDescent="0.3">
      <c r="B1177" s="41" t="s">
        <v>263</v>
      </c>
      <c r="C1177" s="41" t="s">
        <v>2002</v>
      </c>
    </row>
    <row r="1178" spans="2:3" x14ac:dyDescent="0.3">
      <c r="B1178" s="41" t="s">
        <v>833</v>
      </c>
      <c r="C1178" s="41" t="s">
        <v>2003</v>
      </c>
    </row>
    <row r="1179" spans="2:3" x14ac:dyDescent="0.3">
      <c r="B1179" s="41" t="s">
        <v>835</v>
      </c>
      <c r="C1179" s="41" t="s">
        <v>2004</v>
      </c>
    </row>
    <row r="1180" spans="2:3" x14ac:dyDescent="0.3">
      <c r="B1180" s="41" t="s">
        <v>836</v>
      </c>
      <c r="C1180" s="41" t="s">
        <v>2005</v>
      </c>
    </row>
    <row r="1181" spans="2:3" x14ac:dyDescent="0.3">
      <c r="B1181" s="41" t="s">
        <v>264</v>
      </c>
      <c r="C1181" s="41" t="s">
        <v>2006</v>
      </c>
    </row>
    <row r="1182" spans="2:3" x14ac:dyDescent="0.3">
      <c r="B1182" s="41" t="s">
        <v>265</v>
      </c>
      <c r="C1182" s="41" t="s">
        <v>2007</v>
      </c>
    </row>
    <row r="1183" spans="2:3" x14ac:dyDescent="0.3">
      <c r="B1183" s="41" t="s">
        <v>266</v>
      </c>
      <c r="C1183" s="41" t="s">
        <v>2008</v>
      </c>
    </row>
    <row r="1184" spans="2:3" x14ac:dyDescent="0.3">
      <c r="B1184" s="41" t="s">
        <v>267</v>
      </c>
      <c r="C1184" s="41" t="s">
        <v>2009</v>
      </c>
    </row>
    <row r="1185" spans="2:3" x14ac:dyDescent="0.3">
      <c r="B1185" s="41" t="s">
        <v>268</v>
      </c>
      <c r="C1185" s="41" t="s">
        <v>2010</v>
      </c>
    </row>
    <row r="1186" spans="2:3" x14ac:dyDescent="0.3">
      <c r="B1186" s="41" t="s">
        <v>838</v>
      </c>
      <c r="C1186" s="41" t="s">
        <v>2011</v>
      </c>
    </row>
    <row r="1187" spans="2:3" x14ac:dyDescent="0.3">
      <c r="B1187" s="41" t="s">
        <v>2012</v>
      </c>
      <c r="C1187" s="41" t="s">
        <v>2013</v>
      </c>
    </row>
    <row r="1188" spans="2:3" x14ac:dyDescent="0.3">
      <c r="B1188" s="41" t="s">
        <v>269</v>
      </c>
      <c r="C1188" s="41" t="s">
        <v>2014</v>
      </c>
    </row>
    <row r="1189" spans="2:3" x14ac:dyDescent="0.3">
      <c r="B1189" s="41" t="s">
        <v>270</v>
      </c>
      <c r="C1189" s="41" t="s">
        <v>2014</v>
      </c>
    </row>
    <row r="1190" spans="2:3" x14ac:dyDescent="0.3">
      <c r="B1190" s="41" t="s">
        <v>271</v>
      </c>
      <c r="C1190" s="41" t="s">
        <v>2015</v>
      </c>
    </row>
    <row r="1191" spans="2:3" x14ac:dyDescent="0.3">
      <c r="B1191" s="41" t="s">
        <v>272</v>
      </c>
      <c r="C1191" s="41" t="s">
        <v>2016</v>
      </c>
    </row>
    <row r="1192" spans="2:3" x14ac:dyDescent="0.3">
      <c r="B1192" s="41" t="s">
        <v>842</v>
      </c>
      <c r="C1192" s="41" t="s">
        <v>2017</v>
      </c>
    </row>
    <row r="1193" spans="2:3" x14ac:dyDescent="0.3">
      <c r="B1193" s="41" t="s">
        <v>843</v>
      </c>
      <c r="C1193" s="41" t="s">
        <v>2018</v>
      </c>
    </row>
    <row r="1194" spans="2:3" x14ac:dyDescent="0.3">
      <c r="B1194" s="41" t="s">
        <v>273</v>
      </c>
      <c r="C1194" s="41" t="s">
        <v>2019</v>
      </c>
    </row>
    <row r="1195" spans="2:3" x14ac:dyDescent="0.3">
      <c r="B1195" s="41" t="s">
        <v>2020</v>
      </c>
      <c r="C1195" s="41" t="s">
        <v>2021</v>
      </c>
    </row>
    <row r="1196" spans="2:3" x14ac:dyDescent="0.3">
      <c r="B1196" s="41" t="s">
        <v>2022</v>
      </c>
      <c r="C1196" s="41" t="s">
        <v>2023</v>
      </c>
    </row>
    <row r="1197" spans="2:3" x14ac:dyDescent="0.3">
      <c r="B1197" s="41" t="s">
        <v>2024</v>
      </c>
      <c r="C1197" s="41" t="s">
        <v>2025</v>
      </c>
    </row>
    <row r="1198" spans="2:3" x14ac:dyDescent="0.3">
      <c r="B1198" s="41" t="s">
        <v>2026</v>
      </c>
      <c r="C1198" s="41" t="s">
        <v>2027</v>
      </c>
    </row>
    <row r="1199" spans="2:3" x14ac:dyDescent="0.3">
      <c r="B1199" s="41" t="s">
        <v>2028</v>
      </c>
      <c r="C1199" s="41" t="s">
        <v>2029</v>
      </c>
    </row>
    <row r="1200" spans="2:3" x14ac:dyDescent="0.3">
      <c r="B1200" s="41" t="s">
        <v>2030</v>
      </c>
      <c r="C1200" s="41" t="s">
        <v>2031</v>
      </c>
    </row>
    <row r="1201" spans="2:3" x14ac:dyDescent="0.3">
      <c r="B1201" s="41" t="s">
        <v>2032</v>
      </c>
      <c r="C1201" s="41" t="s">
        <v>2033</v>
      </c>
    </row>
    <row r="1202" spans="2:3" x14ac:dyDescent="0.3">
      <c r="B1202" s="41" t="s">
        <v>274</v>
      </c>
      <c r="C1202" s="41" t="s">
        <v>2034</v>
      </c>
    </row>
    <row r="1203" spans="2:3" x14ac:dyDescent="0.3">
      <c r="B1203" s="41" t="s">
        <v>275</v>
      </c>
      <c r="C1203" s="41" t="s">
        <v>2035</v>
      </c>
    </row>
    <row r="1204" spans="2:3" x14ac:dyDescent="0.3">
      <c r="B1204" s="41" t="s">
        <v>276</v>
      </c>
      <c r="C1204" s="41" t="s">
        <v>2036</v>
      </c>
    </row>
    <row r="1205" spans="2:3" x14ac:dyDescent="0.3">
      <c r="B1205" s="41" t="s">
        <v>277</v>
      </c>
      <c r="C1205" s="41" t="s">
        <v>2037</v>
      </c>
    </row>
    <row r="1206" spans="2:3" x14ac:dyDescent="0.3">
      <c r="B1206" s="41" t="s">
        <v>2038</v>
      </c>
      <c r="C1206" s="41" t="s">
        <v>2039</v>
      </c>
    </row>
    <row r="1207" spans="2:3" x14ac:dyDescent="0.3">
      <c r="B1207" s="41" t="s">
        <v>2040</v>
      </c>
      <c r="C1207" s="41" t="s">
        <v>2041</v>
      </c>
    </row>
    <row r="1208" spans="2:3" x14ac:dyDescent="0.3">
      <c r="B1208" s="41" t="s">
        <v>846</v>
      </c>
      <c r="C1208" s="41" t="s">
        <v>2042</v>
      </c>
    </row>
    <row r="1209" spans="2:3" x14ac:dyDescent="0.3">
      <c r="B1209" s="41" t="s">
        <v>2043</v>
      </c>
      <c r="C1209" s="41" t="s">
        <v>2044</v>
      </c>
    </row>
    <row r="1210" spans="2:3" x14ac:dyDescent="0.3">
      <c r="B1210" s="41" t="s">
        <v>278</v>
      </c>
      <c r="C1210" s="41" t="s">
        <v>2045</v>
      </c>
    </row>
    <row r="1211" spans="2:3" x14ac:dyDescent="0.3">
      <c r="B1211" s="41" t="s">
        <v>279</v>
      </c>
      <c r="C1211" s="41" t="s">
        <v>2046</v>
      </c>
    </row>
    <row r="1212" spans="2:3" x14ac:dyDescent="0.3">
      <c r="B1212" s="41" t="s">
        <v>849</v>
      </c>
      <c r="C1212" s="41" t="s">
        <v>2047</v>
      </c>
    </row>
    <row r="1213" spans="2:3" x14ac:dyDescent="0.3">
      <c r="B1213" s="41" t="s">
        <v>850</v>
      </c>
      <c r="C1213" s="41" t="s">
        <v>2048</v>
      </c>
    </row>
    <row r="1214" spans="2:3" x14ac:dyDescent="0.3">
      <c r="B1214" s="41" t="s">
        <v>280</v>
      </c>
      <c r="C1214" s="41" t="s">
        <v>2049</v>
      </c>
    </row>
    <row r="1215" spans="2:3" x14ac:dyDescent="0.3">
      <c r="B1215" s="41" t="s">
        <v>281</v>
      </c>
      <c r="C1215" s="41" t="s">
        <v>2050</v>
      </c>
    </row>
    <row r="1216" spans="2:3" x14ac:dyDescent="0.3">
      <c r="B1216" s="41" t="s">
        <v>282</v>
      </c>
      <c r="C1216" s="41" t="s">
        <v>2051</v>
      </c>
    </row>
    <row r="1217" spans="2:3" x14ac:dyDescent="0.3">
      <c r="B1217" s="41" t="s">
        <v>2052</v>
      </c>
      <c r="C1217" s="41" t="s">
        <v>2053</v>
      </c>
    </row>
    <row r="1218" spans="2:3" x14ac:dyDescent="0.3">
      <c r="B1218" s="41" t="s">
        <v>284</v>
      </c>
      <c r="C1218" s="41" t="s">
        <v>2054</v>
      </c>
    </row>
    <row r="1219" spans="2:3" x14ac:dyDescent="0.3">
      <c r="B1219" s="41" t="s">
        <v>2055</v>
      </c>
      <c r="C1219" s="41" t="s">
        <v>1008</v>
      </c>
    </row>
    <row r="1220" spans="2:3" x14ac:dyDescent="0.3">
      <c r="B1220" s="41" t="s">
        <v>2056</v>
      </c>
      <c r="C1220" s="41" t="s">
        <v>2057</v>
      </c>
    </row>
    <row r="1221" spans="2:3" x14ac:dyDescent="0.3">
      <c r="B1221" s="41" t="s">
        <v>285</v>
      </c>
      <c r="C1221" s="41" t="s">
        <v>2058</v>
      </c>
    </row>
    <row r="1222" spans="2:3" x14ac:dyDescent="0.3">
      <c r="B1222" s="41" t="s">
        <v>286</v>
      </c>
      <c r="C1222" s="41" t="s">
        <v>2059</v>
      </c>
    </row>
    <row r="1223" spans="2:3" x14ac:dyDescent="0.3">
      <c r="B1223" s="41" t="s">
        <v>287</v>
      </c>
      <c r="C1223" s="41" t="s">
        <v>2060</v>
      </c>
    </row>
    <row r="1224" spans="2:3" x14ac:dyDescent="0.3">
      <c r="B1224" s="41" t="s">
        <v>2061</v>
      </c>
      <c r="C1224" s="41" t="s">
        <v>2062</v>
      </c>
    </row>
    <row r="1225" spans="2:3" x14ac:dyDescent="0.3">
      <c r="B1225" s="41" t="s">
        <v>288</v>
      </c>
      <c r="C1225" s="41" t="s">
        <v>2063</v>
      </c>
    </row>
    <row r="1226" spans="2:3" x14ac:dyDescent="0.3">
      <c r="B1226" s="41" t="s">
        <v>854</v>
      </c>
      <c r="C1226" s="41" t="s">
        <v>2064</v>
      </c>
    </row>
    <row r="1227" spans="2:3" x14ac:dyDescent="0.3">
      <c r="B1227" s="41" t="s">
        <v>289</v>
      </c>
      <c r="C1227" s="41" t="s">
        <v>2065</v>
      </c>
    </row>
    <row r="1228" spans="2:3" x14ac:dyDescent="0.3">
      <c r="B1228" s="41" t="s">
        <v>2066</v>
      </c>
      <c r="C1228" s="41" t="s">
        <v>2067</v>
      </c>
    </row>
    <row r="1229" spans="2:3" x14ac:dyDescent="0.3">
      <c r="B1229" s="41" t="s">
        <v>855</v>
      </c>
      <c r="C1229" s="41" t="s">
        <v>2068</v>
      </c>
    </row>
    <row r="1230" spans="2:3" x14ac:dyDescent="0.3">
      <c r="B1230" s="41" t="s">
        <v>290</v>
      </c>
      <c r="C1230" s="41" t="s">
        <v>2069</v>
      </c>
    </row>
    <row r="1231" spans="2:3" x14ac:dyDescent="0.3">
      <c r="B1231" s="41" t="s">
        <v>857</v>
      </c>
      <c r="C1231" s="41" t="s">
        <v>2070</v>
      </c>
    </row>
    <row r="1232" spans="2:3" x14ac:dyDescent="0.3">
      <c r="B1232" s="41" t="s">
        <v>291</v>
      </c>
      <c r="C1232" s="41" t="s">
        <v>2071</v>
      </c>
    </row>
    <row r="1233" spans="2:3" x14ac:dyDescent="0.3">
      <c r="B1233" s="41" t="s">
        <v>2072</v>
      </c>
      <c r="C1233" s="41" t="s">
        <v>2073</v>
      </c>
    </row>
    <row r="1234" spans="2:3" x14ac:dyDescent="0.3">
      <c r="B1234" s="41" t="s">
        <v>292</v>
      </c>
      <c r="C1234" s="41" t="s">
        <v>2074</v>
      </c>
    </row>
    <row r="1235" spans="2:3" x14ac:dyDescent="0.3">
      <c r="B1235" s="41" t="s">
        <v>2075</v>
      </c>
      <c r="C1235" s="41" t="s">
        <v>2076</v>
      </c>
    </row>
    <row r="1236" spans="2:3" x14ac:dyDescent="0.3">
      <c r="B1236" s="41" t="s">
        <v>2077</v>
      </c>
      <c r="C1236" s="41" t="s">
        <v>2078</v>
      </c>
    </row>
    <row r="1237" spans="2:3" x14ac:dyDescent="0.3">
      <c r="B1237" s="41" t="s">
        <v>860</v>
      </c>
      <c r="C1237" s="41" t="s">
        <v>2079</v>
      </c>
    </row>
    <row r="1238" spans="2:3" x14ac:dyDescent="0.3">
      <c r="B1238" s="41" t="s">
        <v>2080</v>
      </c>
      <c r="C1238" s="41" t="s">
        <v>2081</v>
      </c>
    </row>
    <row r="1239" spans="2:3" x14ac:dyDescent="0.3">
      <c r="B1239" s="41" t="s">
        <v>861</v>
      </c>
      <c r="C1239" s="41" t="s">
        <v>2082</v>
      </c>
    </row>
    <row r="1240" spans="2:3" x14ac:dyDescent="0.3">
      <c r="B1240" s="41" t="s">
        <v>293</v>
      </c>
      <c r="C1240" s="41" t="s">
        <v>2083</v>
      </c>
    </row>
    <row r="1241" spans="2:3" x14ac:dyDescent="0.3">
      <c r="B1241" s="41" t="s">
        <v>294</v>
      </c>
      <c r="C1241" s="41" t="s">
        <v>2084</v>
      </c>
    </row>
    <row r="1242" spans="2:3" x14ac:dyDescent="0.3">
      <c r="B1242" s="41" t="s">
        <v>2085</v>
      </c>
      <c r="C1242" s="41" t="s">
        <v>2086</v>
      </c>
    </row>
    <row r="1243" spans="2:3" x14ac:dyDescent="0.3">
      <c r="B1243" s="41" t="s">
        <v>863</v>
      </c>
      <c r="C1243" s="41" t="s">
        <v>2087</v>
      </c>
    </row>
    <row r="1244" spans="2:3" x14ac:dyDescent="0.3">
      <c r="B1244" s="41" t="s">
        <v>295</v>
      </c>
      <c r="C1244" s="41" t="s">
        <v>2088</v>
      </c>
    </row>
    <row r="1245" spans="2:3" x14ac:dyDescent="0.3">
      <c r="B1245" s="41" t="s">
        <v>296</v>
      </c>
      <c r="C1245" s="41" t="s">
        <v>2089</v>
      </c>
    </row>
    <row r="1246" spans="2:3" x14ac:dyDescent="0.3">
      <c r="B1246" s="41" t="s">
        <v>2090</v>
      </c>
      <c r="C1246" s="41" t="s">
        <v>2091</v>
      </c>
    </row>
    <row r="1247" spans="2:3" x14ac:dyDescent="0.3">
      <c r="B1247" s="41" t="s">
        <v>297</v>
      </c>
      <c r="C1247" s="41" t="s">
        <v>2092</v>
      </c>
    </row>
    <row r="1248" spans="2:3" x14ac:dyDescent="0.3">
      <c r="B1248" s="41" t="s">
        <v>864</v>
      </c>
      <c r="C1248" s="41" t="s">
        <v>2093</v>
      </c>
    </row>
    <row r="1249" spans="2:3" x14ac:dyDescent="0.3">
      <c r="B1249" s="41" t="s">
        <v>298</v>
      </c>
      <c r="C1249" s="41" t="s">
        <v>2094</v>
      </c>
    </row>
    <row r="1250" spans="2:3" x14ac:dyDescent="0.3">
      <c r="B1250" s="41" t="s">
        <v>2095</v>
      </c>
      <c r="C1250" s="41" t="s">
        <v>2096</v>
      </c>
    </row>
    <row r="1251" spans="2:3" x14ac:dyDescent="0.3">
      <c r="B1251" s="41" t="s">
        <v>299</v>
      </c>
      <c r="C1251" s="41" t="s">
        <v>2097</v>
      </c>
    </row>
    <row r="1252" spans="2:3" x14ac:dyDescent="0.3">
      <c r="B1252" s="41" t="s">
        <v>2098</v>
      </c>
      <c r="C1252" s="41" t="s">
        <v>2099</v>
      </c>
    </row>
    <row r="1253" spans="2:3" x14ac:dyDescent="0.3">
      <c r="B1253" s="41" t="s">
        <v>2100</v>
      </c>
      <c r="C1253" s="41" t="s">
        <v>2101</v>
      </c>
    </row>
    <row r="1254" spans="2:3" x14ac:dyDescent="0.3">
      <c r="B1254" s="41" t="s">
        <v>300</v>
      </c>
      <c r="C1254" s="41" t="s">
        <v>2102</v>
      </c>
    </row>
    <row r="1255" spans="2:3" x14ac:dyDescent="0.3">
      <c r="B1255" s="41" t="s">
        <v>301</v>
      </c>
      <c r="C1255" s="41" t="s">
        <v>2103</v>
      </c>
    </row>
    <row r="1256" spans="2:3" x14ac:dyDescent="0.3">
      <c r="B1256" s="41" t="s">
        <v>2104</v>
      </c>
      <c r="C1256" s="41" t="s">
        <v>2105</v>
      </c>
    </row>
    <row r="1257" spans="2:3" x14ac:dyDescent="0.3">
      <c r="B1257" s="41" t="s">
        <v>866</v>
      </c>
      <c r="C1257" s="41" t="s">
        <v>2106</v>
      </c>
    </row>
    <row r="1258" spans="2:3" x14ac:dyDescent="0.3">
      <c r="B1258" s="41" t="s">
        <v>302</v>
      </c>
      <c r="C1258" s="41" t="s">
        <v>2107</v>
      </c>
    </row>
    <row r="1259" spans="2:3" x14ac:dyDescent="0.3">
      <c r="B1259" s="41" t="s">
        <v>303</v>
      </c>
      <c r="C1259" s="41" t="s">
        <v>2108</v>
      </c>
    </row>
    <row r="1260" spans="2:3" x14ac:dyDescent="0.3">
      <c r="B1260" s="41" t="s">
        <v>870</v>
      </c>
      <c r="C1260" s="41" t="s">
        <v>2109</v>
      </c>
    </row>
    <row r="1261" spans="2:3" x14ac:dyDescent="0.3">
      <c r="B1261" s="41" t="s">
        <v>2110</v>
      </c>
      <c r="C1261" s="41" t="s">
        <v>2111</v>
      </c>
    </row>
    <row r="1262" spans="2:3" x14ac:dyDescent="0.3">
      <c r="B1262" s="41" t="s">
        <v>2112</v>
      </c>
      <c r="C1262" s="41" t="s">
        <v>2113</v>
      </c>
    </row>
    <row r="1263" spans="2:3" x14ac:dyDescent="0.3">
      <c r="B1263" s="41" t="s">
        <v>577</v>
      </c>
      <c r="C1263" s="41" t="s">
        <v>578</v>
      </c>
    </row>
    <row r="1264" spans="2:3" x14ac:dyDescent="0.3">
      <c r="B1264" s="41" t="s">
        <v>304</v>
      </c>
      <c r="C1264" s="41" t="s">
        <v>2114</v>
      </c>
    </row>
    <row r="1265" spans="2:3" x14ac:dyDescent="0.3">
      <c r="B1265" s="41" t="s">
        <v>305</v>
      </c>
      <c r="C1265" s="41" t="s">
        <v>2115</v>
      </c>
    </row>
    <row r="1266" spans="2:3" x14ac:dyDescent="0.3">
      <c r="B1266" s="41" t="s">
        <v>306</v>
      </c>
      <c r="C1266" s="41" t="s">
        <v>2116</v>
      </c>
    </row>
    <row r="1267" spans="2:3" x14ac:dyDescent="0.3">
      <c r="B1267" s="41" t="s">
        <v>2117</v>
      </c>
      <c r="C1267" s="41" t="s">
        <v>2118</v>
      </c>
    </row>
    <row r="1268" spans="2:3" x14ac:dyDescent="0.3">
      <c r="B1268" s="41" t="s">
        <v>2119</v>
      </c>
      <c r="C1268" s="41" t="s">
        <v>1008</v>
      </c>
    </row>
    <row r="1269" spans="2:3" x14ac:dyDescent="0.3">
      <c r="B1269" s="41" t="s">
        <v>307</v>
      </c>
      <c r="C1269" s="41" t="s">
        <v>2120</v>
      </c>
    </row>
    <row r="1270" spans="2:3" x14ac:dyDescent="0.3">
      <c r="B1270" s="41" t="s">
        <v>308</v>
      </c>
      <c r="C1270" s="41" t="s">
        <v>2121</v>
      </c>
    </row>
    <row r="1271" spans="2:3" x14ac:dyDescent="0.3">
      <c r="B1271" s="41" t="s">
        <v>309</v>
      </c>
      <c r="C1271" s="41" t="s">
        <v>2122</v>
      </c>
    </row>
    <row r="1272" spans="2:3" x14ac:dyDescent="0.3">
      <c r="B1272" s="41" t="s">
        <v>310</v>
      </c>
      <c r="C1272" s="41" t="s">
        <v>2123</v>
      </c>
    </row>
    <row r="1273" spans="2:3" x14ac:dyDescent="0.3">
      <c r="B1273" s="41" t="s">
        <v>311</v>
      </c>
      <c r="C1273" s="41" t="s">
        <v>2124</v>
      </c>
    </row>
    <row r="1274" spans="2:3" x14ac:dyDescent="0.3">
      <c r="B1274" s="41" t="s">
        <v>312</v>
      </c>
      <c r="C1274" s="41" t="s">
        <v>2125</v>
      </c>
    </row>
    <row r="1275" spans="2:3" x14ac:dyDescent="0.3">
      <c r="B1275" s="41" t="s">
        <v>874</v>
      </c>
      <c r="C1275" s="41" t="s">
        <v>2126</v>
      </c>
    </row>
    <row r="1276" spans="2:3" x14ac:dyDescent="0.3">
      <c r="B1276" s="41" t="s">
        <v>875</v>
      </c>
      <c r="C1276" s="41" t="s">
        <v>2127</v>
      </c>
    </row>
    <row r="1277" spans="2:3" x14ac:dyDescent="0.3">
      <c r="B1277" s="41" t="s">
        <v>313</v>
      </c>
      <c r="C1277" s="41" t="s">
        <v>2128</v>
      </c>
    </row>
    <row r="1278" spans="2:3" x14ac:dyDescent="0.3">
      <c r="B1278" s="41" t="s">
        <v>316</v>
      </c>
      <c r="C1278" s="41" t="s">
        <v>2129</v>
      </c>
    </row>
    <row r="1279" spans="2:3" x14ac:dyDescent="0.3">
      <c r="B1279" s="41" t="s">
        <v>317</v>
      </c>
      <c r="C1279" s="41" t="s">
        <v>2130</v>
      </c>
    </row>
    <row r="1280" spans="2:3" x14ac:dyDescent="0.3">
      <c r="B1280" s="41" t="s">
        <v>318</v>
      </c>
      <c r="C1280" s="41" t="s">
        <v>2131</v>
      </c>
    </row>
    <row r="1281" spans="2:3" x14ac:dyDescent="0.3">
      <c r="B1281" s="41" t="s">
        <v>319</v>
      </c>
      <c r="C1281" s="41" t="s">
        <v>2132</v>
      </c>
    </row>
    <row r="1282" spans="2:3" x14ac:dyDescent="0.3">
      <c r="B1282" s="41" t="s">
        <v>881</v>
      </c>
      <c r="C1282" s="41" t="s">
        <v>2134</v>
      </c>
    </row>
    <row r="1283" spans="2:3" x14ac:dyDescent="0.3">
      <c r="B1283" s="41" t="s">
        <v>320</v>
      </c>
      <c r="C1283" s="41" t="s">
        <v>2135</v>
      </c>
    </row>
    <row r="1284" spans="2:3" x14ac:dyDescent="0.3">
      <c r="B1284" s="41" t="s">
        <v>321</v>
      </c>
      <c r="C1284" s="41" t="s">
        <v>2136</v>
      </c>
    </row>
    <row r="1285" spans="2:3" x14ac:dyDescent="0.3">
      <c r="B1285" s="41" t="s">
        <v>322</v>
      </c>
      <c r="C1285" s="41" t="s">
        <v>2137</v>
      </c>
    </row>
    <row r="1286" spans="2:3" x14ac:dyDescent="0.3">
      <c r="B1286" s="41" t="s">
        <v>323</v>
      </c>
      <c r="C1286" s="41" t="s">
        <v>2138</v>
      </c>
    </row>
    <row r="1287" spans="2:3" x14ac:dyDescent="0.3">
      <c r="B1287" s="41" t="s">
        <v>324</v>
      </c>
      <c r="C1287" s="41" t="s">
        <v>2139</v>
      </c>
    </row>
    <row r="1288" spans="2:3" x14ac:dyDescent="0.3">
      <c r="B1288" s="41" t="s">
        <v>325</v>
      </c>
      <c r="C1288" s="41" t="s">
        <v>2140</v>
      </c>
    </row>
    <row r="1289" spans="2:3" x14ac:dyDescent="0.3">
      <c r="B1289" s="41" t="s">
        <v>2141</v>
      </c>
      <c r="C1289" s="41" t="s">
        <v>2142</v>
      </c>
    </row>
    <row r="1290" spans="2:3" x14ac:dyDescent="0.3">
      <c r="B1290" s="41" t="s">
        <v>2143</v>
      </c>
      <c r="C1290" s="41" t="s">
        <v>2144</v>
      </c>
    </row>
    <row r="1291" spans="2:3" x14ac:dyDescent="0.3">
      <c r="B1291" s="41" t="s">
        <v>579</v>
      </c>
      <c r="C1291" s="41" t="s">
        <v>580</v>
      </c>
    </row>
    <row r="1292" spans="2:3" x14ac:dyDescent="0.3">
      <c r="B1292" s="41" t="s">
        <v>2145</v>
      </c>
      <c r="C1292" s="41" t="s">
        <v>2146</v>
      </c>
    </row>
    <row r="1293" spans="2:3" x14ac:dyDescent="0.3">
      <c r="B1293" s="41" t="s">
        <v>2147</v>
      </c>
      <c r="C1293" s="41" t="s">
        <v>2148</v>
      </c>
    </row>
    <row r="1294" spans="2:3" x14ac:dyDescent="0.3">
      <c r="B1294" s="41" t="s">
        <v>2149</v>
      </c>
      <c r="C1294" s="41" t="s">
        <v>2150</v>
      </c>
    </row>
    <row r="1295" spans="2:3" x14ac:dyDescent="0.3">
      <c r="B1295" s="41" t="s">
        <v>326</v>
      </c>
      <c r="C1295" s="41" t="s">
        <v>2151</v>
      </c>
    </row>
    <row r="1296" spans="2:3" x14ac:dyDescent="0.3">
      <c r="B1296" s="41" t="s">
        <v>327</v>
      </c>
      <c r="C1296" s="41" t="s">
        <v>2152</v>
      </c>
    </row>
    <row r="1297" spans="2:3" x14ac:dyDescent="0.3">
      <c r="B1297" s="41" t="s">
        <v>328</v>
      </c>
      <c r="C1297" s="41" t="s">
        <v>2153</v>
      </c>
    </row>
    <row r="1298" spans="2:3" x14ac:dyDescent="0.3">
      <c r="B1298" s="41" t="s">
        <v>329</v>
      </c>
      <c r="C1298" s="41" t="s">
        <v>2154</v>
      </c>
    </row>
    <row r="1299" spans="2:3" x14ac:dyDescent="0.3">
      <c r="B1299" s="41" t="s">
        <v>330</v>
      </c>
      <c r="C1299" s="41" t="s">
        <v>2155</v>
      </c>
    </row>
    <row r="1300" spans="2:3" x14ac:dyDescent="0.3">
      <c r="B1300" s="41" t="s">
        <v>331</v>
      </c>
      <c r="C1300" s="41" t="s">
        <v>2156</v>
      </c>
    </row>
    <row r="1301" spans="2:3" x14ac:dyDescent="0.3">
      <c r="B1301" s="41" t="s">
        <v>332</v>
      </c>
      <c r="C1301" s="41" t="s">
        <v>2157</v>
      </c>
    </row>
    <row r="1302" spans="2:3" x14ac:dyDescent="0.3">
      <c r="B1302" s="41" t="s">
        <v>890</v>
      </c>
      <c r="C1302" s="41" t="s">
        <v>2158</v>
      </c>
    </row>
    <row r="1303" spans="2:3" x14ac:dyDescent="0.3">
      <c r="B1303" s="41" t="s">
        <v>2159</v>
      </c>
      <c r="C1303" s="41" t="s">
        <v>2160</v>
      </c>
    </row>
    <row r="1304" spans="2:3" x14ac:dyDescent="0.3">
      <c r="B1304" s="41" t="s">
        <v>892</v>
      </c>
      <c r="C1304" s="41" t="s">
        <v>2161</v>
      </c>
    </row>
    <row r="1305" spans="2:3" x14ac:dyDescent="0.3">
      <c r="B1305" s="41" t="s">
        <v>333</v>
      </c>
      <c r="C1305" s="41" t="s">
        <v>2162</v>
      </c>
    </row>
    <row r="1306" spans="2:3" x14ac:dyDescent="0.3">
      <c r="B1306" s="41" t="s">
        <v>893</v>
      </c>
      <c r="C1306" s="41" t="s">
        <v>2163</v>
      </c>
    </row>
    <row r="1307" spans="2:3" x14ac:dyDescent="0.3">
      <c r="B1307" s="41" t="s">
        <v>334</v>
      </c>
      <c r="C1307" s="41" t="s">
        <v>2164</v>
      </c>
    </row>
    <row r="1308" spans="2:3" x14ac:dyDescent="0.3">
      <c r="B1308" s="41" t="s">
        <v>335</v>
      </c>
      <c r="C1308" s="41" t="s">
        <v>2165</v>
      </c>
    </row>
    <row r="1309" spans="2:3" x14ac:dyDescent="0.3">
      <c r="B1309" s="41" t="s">
        <v>336</v>
      </c>
      <c r="C1309" s="41" t="s">
        <v>2166</v>
      </c>
    </row>
    <row r="1310" spans="2:3" x14ac:dyDescent="0.3">
      <c r="B1310" s="41" t="s">
        <v>337</v>
      </c>
      <c r="C1310" s="41" t="s">
        <v>2167</v>
      </c>
    </row>
    <row r="1311" spans="2:3" x14ac:dyDescent="0.3">
      <c r="B1311" s="41" t="s">
        <v>338</v>
      </c>
      <c r="C1311" s="41" t="s">
        <v>2168</v>
      </c>
    </row>
    <row r="1312" spans="2:3" x14ac:dyDescent="0.3">
      <c r="B1312" s="41" t="s">
        <v>894</v>
      </c>
      <c r="C1312" s="41" t="s">
        <v>590</v>
      </c>
    </row>
    <row r="1313" spans="2:3" x14ac:dyDescent="0.3">
      <c r="B1313" s="41" t="s">
        <v>339</v>
      </c>
      <c r="C1313" s="41" t="s">
        <v>2169</v>
      </c>
    </row>
    <row r="1314" spans="2:3" x14ac:dyDescent="0.3">
      <c r="B1314" s="41" t="s">
        <v>340</v>
      </c>
      <c r="C1314" s="41" t="s">
        <v>2170</v>
      </c>
    </row>
    <row r="1315" spans="2:3" x14ac:dyDescent="0.3">
      <c r="B1315" s="41" t="s">
        <v>341</v>
      </c>
      <c r="C1315" s="41" t="s">
        <v>2171</v>
      </c>
    </row>
    <row r="1316" spans="2:3" x14ac:dyDescent="0.3">
      <c r="B1316" s="41" t="s">
        <v>342</v>
      </c>
      <c r="C1316" s="41" t="s">
        <v>2172</v>
      </c>
    </row>
    <row r="1317" spans="2:3" x14ac:dyDescent="0.3">
      <c r="B1317" s="41" t="s">
        <v>343</v>
      </c>
      <c r="C1317" s="41" t="s">
        <v>2173</v>
      </c>
    </row>
    <row r="1318" spans="2:3" x14ac:dyDescent="0.3">
      <c r="B1318" s="41" t="s">
        <v>344</v>
      </c>
      <c r="C1318" s="41" t="s">
        <v>2174</v>
      </c>
    </row>
    <row r="1319" spans="2:3" x14ac:dyDescent="0.3">
      <c r="B1319" s="41" t="s">
        <v>2175</v>
      </c>
      <c r="C1319" s="41" t="s">
        <v>2176</v>
      </c>
    </row>
    <row r="1320" spans="2:3" x14ac:dyDescent="0.3">
      <c r="B1320" s="41" t="s">
        <v>2177</v>
      </c>
      <c r="C1320" s="41" t="s">
        <v>1008</v>
      </c>
    </row>
    <row r="1321" spans="2:3" x14ac:dyDescent="0.3">
      <c r="B1321" s="41" t="s">
        <v>2178</v>
      </c>
      <c r="C1321" s="41" t="s">
        <v>2179</v>
      </c>
    </row>
    <row r="1322" spans="2:3" x14ac:dyDescent="0.3">
      <c r="B1322" s="41" t="s">
        <v>345</v>
      </c>
      <c r="C1322" s="41" t="s">
        <v>2180</v>
      </c>
    </row>
    <row r="1323" spans="2:3" x14ac:dyDescent="0.3">
      <c r="B1323" s="41" t="s">
        <v>346</v>
      </c>
      <c r="C1323" s="41" t="s">
        <v>2181</v>
      </c>
    </row>
    <row r="1324" spans="2:3" x14ac:dyDescent="0.3">
      <c r="B1324" s="41" t="s">
        <v>347</v>
      </c>
      <c r="C1324" s="41" t="s">
        <v>2182</v>
      </c>
    </row>
    <row r="1325" spans="2:3" x14ac:dyDescent="0.3">
      <c r="B1325" s="41" t="s">
        <v>900</v>
      </c>
      <c r="C1325" s="41" t="s">
        <v>2183</v>
      </c>
    </row>
    <row r="1326" spans="2:3" x14ac:dyDescent="0.3">
      <c r="B1326" s="41" t="s">
        <v>2184</v>
      </c>
      <c r="C1326" s="41" t="s">
        <v>2185</v>
      </c>
    </row>
    <row r="1327" spans="2:3" x14ac:dyDescent="0.3">
      <c r="B1327" s="41" t="s">
        <v>348</v>
      </c>
      <c r="C1327" s="41" t="s">
        <v>2186</v>
      </c>
    </row>
    <row r="1328" spans="2:3" x14ac:dyDescent="0.3">
      <c r="B1328" s="41" t="s">
        <v>349</v>
      </c>
      <c r="C1328" s="41" t="s">
        <v>2187</v>
      </c>
    </row>
    <row r="1329" spans="2:3" x14ac:dyDescent="0.3">
      <c r="B1329" s="41" t="s">
        <v>350</v>
      </c>
      <c r="C1329" s="41" t="s">
        <v>2188</v>
      </c>
    </row>
    <row r="1330" spans="2:3" x14ac:dyDescent="0.3">
      <c r="B1330" s="41" t="s">
        <v>351</v>
      </c>
      <c r="C1330" s="41" t="s">
        <v>2189</v>
      </c>
    </row>
    <row r="1331" spans="2:3" x14ac:dyDescent="0.3">
      <c r="B1331" s="41" t="s">
        <v>352</v>
      </c>
      <c r="C1331" s="41" t="s">
        <v>2191</v>
      </c>
    </row>
    <row r="1332" spans="2:3" x14ac:dyDescent="0.3">
      <c r="B1332" s="41" t="s">
        <v>353</v>
      </c>
      <c r="C1332" s="41" t="s">
        <v>2192</v>
      </c>
    </row>
    <row r="1333" spans="2:3" x14ac:dyDescent="0.3">
      <c r="B1333" s="41" t="s">
        <v>354</v>
      </c>
      <c r="C1333" s="41" t="s">
        <v>2193</v>
      </c>
    </row>
    <row r="1334" spans="2:3" x14ac:dyDescent="0.3">
      <c r="B1334" s="41" t="s">
        <v>905</v>
      </c>
      <c r="C1334" s="41" t="s">
        <v>2194</v>
      </c>
    </row>
    <row r="1335" spans="2:3" x14ac:dyDescent="0.3">
      <c r="B1335" s="41" t="s">
        <v>906</v>
      </c>
      <c r="C1335" s="41" t="s">
        <v>2195</v>
      </c>
    </row>
    <row r="1336" spans="2:3" x14ac:dyDescent="0.3">
      <c r="B1336" s="41" t="s">
        <v>355</v>
      </c>
      <c r="C1336" s="41" t="s">
        <v>2196</v>
      </c>
    </row>
    <row r="1337" spans="2:3" x14ac:dyDescent="0.3">
      <c r="B1337" s="41" t="s">
        <v>356</v>
      </c>
      <c r="C1337" s="41" t="s">
        <v>2197</v>
      </c>
    </row>
    <row r="1338" spans="2:3" x14ac:dyDescent="0.3">
      <c r="B1338" s="41" t="s">
        <v>2198</v>
      </c>
      <c r="C1338" s="41" t="s">
        <v>2199</v>
      </c>
    </row>
    <row r="1339" spans="2:3" x14ac:dyDescent="0.3">
      <c r="B1339" s="41" t="s">
        <v>908</v>
      </c>
      <c r="C1339" s="41" t="s">
        <v>2200</v>
      </c>
    </row>
    <row r="1340" spans="2:3" x14ac:dyDescent="0.3">
      <c r="B1340" s="41" t="s">
        <v>357</v>
      </c>
      <c r="C1340" s="41" t="s">
        <v>2201</v>
      </c>
    </row>
    <row r="1341" spans="2:3" x14ac:dyDescent="0.3">
      <c r="B1341" s="41" t="s">
        <v>358</v>
      </c>
      <c r="C1341" s="41" t="s">
        <v>2202</v>
      </c>
    </row>
    <row r="1342" spans="2:3" x14ac:dyDescent="0.3">
      <c r="B1342" s="41" t="s">
        <v>909</v>
      </c>
      <c r="C1342" s="41" t="s">
        <v>2203</v>
      </c>
    </row>
    <row r="1343" spans="2:3" x14ac:dyDescent="0.3">
      <c r="B1343" s="41" t="s">
        <v>910</v>
      </c>
      <c r="C1343" s="41" t="s">
        <v>2204</v>
      </c>
    </row>
    <row r="1344" spans="2:3" x14ac:dyDescent="0.3">
      <c r="B1344" s="41" t="s">
        <v>359</v>
      </c>
      <c r="C1344" s="41" t="s">
        <v>2205</v>
      </c>
    </row>
    <row r="1345" spans="2:3" x14ac:dyDescent="0.3">
      <c r="B1345" s="41" t="s">
        <v>360</v>
      </c>
      <c r="C1345" s="41" t="s">
        <v>2206</v>
      </c>
    </row>
    <row r="1346" spans="2:3" x14ac:dyDescent="0.3">
      <c r="B1346" s="41" t="s">
        <v>361</v>
      </c>
      <c r="C1346" s="41" t="s">
        <v>2207</v>
      </c>
    </row>
    <row r="1347" spans="2:3" x14ac:dyDescent="0.3">
      <c r="B1347" s="41" t="s">
        <v>912</v>
      </c>
      <c r="C1347" s="41" t="s">
        <v>2208</v>
      </c>
    </row>
    <row r="1348" spans="2:3" x14ac:dyDescent="0.3">
      <c r="B1348" s="41" t="s">
        <v>362</v>
      </c>
      <c r="C1348" s="41" t="s">
        <v>2209</v>
      </c>
    </row>
    <row r="1349" spans="2:3" x14ac:dyDescent="0.3">
      <c r="B1349" s="41" t="s">
        <v>600</v>
      </c>
      <c r="C1349" s="41" t="s">
        <v>601</v>
      </c>
    </row>
    <row r="1350" spans="2:3" x14ac:dyDescent="0.3">
      <c r="B1350" s="41" t="s">
        <v>363</v>
      </c>
      <c r="C1350" s="41" t="s">
        <v>2210</v>
      </c>
    </row>
    <row r="1351" spans="2:3" x14ac:dyDescent="0.3">
      <c r="B1351" s="41" t="s">
        <v>364</v>
      </c>
      <c r="C1351" s="41" t="s">
        <v>2211</v>
      </c>
    </row>
    <row r="1352" spans="2:3" x14ac:dyDescent="0.3">
      <c r="B1352" s="41" t="s">
        <v>2212</v>
      </c>
      <c r="C1352" s="41" t="s">
        <v>2213</v>
      </c>
    </row>
    <row r="1353" spans="2:3" x14ac:dyDescent="0.3">
      <c r="B1353" s="41" t="s">
        <v>2214</v>
      </c>
      <c r="C1353" s="41" t="s">
        <v>2215</v>
      </c>
    </row>
    <row r="1354" spans="2:3" x14ac:dyDescent="0.3">
      <c r="B1354" s="41" t="s">
        <v>365</v>
      </c>
      <c r="C1354" s="41" t="s">
        <v>2216</v>
      </c>
    </row>
    <row r="1355" spans="2:3" x14ac:dyDescent="0.3">
      <c r="B1355" s="41" t="s">
        <v>366</v>
      </c>
      <c r="C1355" s="41" t="s">
        <v>2217</v>
      </c>
    </row>
    <row r="1356" spans="2:3" x14ac:dyDescent="0.3">
      <c r="B1356" s="41" t="s">
        <v>367</v>
      </c>
      <c r="C1356" s="41" t="s">
        <v>2219</v>
      </c>
    </row>
    <row r="1357" spans="2:3" x14ac:dyDescent="0.3">
      <c r="B1357" s="41" t="s">
        <v>368</v>
      </c>
      <c r="C1357" s="41" t="s">
        <v>2220</v>
      </c>
    </row>
    <row r="1358" spans="2:3" x14ac:dyDescent="0.3">
      <c r="B1358" s="41" t="s">
        <v>915</v>
      </c>
      <c r="C1358" s="41" t="s">
        <v>2221</v>
      </c>
    </row>
    <row r="1359" spans="2:3" x14ac:dyDescent="0.3">
      <c r="B1359" s="41" t="s">
        <v>2222</v>
      </c>
      <c r="C1359" s="41" t="s">
        <v>2223</v>
      </c>
    </row>
    <row r="1360" spans="2:3" x14ac:dyDescent="0.3">
      <c r="B1360" s="41" t="s">
        <v>2224</v>
      </c>
      <c r="C1360" s="41" t="s">
        <v>2225</v>
      </c>
    </row>
    <row r="1361" spans="2:3" x14ac:dyDescent="0.3">
      <c r="B1361" s="41" t="s">
        <v>2226</v>
      </c>
      <c r="C1361" s="41" t="s">
        <v>2227</v>
      </c>
    </row>
    <row r="1362" spans="2:3" x14ac:dyDescent="0.3">
      <c r="B1362" s="41" t="s">
        <v>369</v>
      </c>
      <c r="C1362" s="41" t="s">
        <v>2228</v>
      </c>
    </row>
    <row r="1363" spans="2:3" x14ac:dyDescent="0.3">
      <c r="B1363" s="41" t="s">
        <v>2229</v>
      </c>
      <c r="C1363" s="41" t="s">
        <v>2230</v>
      </c>
    </row>
    <row r="1364" spans="2:3" x14ac:dyDescent="0.3">
      <c r="B1364" s="41" t="s">
        <v>370</v>
      </c>
      <c r="C1364" s="41" t="s">
        <v>2231</v>
      </c>
    </row>
    <row r="1365" spans="2:3" x14ac:dyDescent="0.3">
      <c r="B1365" s="41" t="s">
        <v>2232</v>
      </c>
      <c r="C1365" s="41" t="s">
        <v>2233</v>
      </c>
    </row>
    <row r="1366" spans="2:3" x14ac:dyDescent="0.3">
      <c r="B1366" s="41" t="s">
        <v>371</v>
      </c>
      <c r="C1366" s="41" t="s">
        <v>2234</v>
      </c>
    </row>
    <row r="1367" spans="2:3" x14ac:dyDescent="0.3">
      <c r="B1367" s="41" t="s">
        <v>2235</v>
      </c>
      <c r="C1367" s="41" t="s">
        <v>2236</v>
      </c>
    </row>
    <row r="1368" spans="2:3" x14ac:dyDescent="0.3">
      <c r="B1368" s="41" t="s">
        <v>2237</v>
      </c>
      <c r="C1368" s="41" t="s">
        <v>2238</v>
      </c>
    </row>
    <row r="1369" spans="2:3" x14ac:dyDescent="0.3">
      <c r="B1369" s="41" t="s">
        <v>2239</v>
      </c>
      <c r="C1369" s="41" t="s">
        <v>2240</v>
      </c>
    </row>
    <row r="1370" spans="2:3" x14ac:dyDescent="0.3">
      <c r="B1370" s="41" t="s">
        <v>2241</v>
      </c>
      <c r="C1370" s="41" t="s">
        <v>2242</v>
      </c>
    </row>
    <row r="1371" spans="2:3" x14ac:dyDescent="0.3">
      <c r="B1371" s="41" t="s">
        <v>2243</v>
      </c>
      <c r="C1371" s="41" t="s">
        <v>2244</v>
      </c>
    </row>
    <row r="1372" spans="2:3" x14ac:dyDescent="0.3">
      <c r="B1372" s="41" t="s">
        <v>2245</v>
      </c>
      <c r="C1372" s="41" t="s">
        <v>2246</v>
      </c>
    </row>
    <row r="1373" spans="2:3" x14ac:dyDescent="0.3">
      <c r="B1373" s="41" t="s">
        <v>2247</v>
      </c>
      <c r="C1373" s="41" t="s">
        <v>2248</v>
      </c>
    </row>
    <row r="1374" spans="2:3" x14ac:dyDescent="0.3">
      <c r="B1374" s="41" t="s">
        <v>2249</v>
      </c>
      <c r="C1374" s="41" t="s">
        <v>2250</v>
      </c>
    </row>
    <row r="1375" spans="2:3" x14ac:dyDescent="0.3">
      <c r="B1375" s="41" t="s">
        <v>2251</v>
      </c>
      <c r="C1375" s="41" t="s">
        <v>2252</v>
      </c>
    </row>
    <row r="1376" spans="2:3" x14ac:dyDescent="0.3">
      <c r="B1376" s="41" t="s">
        <v>2253</v>
      </c>
      <c r="C1376" s="41" t="s">
        <v>2254</v>
      </c>
    </row>
    <row r="1377" spans="2:3" x14ac:dyDescent="0.3">
      <c r="B1377" s="41" t="s">
        <v>2255</v>
      </c>
      <c r="C1377" s="41" t="s">
        <v>2256</v>
      </c>
    </row>
    <row r="1378" spans="2:3" x14ac:dyDescent="0.3">
      <c r="B1378" s="41" t="s">
        <v>372</v>
      </c>
      <c r="C1378" s="41" t="s">
        <v>2257</v>
      </c>
    </row>
    <row r="1379" spans="2:3" x14ac:dyDescent="0.3">
      <c r="B1379" s="41" t="s">
        <v>2258</v>
      </c>
      <c r="C1379" s="41" t="s">
        <v>2259</v>
      </c>
    </row>
    <row r="1380" spans="2:3" x14ac:dyDescent="0.3">
      <c r="B1380" s="41" t="s">
        <v>373</v>
      </c>
      <c r="C1380" s="41" t="s">
        <v>2260</v>
      </c>
    </row>
    <row r="1381" spans="2:3" x14ac:dyDescent="0.3">
      <c r="B1381" s="41" t="s">
        <v>2261</v>
      </c>
      <c r="C1381" s="41" t="s">
        <v>2262</v>
      </c>
    </row>
    <row r="1382" spans="2:3" x14ac:dyDescent="0.3">
      <c r="B1382" s="41" t="s">
        <v>2263</v>
      </c>
      <c r="C1382" s="41" t="s">
        <v>2264</v>
      </c>
    </row>
    <row r="1383" spans="2:3" x14ac:dyDescent="0.3">
      <c r="B1383" s="41" t="s">
        <v>2265</v>
      </c>
      <c r="C1383" s="41" t="s">
        <v>2266</v>
      </c>
    </row>
    <row r="1384" spans="2:3" x14ac:dyDescent="0.3">
      <c r="B1384" s="41" t="s">
        <v>2267</v>
      </c>
      <c r="C1384" s="41" t="s">
        <v>2268</v>
      </c>
    </row>
    <row r="1385" spans="2:3" x14ac:dyDescent="0.3">
      <c r="B1385" s="41" t="s">
        <v>2269</v>
      </c>
      <c r="C1385" s="41" t="s">
        <v>2270</v>
      </c>
    </row>
    <row r="1386" spans="2:3" x14ac:dyDescent="0.3">
      <c r="B1386" s="41" t="s">
        <v>2271</v>
      </c>
      <c r="C1386" s="41" t="s">
        <v>2272</v>
      </c>
    </row>
    <row r="1387" spans="2:3" x14ac:dyDescent="0.3">
      <c r="B1387" s="41" t="s">
        <v>2273</v>
      </c>
      <c r="C1387" s="41" t="s">
        <v>2274</v>
      </c>
    </row>
    <row r="1388" spans="2:3" x14ac:dyDescent="0.3">
      <c r="B1388" s="41" t="s">
        <v>2275</v>
      </c>
      <c r="C1388" s="41" t="s">
        <v>2276</v>
      </c>
    </row>
    <row r="1389" spans="2:3" x14ac:dyDescent="0.3">
      <c r="B1389" s="41" t="s">
        <v>2277</v>
      </c>
      <c r="C1389" s="41" t="s">
        <v>2278</v>
      </c>
    </row>
    <row r="1390" spans="2:3" x14ac:dyDescent="0.3">
      <c r="B1390" s="41" t="s">
        <v>2279</v>
      </c>
      <c r="C1390" s="41" t="s">
        <v>2280</v>
      </c>
    </row>
    <row r="1391" spans="2:3" x14ac:dyDescent="0.3">
      <c r="B1391" s="41" t="s">
        <v>2281</v>
      </c>
      <c r="C1391" s="41" t="s">
        <v>2282</v>
      </c>
    </row>
    <row r="1392" spans="2:3" x14ac:dyDescent="0.3">
      <c r="B1392" s="41" t="s">
        <v>2283</v>
      </c>
      <c r="C1392" s="41" t="s">
        <v>2284</v>
      </c>
    </row>
    <row r="1393" spans="2:3" x14ac:dyDescent="0.3">
      <c r="B1393" s="41" t="s">
        <v>2285</v>
      </c>
      <c r="C1393" s="41" t="s">
        <v>2286</v>
      </c>
    </row>
    <row r="1394" spans="2:3" x14ac:dyDescent="0.3">
      <c r="B1394" s="41" t="s">
        <v>2287</v>
      </c>
      <c r="C1394" s="41" t="s">
        <v>2288</v>
      </c>
    </row>
    <row r="1395" spans="2:3" x14ac:dyDescent="0.3">
      <c r="B1395" s="41" t="s">
        <v>2289</v>
      </c>
      <c r="C1395" s="41" t="s">
        <v>2290</v>
      </c>
    </row>
    <row r="1396" spans="2:3" x14ac:dyDescent="0.3">
      <c r="B1396" s="41" t="s">
        <v>2291</v>
      </c>
      <c r="C1396" s="41" t="s">
        <v>2292</v>
      </c>
    </row>
    <row r="1397" spans="2:3" x14ac:dyDescent="0.3">
      <c r="B1397" s="41" t="s">
        <v>374</v>
      </c>
      <c r="C1397" s="41" t="s">
        <v>2293</v>
      </c>
    </row>
    <row r="1398" spans="2:3" x14ac:dyDescent="0.3">
      <c r="B1398" s="41" t="s">
        <v>375</v>
      </c>
      <c r="C1398" s="41" t="s">
        <v>2294</v>
      </c>
    </row>
    <row r="1399" spans="2:3" x14ac:dyDescent="0.3">
      <c r="B1399" s="41" t="s">
        <v>2295</v>
      </c>
      <c r="C1399" s="41" t="s">
        <v>2296</v>
      </c>
    </row>
    <row r="1400" spans="2:3" x14ac:dyDescent="0.3">
      <c r="B1400" s="41" t="s">
        <v>2297</v>
      </c>
      <c r="C1400" s="41" t="s">
        <v>2298</v>
      </c>
    </row>
    <row r="1401" spans="2:3" x14ac:dyDescent="0.3">
      <c r="B1401" s="41" t="s">
        <v>2299</v>
      </c>
      <c r="C1401" s="41" t="s">
        <v>2300</v>
      </c>
    </row>
    <row r="1402" spans="2:3" x14ac:dyDescent="0.3">
      <c r="B1402" s="41" t="s">
        <v>376</v>
      </c>
      <c r="C1402" s="41" t="s">
        <v>2301</v>
      </c>
    </row>
    <row r="1403" spans="2:3" x14ac:dyDescent="0.3">
      <c r="B1403" s="41" t="s">
        <v>2302</v>
      </c>
      <c r="C1403" s="41" t="s">
        <v>2303</v>
      </c>
    </row>
    <row r="1404" spans="2:3" x14ac:dyDescent="0.3">
      <c r="B1404" s="41" t="s">
        <v>2304</v>
      </c>
      <c r="C1404" s="41" t="s">
        <v>2305</v>
      </c>
    </row>
    <row r="1405" spans="2:3" x14ac:dyDescent="0.3">
      <c r="B1405" s="41" t="s">
        <v>2306</v>
      </c>
      <c r="C1405" s="41" t="s">
        <v>2307</v>
      </c>
    </row>
    <row r="1406" spans="2:3" x14ac:dyDescent="0.3">
      <c r="B1406" s="41" t="s">
        <v>2310</v>
      </c>
      <c r="C1406" s="41" t="s">
        <v>2311</v>
      </c>
    </row>
    <row r="1407" spans="2:3" x14ac:dyDescent="0.3">
      <c r="B1407" s="41" t="s">
        <v>2312</v>
      </c>
      <c r="C1407" s="41" t="s">
        <v>2313</v>
      </c>
    </row>
    <row r="1408" spans="2:3" x14ac:dyDescent="0.3">
      <c r="B1408" s="41" t="s">
        <v>2314</v>
      </c>
      <c r="C1408" s="41" t="s">
        <v>2315</v>
      </c>
    </row>
    <row r="1409" spans="2:3" x14ac:dyDescent="0.3">
      <c r="B1409" s="41" t="s">
        <v>2316</v>
      </c>
      <c r="C1409" s="41" t="s">
        <v>2317</v>
      </c>
    </row>
    <row r="1410" spans="2:3" x14ac:dyDescent="0.3">
      <c r="B1410" s="41" t="s">
        <v>377</v>
      </c>
      <c r="C1410" s="41" t="s">
        <v>2318</v>
      </c>
    </row>
    <row r="1411" spans="2:3" x14ac:dyDescent="0.3">
      <c r="B1411" s="41" t="s">
        <v>2319</v>
      </c>
      <c r="C1411" s="41" t="s">
        <v>2320</v>
      </c>
    </row>
    <row r="1412" spans="2:3" x14ac:dyDescent="0.3">
      <c r="B1412" s="41" t="s">
        <v>2321</v>
      </c>
      <c r="C1412" s="41" t="s">
        <v>2322</v>
      </c>
    </row>
    <row r="1413" spans="2:3" x14ac:dyDescent="0.3">
      <c r="B1413" s="41" t="s">
        <v>2323</v>
      </c>
      <c r="C1413" s="41" t="s">
        <v>2324</v>
      </c>
    </row>
    <row r="1414" spans="2:3" x14ac:dyDescent="0.3">
      <c r="B1414" s="41" t="s">
        <v>2325</v>
      </c>
      <c r="C1414" s="41" t="s">
        <v>2326</v>
      </c>
    </row>
    <row r="1415" spans="2:3" x14ac:dyDescent="0.3">
      <c r="B1415" s="41" t="s">
        <v>2327</v>
      </c>
      <c r="C1415" s="41" t="s">
        <v>2328</v>
      </c>
    </row>
    <row r="1416" spans="2:3" x14ac:dyDescent="0.3">
      <c r="B1416" s="41" t="s">
        <v>2329</v>
      </c>
      <c r="C1416" s="41" t="s">
        <v>2330</v>
      </c>
    </row>
    <row r="1417" spans="2:3" x14ac:dyDescent="0.3">
      <c r="B1417" s="41" t="s">
        <v>2331</v>
      </c>
      <c r="C1417" s="41" t="s">
        <v>2332</v>
      </c>
    </row>
    <row r="1418" spans="2:3" x14ac:dyDescent="0.3">
      <c r="B1418" s="41" t="s">
        <v>2333</v>
      </c>
      <c r="C1418" s="41" t="s">
        <v>2334</v>
      </c>
    </row>
    <row r="1419" spans="2:3" x14ac:dyDescent="0.3">
      <c r="B1419" s="41" t="s">
        <v>2335</v>
      </c>
      <c r="C1419" s="41" t="s">
        <v>2336</v>
      </c>
    </row>
    <row r="1420" spans="2:3" x14ac:dyDescent="0.3">
      <c r="B1420" s="41" t="s">
        <v>2337</v>
      </c>
      <c r="C1420" s="41" t="s">
        <v>2338</v>
      </c>
    </row>
    <row r="1421" spans="2:3" x14ac:dyDescent="0.3">
      <c r="B1421" s="41" t="s">
        <v>2339</v>
      </c>
      <c r="C1421" s="41" t="s">
        <v>2340</v>
      </c>
    </row>
    <row r="1422" spans="2:3" x14ac:dyDescent="0.3">
      <c r="B1422" s="41" t="s">
        <v>2341</v>
      </c>
      <c r="C1422" s="41" t="s">
        <v>2342</v>
      </c>
    </row>
    <row r="1423" spans="2:3" x14ac:dyDescent="0.3">
      <c r="B1423" s="41" t="s">
        <v>2343</v>
      </c>
      <c r="C1423" s="41" t="s">
        <v>2344</v>
      </c>
    </row>
    <row r="1424" spans="2:3" x14ac:dyDescent="0.3">
      <c r="B1424" s="41" t="s">
        <v>2345</v>
      </c>
      <c r="C1424" s="41" t="s">
        <v>2346</v>
      </c>
    </row>
    <row r="1425" spans="2:3" x14ac:dyDescent="0.3">
      <c r="B1425" s="41" t="s">
        <v>2347</v>
      </c>
      <c r="C1425" s="41" t="s">
        <v>2348</v>
      </c>
    </row>
    <row r="1426" spans="2:3" x14ac:dyDescent="0.3">
      <c r="B1426" s="41" t="s">
        <v>2349</v>
      </c>
      <c r="C1426" s="41" t="s">
        <v>2350</v>
      </c>
    </row>
    <row r="1427" spans="2:3" x14ac:dyDescent="0.3">
      <c r="B1427" s="41" t="s">
        <v>378</v>
      </c>
      <c r="C1427" s="41" t="s">
        <v>2351</v>
      </c>
    </row>
    <row r="1428" spans="2:3" x14ac:dyDescent="0.3">
      <c r="B1428" s="41" t="s">
        <v>379</v>
      </c>
      <c r="C1428" s="41" t="s">
        <v>2352</v>
      </c>
    </row>
    <row r="1429" spans="2:3" x14ac:dyDescent="0.3">
      <c r="B1429" s="41" t="s">
        <v>2353</v>
      </c>
      <c r="C1429" s="41" t="s">
        <v>2354</v>
      </c>
    </row>
    <row r="1430" spans="2:3" x14ac:dyDescent="0.3">
      <c r="B1430" s="41" t="s">
        <v>2355</v>
      </c>
      <c r="C1430" s="41" t="s">
        <v>2356</v>
      </c>
    </row>
    <row r="1431" spans="2:3" x14ac:dyDescent="0.3">
      <c r="B1431" s="41" t="s">
        <v>2357</v>
      </c>
      <c r="C1431" s="41" t="s">
        <v>2358</v>
      </c>
    </row>
    <row r="1432" spans="2:3" x14ac:dyDescent="0.3">
      <c r="B1432" s="41" t="s">
        <v>2359</v>
      </c>
      <c r="C1432" s="41" t="s">
        <v>2360</v>
      </c>
    </row>
    <row r="1433" spans="2:3" x14ac:dyDescent="0.3">
      <c r="B1433" s="41" t="s">
        <v>2361</v>
      </c>
      <c r="C1433" s="41" t="s">
        <v>2362</v>
      </c>
    </row>
    <row r="1434" spans="2:3" x14ac:dyDescent="0.3">
      <c r="B1434" s="41" t="s">
        <v>2363</v>
      </c>
      <c r="C1434" s="41" t="s">
        <v>2364</v>
      </c>
    </row>
    <row r="1435" spans="2:3" x14ac:dyDescent="0.3">
      <c r="B1435" s="41" t="s">
        <v>2365</v>
      </c>
      <c r="C1435" s="41" t="s">
        <v>2366</v>
      </c>
    </row>
    <row r="1436" spans="2:3" x14ac:dyDescent="0.3">
      <c r="B1436" s="41" t="s">
        <v>2367</v>
      </c>
      <c r="C1436" s="41" t="s">
        <v>2368</v>
      </c>
    </row>
    <row r="1437" spans="2:3" x14ac:dyDescent="0.3">
      <c r="B1437" s="41" t="s">
        <v>2369</v>
      </c>
      <c r="C1437" s="41" t="s">
        <v>2370</v>
      </c>
    </row>
    <row r="1438" spans="2:3" x14ac:dyDescent="0.3">
      <c r="B1438" s="41" t="s">
        <v>2371</v>
      </c>
      <c r="C1438" s="41" t="s">
        <v>2372</v>
      </c>
    </row>
    <row r="1439" spans="2:3" x14ac:dyDescent="0.3">
      <c r="B1439" s="41" t="s">
        <v>2373</v>
      </c>
      <c r="C1439" s="41" t="s">
        <v>2374</v>
      </c>
    </row>
    <row r="1440" spans="2:3" x14ac:dyDescent="0.3">
      <c r="B1440" s="41" t="s">
        <v>2375</v>
      </c>
      <c r="C1440" s="41" t="s">
        <v>1008</v>
      </c>
    </row>
    <row r="1441" spans="2:3" x14ac:dyDescent="0.3">
      <c r="B1441" s="41" t="s">
        <v>2376</v>
      </c>
      <c r="C1441" s="41" t="s">
        <v>2377</v>
      </c>
    </row>
    <row r="1442" spans="2:3" x14ac:dyDescent="0.3">
      <c r="B1442" s="41" t="s">
        <v>622</v>
      </c>
      <c r="C1442" s="41" t="s">
        <v>623</v>
      </c>
    </row>
    <row r="1443" spans="2:3" x14ac:dyDescent="0.3">
      <c r="B1443" s="41" t="s">
        <v>381</v>
      </c>
      <c r="C1443" s="41" t="s">
        <v>382</v>
      </c>
    </row>
    <row r="1444" spans="2:3" x14ac:dyDescent="0.3">
      <c r="B1444" s="41" t="s">
        <v>632</v>
      </c>
      <c r="C1444" s="41" t="s">
        <v>500</v>
      </c>
    </row>
    <row r="1445" spans="2:3" x14ac:dyDescent="0.3">
      <c r="B1445" s="41" t="s">
        <v>385</v>
      </c>
      <c r="C1445" s="41" t="s">
        <v>386</v>
      </c>
    </row>
    <row r="1446" spans="2:3" x14ac:dyDescent="0.3">
      <c r="B1446" s="41" t="s">
        <v>390</v>
      </c>
      <c r="C1446" s="41" t="s">
        <v>391</v>
      </c>
    </row>
    <row r="1447" spans="2:3" x14ac:dyDescent="0.3">
      <c r="B1447" s="41" t="s">
        <v>392</v>
      </c>
      <c r="C1447" s="41" t="s">
        <v>393</v>
      </c>
    </row>
    <row r="1448" spans="2:3" x14ac:dyDescent="0.3">
      <c r="B1448" s="41" t="s">
        <v>61</v>
      </c>
      <c r="C1448" s="41" t="s">
        <v>2386</v>
      </c>
    </row>
    <row r="1449" spans="2:3" x14ac:dyDescent="0.3">
      <c r="B1449" s="41" t="s">
        <v>398</v>
      </c>
      <c r="C1449" s="41" t="s">
        <v>399</v>
      </c>
    </row>
    <row r="1450" spans="2:3" x14ac:dyDescent="0.3">
      <c r="B1450" s="41" t="s">
        <v>406</v>
      </c>
      <c r="C1450" s="41" t="s">
        <v>407</v>
      </c>
    </row>
    <row r="1451" spans="2:3" x14ac:dyDescent="0.3">
      <c r="B1451" s="41" t="s">
        <v>410</v>
      </c>
      <c r="C1451" s="41" t="s">
        <v>411</v>
      </c>
    </row>
    <row r="1452" spans="2:3" x14ac:dyDescent="0.3">
      <c r="B1452" s="41" t="s">
        <v>412</v>
      </c>
      <c r="C1452" s="41" t="s">
        <v>413</v>
      </c>
    </row>
    <row r="1453" spans="2:3" x14ac:dyDescent="0.3">
      <c r="B1453" s="41" t="s">
        <v>414</v>
      </c>
      <c r="C1453" s="41" t="s">
        <v>415</v>
      </c>
    </row>
    <row r="1454" spans="2:3" x14ac:dyDescent="0.3">
      <c r="B1454" s="41" t="s">
        <v>426</v>
      </c>
      <c r="C1454" s="41" t="s">
        <v>427</v>
      </c>
    </row>
    <row r="1455" spans="2:3" x14ac:dyDescent="0.3">
      <c r="B1455" s="41" t="s">
        <v>431</v>
      </c>
      <c r="C1455" s="41" t="s">
        <v>432</v>
      </c>
    </row>
    <row r="1456" spans="2:3" x14ac:dyDescent="0.3">
      <c r="B1456" s="41" t="s">
        <v>437</v>
      </c>
      <c r="C1456" s="41" t="s">
        <v>438</v>
      </c>
    </row>
    <row r="1457" spans="2:3" x14ac:dyDescent="0.3">
      <c r="B1457" s="41" t="s">
        <v>439</v>
      </c>
      <c r="C1457" s="41" t="s">
        <v>440</v>
      </c>
    </row>
    <row r="1458" spans="2:3" x14ac:dyDescent="0.3">
      <c r="B1458" s="41" t="s">
        <v>443</v>
      </c>
      <c r="C1458" s="41" t="s">
        <v>444</v>
      </c>
    </row>
    <row r="1459" spans="2:3" x14ac:dyDescent="0.3">
      <c r="B1459" s="41" t="s">
        <v>447</v>
      </c>
      <c r="C1459" s="41" t="s">
        <v>448</v>
      </c>
    </row>
    <row r="1460" spans="2:3" x14ac:dyDescent="0.3">
      <c r="B1460" s="41" t="s">
        <v>451</v>
      </c>
      <c r="C1460" s="41" t="s">
        <v>452</v>
      </c>
    </row>
    <row r="1461" spans="2:3" x14ac:dyDescent="0.3">
      <c r="B1461" s="41" t="s">
        <v>105</v>
      </c>
      <c r="C1461" s="41" t="s">
        <v>2402</v>
      </c>
    </row>
    <row r="1462" spans="2:3" x14ac:dyDescent="0.3">
      <c r="B1462" s="41" t="s">
        <v>453</v>
      </c>
      <c r="C1462" s="41" t="s">
        <v>454</v>
      </c>
    </row>
    <row r="1463" spans="2:3" x14ac:dyDescent="0.3">
      <c r="B1463" s="41" t="s">
        <v>455</v>
      </c>
      <c r="C1463" s="41" t="s">
        <v>456</v>
      </c>
    </row>
    <row r="1464" spans="2:3" x14ac:dyDescent="0.3">
      <c r="B1464" s="41" t="s">
        <v>457</v>
      </c>
      <c r="C1464" s="41" t="s">
        <v>458</v>
      </c>
    </row>
    <row r="1465" spans="2:3" x14ac:dyDescent="0.3">
      <c r="B1465" s="41" t="s">
        <v>459</v>
      </c>
      <c r="C1465" s="41" t="s">
        <v>460</v>
      </c>
    </row>
    <row r="1466" spans="2:3" x14ac:dyDescent="0.3">
      <c r="B1466" s="41" t="s">
        <v>461</v>
      </c>
      <c r="C1466" s="41" t="s">
        <v>462</v>
      </c>
    </row>
    <row r="1467" spans="2:3" x14ac:dyDescent="0.3">
      <c r="B1467" s="41" t="s">
        <v>463</v>
      </c>
      <c r="C1467" s="41" t="s">
        <v>464</v>
      </c>
    </row>
    <row r="1468" spans="2:3" x14ac:dyDescent="0.3">
      <c r="B1468" s="41" t="s">
        <v>465</v>
      </c>
      <c r="C1468" s="41" t="s">
        <v>466</v>
      </c>
    </row>
    <row r="1469" spans="2:3" x14ac:dyDescent="0.3">
      <c r="B1469" s="41" t="s">
        <v>469</v>
      </c>
      <c r="C1469" s="41" t="s">
        <v>470</v>
      </c>
    </row>
    <row r="1470" spans="2:3" x14ac:dyDescent="0.3">
      <c r="B1470" s="41" t="s">
        <v>473</v>
      </c>
      <c r="C1470" s="41" t="s">
        <v>474</v>
      </c>
    </row>
    <row r="1471" spans="2:3" x14ac:dyDescent="0.3">
      <c r="B1471" s="41" t="s">
        <v>483</v>
      </c>
      <c r="C1471" s="41" t="s">
        <v>484</v>
      </c>
    </row>
    <row r="1472" spans="2:3" x14ac:dyDescent="0.3">
      <c r="B1472" s="41" t="s">
        <v>487</v>
      </c>
      <c r="C1472" s="41" t="s">
        <v>488</v>
      </c>
    </row>
    <row r="1473" spans="2:3" x14ac:dyDescent="0.3">
      <c r="B1473" s="41" t="s">
        <v>493</v>
      </c>
      <c r="C1473" s="41" t="s">
        <v>494</v>
      </c>
    </row>
    <row r="1474" spans="2:3" x14ac:dyDescent="0.3">
      <c r="B1474" s="41" t="s">
        <v>497</v>
      </c>
      <c r="C1474" s="41" t="s">
        <v>498</v>
      </c>
    </row>
    <row r="1475" spans="2:3" x14ac:dyDescent="0.3">
      <c r="B1475" s="41" t="s">
        <v>499</v>
      </c>
      <c r="C1475" s="41" t="s">
        <v>500</v>
      </c>
    </row>
    <row r="1476" spans="2:3" x14ac:dyDescent="0.3">
      <c r="B1476" s="41" t="s">
        <v>507</v>
      </c>
      <c r="C1476" s="41" t="s">
        <v>508</v>
      </c>
    </row>
    <row r="1477" spans="2:3" x14ac:dyDescent="0.3">
      <c r="B1477" s="41" t="s">
        <v>509</v>
      </c>
      <c r="C1477" s="41" t="s">
        <v>510</v>
      </c>
    </row>
    <row r="1478" spans="2:3" x14ac:dyDescent="0.3">
      <c r="B1478" s="41" t="s">
        <v>162</v>
      </c>
      <c r="C1478" s="41" t="s">
        <v>1943</v>
      </c>
    </row>
    <row r="1479" spans="2:3" x14ac:dyDescent="0.3">
      <c r="B1479" s="41" t="s">
        <v>513</v>
      </c>
      <c r="C1479" s="41" t="s">
        <v>514</v>
      </c>
    </row>
    <row r="1480" spans="2:3" x14ac:dyDescent="0.3">
      <c r="B1480" s="41" t="s">
        <v>517</v>
      </c>
      <c r="C1480" s="41" t="s">
        <v>518</v>
      </c>
    </row>
    <row r="1481" spans="2:3" x14ac:dyDescent="0.3">
      <c r="B1481" s="41" t="s">
        <v>778</v>
      </c>
      <c r="C1481" s="41" t="s">
        <v>2420</v>
      </c>
    </row>
    <row r="1482" spans="2:3" x14ac:dyDescent="0.3">
      <c r="B1482" s="41" t="s">
        <v>531</v>
      </c>
      <c r="C1482" s="41" t="s">
        <v>532</v>
      </c>
    </row>
    <row r="1483" spans="2:3" x14ac:dyDescent="0.3">
      <c r="B1483" s="41" t="s">
        <v>794</v>
      </c>
      <c r="C1483" s="41" t="s">
        <v>1865</v>
      </c>
    </row>
    <row r="1484" spans="2:3" x14ac:dyDescent="0.3">
      <c r="B1484" s="41" t="s">
        <v>551</v>
      </c>
      <c r="C1484" s="41" t="s">
        <v>552</v>
      </c>
    </row>
    <row r="1485" spans="2:3" x14ac:dyDescent="0.3">
      <c r="B1485" s="41" t="s">
        <v>555</v>
      </c>
      <c r="C1485" s="41" t="s">
        <v>556</v>
      </c>
    </row>
    <row r="1486" spans="2:3" x14ac:dyDescent="0.3">
      <c r="B1486" s="41" t="s">
        <v>559</v>
      </c>
      <c r="C1486" s="41" t="s">
        <v>560</v>
      </c>
    </row>
    <row r="1487" spans="2:3" x14ac:dyDescent="0.3">
      <c r="B1487" s="41" t="s">
        <v>2435</v>
      </c>
      <c r="C1487" s="41" t="s">
        <v>2436</v>
      </c>
    </row>
    <row r="1488" spans="2:3" x14ac:dyDescent="0.3">
      <c r="B1488" s="41" t="s">
        <v>582</v>
      </c>
      <c r="C1488" s="41" t="s">
        <v>583</v>
      </c>
    </row>
    <row r="1489" spans="2:3" x14ac:dyDescent="0.3">
      <c r="B1489" s="41" t="s">
        <v>584</v>
      </c>
      <c r="C1489" s="41" t="s">
        <v>585</v>
      </c>
    </row>
    <row r="1490" spans="2:3" x14ac:dyDescent="0.3">
      <c r="B1490" s="41" t="s">
        <v>586</v>
      </c>
      <c r="C1490" s="41" t="s">
        <v>587</v>
      </c>
    </row>
    <row r="1491" spans="2:3" x14ac:dyDescent="0.3">
      <c r="B1491" s="41" t="s">
        <v>588</v>
      </c>
      <c r="C1491" s="41" t="s">
        <v>589</v>
      </c>
    </row>
    <row r="1492" spans="2:3" x14ac:dyDescent="0.3">
      <c r="B1492" s="41" t="s">
        <v>593</v>
      </c>
      <c r="C1492" s="41" t="s">
        <v>594</v>
      </c>
    </row>
    <row r="1493" spans="2:3" x14ac:dyDescent="0.3">
      <c r="B1493" s="41" t="s">
        <v>597</v>
      </c>
      <c r="C1493" s="41" t="s">
        <v>583</v>
      </c>
    </row>
    <row r="1494" spans="2:3" x14ac:dyDescent="0.3">
      <c r="B1494" s="41" t="s">
        <v>598</v>
      </c>
      <c r="C1494" s="41" t="s">
        <v>599</v>
      </c>
    </row>
    <row r="1495" spans="2:3" x14ac:dyDescent="0.3">
      <c r="B1495" s="41" t="s">
        <v>602</v>
      </c>
      <c r="C1495" s="41" t="s">
        <v>603</v>
      </c>
    </row>
    <row r="1496" spans="2:3" x14ac:dyDescent="0.3">
      <c r="B1496" s="41" t="s">
        <v>606</v>
      </c>
      <c r="C1496" s="41" t="s">
        <v>607</v>
      </c>
    </row>
    <row r="1497" spans="2:3" x14ac:dyDescent="0.3">
      <c r="B1497" s="41" t="s">
        <v>608</v>
      </c>
      <c r="C1497" s="41" t="s">
        <v>609</v>
      </c>
    </row>
    <row r="1498" spans="2:3" x14ac:dyDescent="0.3">
      <c r="B1498" s="41" t="s">
        <v>610</v>
      </c>
      <c r="C1498" s="41" t="s">
        <v>611</v>
      </c>
    </row>
    <row r="1499" spans="2:3" x14ac:dyDescent="0.3">
      <c r="B1499" s="41" t="s">
        <v>612</v>
      </c>
      <c r="C1499" s="41" t="s">
        <v>613</v>
      </c>
    </row>
    <row r="1500" spans="2:3" x14ac:dyDescent="0.3">
      <c r="B1500" s="41" t="s">
        <v>614</v>
      </c>
      <c r="C1500" s="41" t="s">
        <v>615</v>
      </c>
    </row>
    <row r="1501" spans="2:3" x14ac:dyDescent="0.3">
      <c r="B1501" s="41" t="s">
        <v>616</v>
      </c>
      <c r="C1501" s="41" t="s">
        <v>617</v>
      </c>
    </row>
    <row r="1502" spans="2:3" x14ac:dyDescent="0.3">
      <c r="B1502" s="41" t="s">
        <v>618</v>
      </c>
      <c r="C1502" s="41" t="s">
        <v>619</v>
      </c>
    </row>
    <row r="1503" spans="2:3" x14ac:dyDescent="0.3">
      <c r="B1503" s="41" t="s">
        <v>620</v>
      </c>
      <c r="C1503" s="41" t="s">
        <v>621</v>
      </c>
    </row>
    <row r="1504" spans="2:3" x14ac:dyDescent="0.3">
      <c r="B1504" s="41" t="s">
        <v>2440</v>
      </c>
      <c r="C1504" s="41" t="s">
        <v>2441</v>
      </c>
    </row>
    <row r="1505" spans="2:3" x14ac:dyDescent="0.3">
      <c r="B1505" s="41" t="s">
        <v>2442</v>
      </c>
      <c r="C1505" s="41" t="s">
        <v>2443</v>
      </c>
    </row>
    <row r="1506" spans="2:3" x14ac:dyDescent="0.3">
      <c r="B1506" s="41" t="s">
        <v>2444</v>
      </c>
      <c r="C1506" s="41" t="s">
        <v>2445</v>
      </c>
    </row>
    <row r="1507" spans="2:3" x14ac:dyDescent="0.3">
      <c r="B1507" s="41" t="s">
        <v>2446</v>
      </c>
      <c r="C1507" s="41" t="s">
        <v>2447</v>
      </c>
    </row>
    <row r="1508" spans="2:3" x14ac:dyDescent="0.3">
      <c r="B1508" s="41" t="s">
        <v>2448</v>
      </c>
      <c r="C1508" s="41" t="s">
        <v>2449</v>
      </c>
    </row>
    <row r="1509" spans="2:3" x14ac:dyDescent="0.3">
      <c r="B1509" s="41" t="s">
        <v>2450</v>
      </c>
      <c r="C1509" s="41" t="s">
        <v>2451</v>
      </c>
    </row>
    <row r="1510" spans="2:3" x14ac:dyDescent="0.3">
      <c r="B1510" s="41" t="s">
        <v>2452</v>
      </c>
      <c r="C1510" s="41" t="s">
        <v>2453</v>
      </c>
    </row>
    <row r="1511" spans="2:3" x14ac:dyDescent="0.3">
      <c r="B1511" s="41" t="s">
        <v>2454</v>
      </c>
      <c r="C1511" s="41" t="s">
        <v>2455</v>
      </c>
    </row>
    <row r="1512" spans="2:3" x14ac:dyDescent="0.3">
      <c r="B1512" s="41" t="s">
        <v>2456</v>
      </c>
      <c r="C1512" s="41" t="s">
        <v>2457</v>
      </c>
    </row>
    <row r="1513" spans="2:3" x14ac:dyDescent="0.3">
      <c r="B1513" s="41" t="s">
        <v>2458</v>
      </c>
      <c r="C1513" s="41" t="s">
        <v>2459</v>
      </c>
    </row>
    <row r="1514" spans="2:3" x14ac:dyDescent="0.3">
      <c r="B1514" s="41" t="s">
        <v>2460</v>
      </c>
      <c r="C1514" s="41" t="s">
        <v>2461</v>
      </c>
    </row>
    <row r="1515" spans="2:3" x14ac:dyDescent="0.3">
      <c r="B1515" s="41" t="s">
        <v>2462</v>
      </c>
      <c r="C1515" s="41" t="s">
        <v>2463</v>
      </c>
    </row>
    <row r="1516" spans="2:3" x14ac:dyDescent="0.3">
      <c r="B1516" s="41" t="s">
        <v>2464</v>
      </c>
      <c r="C1516" s="41" t="s">
        <v>2465</v>
      </c>
    </row>
    <row r="1517" spans="2:3" x14ac:dyDescent="0.3">
      <c r="B1517" s="41" t="s">
        <v>2466</v>
      </c>
      <c r="C1517" s="41" t="s">
        <v>2467</v>
      </c>
    </row>
    <row r="1518" spans="2:3" x14ac:dyDescent="0.3">
      <c r="B1518" s="41" t="s">
        <v>2468</v>
      </c>
      <c r="C1518" s="41" t="s">
        <v>2469</v>
      </c>
    </row>
    <row r="1519" spans="2:3" x14ac:dyDescent="0.3">
      <c r="B1519" s="41" t="s">
        <v>2470</v>
      </c>
      <c r="C1519" s="41" t="s">
        <v>2471</v>
      </c>
    </row>
    <row r="1520" spans="2:3" x14ac:dyDescent="0.3">
      <c r="B1520" s="41" t="s">
        <v>2472</v>
      </c>
      <c r="C1520" s="41" t="s">
        <v>2473</v>
      </c>
    </row>
    <row r="1521" spans="2:3" x14ac:dyDescent="0.3">
      <c r="B1521" s="41" t="s">
        <v>2474</v>
      </c>
      <c r="C1521" s="41" t="s">
        <v>2475</v>
      </c>
    </row>
    <row r="1522" spans="2:3" x14ac:dyDescent="0.3">
      <c r="B1522" s="41" t="s">
        <v>2476</v>
      </c>
      <c r="C1522" s="41" t="s">
        <v>2477</v>
      </c>
    </row>
    <row r="1523" spans="2:3" x14ac:dyDescent="0.3">
      <c r="B1523" s="41" t="s">
        <v>2478</v>
      </c>
      <c r="C1523" s="41" t="s">
        <v>2479</v>
      </c>
    </row>
    <row r="1524" spans="2:3" x14ac:dyDescent="0.3">
      <c r="B1524" s="41" t="s">
        <v>2480</v>
      </c>
      <c r="C1524" s="41" t="s">
        <v>2481</v>
      </c>
    </row>
    <row r="1525" spans="2:3" x14ac:dyDescent="0.3">
      <c r="B1525" s="41" t="s">
        <v>2482</v>
      </c>
      <c r="C1525" s="41" t="s">
        <v>2483</v>
      </c>
    </row>
    <row r="1526" spans="2:3" x14ac:dyDescent="0.3">
      <c r="B1526" s="41" t="s">
        <v>2484</v>
      </c>
      <c r="C1526" s="41" t="s">
        <v>2485</v>
      </c>
    </row>
    <row r="1527" spans="2:3" x14ac:dyDescent="0.3">
      <c r="B1527" s="41" t="s">
        <v>2486</v>
      </c>
      <c r="C1527" s="41" t="s">
        <v>2487</v>
      </c>
    </row>
    <row r="1528" spans="2:3" x14ac:dyDescent="0.3">
      <c r="B1528" s="41" t="s">
        <v>2488</v>
      </c>
      <c r="C1528" s="41" t="s">
        <v>2489</v>
      </c>
    </row>
    <row r="1529" spans="2:3" x14ac:dyDescent="0.3">
      <c r="B1529" s="41" t="s">
        <v>2490</v>
      </c>
      <c r="C1529" s="41" t="s">
        <v>2491</v>
      </c>
    </row>
    <row r="1530" spans="2:3" x14ac:dyDescent="0.3">
      <c r="B1530" s="41" t="s">
        <v>2492</v>
      </c>
      <c r="C1530" s="41" t="s">
        <v>2493</v>
      </c>
    </row>
    <row r="1531" spans="2:3" x14ac:dyDescent="0.3">
      <c r="B1531" s="41" t="s">
        <v>2494</v>
      </c>
      <c r="C1531" s="41" t="s">
        <v>2493</v>
      </c>
    </row>
    <row r="1532" spans="2:3" x14ac:dyDescent="0.3">
      <c r="B1532" s="41" t="s">
        <v>2495</v>
      </c>
      <c r="C1532" s="41" t="s">
        <v>2496</v>
      </c>
    </row>
    <row r="1533" spans="2:3" x14ac:dyDescent="0.3">
      <c r="B1533" s="41" t="s">
        <v>2497</v>
      </c>
      <c r="C1533" s="41" t="s">
        <v>2498</v>
      </c>
    </row>
    <row r="1534" spans="2:3" x14ac:dyDescent="0.3">
      <c r="B1534" s="41" t="s">
        <v>2499</v>
      </c>
      <c r="C1534" s="41" t="s">
        <v>2500</v>
      </c>
    </row>
    <row r="1535" spans="2:3" x14ac:dyDescent="0.3">
      <c r="B1535" s="41" t="s">
        <v>2501</v>
      </c>
      <c r="C1535" s="41" t="s">
        <v>2502</v>
      </c>
    </row>
    <row r="1536" spans="2:3" x14ac:dyDescent="0.3">
      <c r="B1536" s="41" t="s">
        <v>2503</v>
      </c>
      <c r="C1536" s="41" t="s">
        <v>2504</v>
      </c>
    </row>
    <row r="1537" spans="2:3" x14ac:dyDescent="0.3">
      <c r="B1537" s="41" t="s">
        <v>2505</v>
      </c>
      <c r="C1537" s="41" t="s">
        <v>2506</v>
      </c>
    </row>
    <row r="1538" spans="2:3" x14ac:dyDescent="0.3">
      <c r="B1538" s="41" t="s">
        <v>2507</v>
      </c>
      <c r="C1538" s="41" t="s">
        <v>2508</v>
      </c>
    </row>
    <row r="1539" spans="2:3" x14ac:dyDescent="0.3">
      <c r="B1539" s="41" t="s">
        <v>2509</v>
      </c>
      <c r="C1539" s="41" t="s">
        <v>2510</v>
      </c>
    </row>
    <row r="1540" spans="2:3" x14ac:dyDescent="0.3">
      <c r="B1540" s="41" t="s">
        <v>2511</v>
      </c>
      <c r="C1540" s="41" t="s">
        <v>2512</v>
      </c>
    </row>
    <row r="1541" spans="2:3" x14ac:dyDescent="0.3">
      <c r="B1541" s="41" t="s">
        <v>2513</v>
      </c>
      <c r="C1541" s="41" t="s">
        <v>2514</v>
      </c>
    </row>
    <row r="1542" spans="2:3" x14ac:dyDescent="0.3">
      <c r="B1542" s="41" t="s">
        <v>2515</v>
      </c>
      <c r="C1542" s="41" t="s">
        <v>2516</v>
      </c>
    </row>
    <row r="1543" spans="2:3" x14ac:dyDescent="0.3">
      <c r="B1543" s="41" t="s">
        <v>2517</v>
      </c>
      <c r="C1543" s="41" t="s">
        <v>2518</v>
      </c>
    </row>
    <row r="1544" spans="2:3" x14ac:dyDescent="0.3">
      <c r="B1544" s="41" t="s">
        <v>2519</v>
      </c>
      <c r="C1544" s="41" t="s">
        <v>2520</v>
      </c>
    </row>
    <row r="1545" spans="2:3" x14ac:dyDescent="0.3">
      <c r="B1545" s="41" t="s">
        <v>2521</v>
      </c>
      <c r="C1545" s="41" t="s">
        <v>2522</v>
      </c>
    </row>
    <row r="1546" spans="2:3" x14ac:dyDescent="0.3">
      <c r="B1546" s="41" t="s">
        <v>2523</v>
      </c>
      <c r="C1546" s="41" t="s">
        <v>2524</v>
      </c>
    </row>
    <row r="1547" spans="2:3" x14ac:dyDescent="0.3">
      <c r="B1547" s="41" t="s">
        <v>2525</v>
      </c>
      <c r="C1547" s="41" t="s">
        <v>2526</v>
      </c>
    </row>
    <row r="1548" spans="2:3" x14ac:dyDescent="0.3">
      <c r="B1548" s="41" t="s">
        <v>2527</v>
      </c>
      <c r="C1548" s="41" t="s">
        <v>2528</v>
      </c>
    </row>
    <row r="1549" spans="2:3" x14ac:dyDescent="0.3">
      <c r="B1549" s="41" t="s">
        <v>2529</v>
      </c>
      <c r="C1549" s="41" t="s">
        <v>2530</v>
      </c>
    </row>
    <row r="1550" spans="2:3" x14ac:dyDescent="0.3">
      <c r="B1550" s="41" t="s">
        <v>2531</v>
      </c>
      <c r="C1550" s="41" t="s">
        <v>2532</v>
      </c>
    </row>
    <row r="1551" spans="2:3" x14ac:dyDescent="0.3">
      <c r="B1551" s="41" t="s">
        <v>2533</v>
      </c>
      <c r="C1551" s="41" t="s">
        <v>2534</v>
      </c>
    </row>
    <row r="1552" spans="2:3" x14ac:dyDescent="0.3">
      <c r="B1552" s="41" t="s">
        <v>2535</v>
      </c>
      <c r="C1552" s="41" t="s">
        <v>2536</v>
      </c>
    </row>
    <row r="1553" spans="2:3" x14ac:dyDescent="0.3">
      <c r="B1553" s="41" t="s">
        <v>2537</v>
      </c>
      <c r="C1553" s="41" t="s">
        <v>2538</v>
      </c>
    </row>
    <row r="1554" spans="2:3" x14ac:dyDescent="0.3">
      <c r="B1554" s="41" t="s">
        <v>2539</v>
      </c>
      <c r="C1554" s="41" t="s">
        <v>2540</v>
      </c>
    </row>
    <row r="1555" spans="2:3" x14ac:dyDescent="0.3">
      <c r="B1555" s="41" t="s">
        <v>2541</v>
      </c>
      <c r="C1555" s="41" t="s">
        <v>2542</v>
      </c>
    </row>
    <row r="1556" spans="2:3" x14ac:dyDescent="0.3">
      <c r="B1556" s="41" t="s">
        <v>2543</v>
      </c>
      <c r="C1556" s="41" t="s">
        <v>2544</v>
      </c>
    </row>
    <row r="1557" spans="2:3" x14ac:dyDescent="0.3">
      <c r="B1557" s="41" t="s">
        <v>2545</v>
      </c>
      <c r="C1557" s="41" t="s">
        <v>2546</v>
      </c>
    </row>
    <row r="1558" spans="2:3" x14ac:dyDescent="0.3">
      <c r="B1558" s="41" t="s">
        <v>2547</v>
      </c>
      <c r="C1558" s="41" t="s">
        <v>2548</v>
      </c>
    </row>
    <row r="1559" spans="2:3" x14ac:dyDescent="0.3">
      <c r="B1559" s="41" t="s">
        <v>2549</v>
      </c>
      <c r="C1559" s="41" t="s">
        <v>2550</v>
      </c>
    </row>
    <row r="1560" spans="2:3" x14ac:dyDescent="0.3">
      <c r="B1560" s="41" t="s">
        <v>2551</v>
      </c>
      <c r="C1560" s="41" t="s">
        <v>2552</v>
      </c>
    </row>
    <row r="1561" spans="2:3" x14ac:dyDescent="0.3">
      <c r="B1561" s="41" t="s">
        <v>2553</v>
      </c>
      <c r="C1561" s="41" t="s">
        <v>2554</v>
      </c>
    </row>
    <row r="1562" spans="2:3" x14ac:dyDescent="0.3">
      <c r="B1562" s="41" t="s">
        <v>2555</v>
      </c>
      <c r="C1562" s="41" t="s">
        <v>2556</v>
      </c>
    </row>
    <row r="1563" spans="2:3" x14ac:dyDescent="0.3">
      <c r="B1563" s="41" t="s">
        <v>2557</v>
      </c>
      <c r="C1563" s="41" t="s">
        <v>2558</v>
      </c>
    </row>
    <row r="1564" spans="2:3" x14ac:dyDescent="0.3">
      <c r="B1564" s="41" t="s">
        <v>2559</v>
      </c>
      <c r="C1564" s="41" t="s">
        <v>2560</v>
      </c>
    </row>
    <row r="1565" spans="2:3" x14ac:dyDescent="0.3">
      <c r="B1565" s="41" t="s">
        <v>2561</v>
      </c>
      <c r="C1565" s="41" t="s">
        <v>2562</v>
      </c>
    </row>
    <row r="1566" spans="2:3" x14ac:dyDescent="0.3">
      <c r="B1566" s="41" t="s">
        <v>2563</v>
      </c>
      <c r="C1566" s="41" t="s">
        <v>2564</v>
      </c>
    </row>
    <row r="1567" spans="2:3" x14ac:dyDescent="0.3">
      <c r="B1567" s="41" t="s">
        <v>2565</v>
      </c>
      <c r="C1567" s="41" t="s">
        <v>2566</v>
      </c>
    </row>
    <row r="1568" spans="2:3" x14ac:dyDescent="0.3">
      <c r="B1568" s="41" t="s">
        <v>2567</v>
      </c>
      <c r="C1568" s="41" t="s">
        <v>2568</v>
      </c>
    </row>
    <row r="1569" spans="2:3" x14ac:dyDescent="0.3">
      <c r="B1569" s="41" t="s">
        <v>2569</v>
      </c>
      <c r="C1569" s="41" t="s">
        <v>2570</v>
      </c>
    </row>
    <row r="1570" spans="2:3" x14ac:dyDescent="0.3">
      <c r="B1570" s="41" t="s">
        <v>2571</v>
      </c>
      <c r="C1570" s="41" t="s">
        <v>2572</v>
      </c>
    </row>
    <row r="1571" spans="2:3" x14ac:dyDescent="0.3">
      <c r="B1571" s="41" t="s">
        <v>2573</v>
      </c>
      <c r="C1571" s="41" t="s">
        <v>2574</v>
      </c>
    </row>
    <row r="1572" spans="2:3" x14ac:dyDescent="0.3">
      <c r="B1572" s="41" t="s">
        <v>2575</v>
      </c>
      <c r="C1572" s="41" t="s">
        <v>2576</v>
      </c>
    </row>
    <row r="1573" spans="2:3" x14ac:dyDescent="0.3">
      <c r="B1573" s="41" t="s">
        <v>2577</v>
      </c>
      <c r="C1573" s="41" t="s">
        <v>2578</v>
      </c>
    </row>
    <row r="1574" spans="2:3" x14ac:dyDescent="0.3">
      <c r="B1574" s="41" t="s">
        <v>2579</v>
      </c>
      <c r="C1574" s="41" t="s">
        <v>2580</v>
      </c>
    </row>
    <row r="1575" spans="2:3" x14ac:dyDescent="0.3">
      <c r="B1575" s="41" t="s">
        <v>2581</v>
      </c>
      <c r="C1575" s="41" t="s">
        <v>2582</v>
      </c>
    </row>
    <row r="1576" spans="2:3" x14ac:dyDescent="0.3">
      <c r="B1576" s="41" t="s">
        <v>2583</v>
      </c>
      <c r="C1576" s="41" t="s">
        <v>2584</v>
      </c>
    </row>
    <row r="1577" spans="2:3" x14ac:dyDescent="0.3">
      <c r="B1577" s="41" t="s">
        <v>2585</v>
      </c>
      <c r="C1577" s="41" t="s">
        <v>2586</v>
      </c>
    </row>
    <row r="1578" spans="2:3" x14ac:dyDescent="0.3">
      <c r="B1578" s="41" t="s">
        <v>2587</v>
      </c>
      <c r="C1578" s="41" t="s">
        <v>2588</v>
      </c>
    </row>
    <row r="1579" spans="2:3" x14ac:dyDescent="0.3">
      <c r="B1579" s="41" t="s">
        <v>2589</v>
      </c>
      <c r="C1579" s="41" t="s">
        <v>2590</v>
      </c>
    </row>
    <row r="1580" spans="2:3" x14ac:dyDescent="0.3">
      <c r="B1580" s="41" t="s">
        <v>2591</v>
      </c>
      <c r="C1580" s="41" t="s">
        <v>2592</v>
      </c>
    </row>
    <row r="1581" spans="2:3" x14ac:dyDescent="0.3">
      <c r="B1581" s="41" t="s">
        <v>2593</v>
      </c>
      <c r="C1581" s="41" t="s">
        <v>2594</v>
      </c>
    </row>
    <row r="1582" spans="2:3" x14ac:dyDescent="0.3">
      <c r="B1582" s="41" t="s">
        <v>2595</v>
      </c>
      <c r="C1582" s="41" t="s">
        <v>2594</v>
      </c>
    </row>
    <row r="1583" spans="2:3" x14ac:dyDescent="0.3">
      <c r="B1583" s="41" t="s">
        <v>2596</v>
      </c>
      <c r="C1583" s="41" t="s">
        <v>2597</v>
      </c>
    </row>
    <row r="1584" spans="2:3" x14ac:dyDescent="0.3">
      <c r="B1584" s="41" t="s">
        <v>2598</v>
      </c>
      <c r="C1584" s="41" t="s">
        <v>2599</v>
      </c>
    </row>
    <row r="1585" spans="2:3" x14ac:dyDescent="0.3">
      <c r="B1585" s="41" t="s">
        <v>2600</v>
      </c>
      <c r="C1585" s="41" t="s">
        <v>2601</v>
      </c>
    </row>
    <row r="1586" spans="2:3" x14ac:dyDescent="0.3">
      <c r="B1586" s="41" t="s">
        <v>2602</v>
      </c>
      <c r="C1586" s="41" t="s">
        <v>2603</v>
      </c>
    </row>
    <row r="1587" spans="2:3" x14ac:dyDescent="0.3">
      <c r="B1587" s="41" t="s">
        <v>2604</v>
      </c>
      <c r="C1587" s="41" t="s">
        <v>2605</v>
      </c>
    </row>
    <row r="1588" spans="2:3" x14ac:dyDescent="0.3">
      <c r="B1588" s="41" t="s">
        <v>2606</v>
      </c>
      <c r="C1588" s="41" t="s">
        <v>2607</v>
      </c>
    </row>
    <row r="1589" spans="2:3" x14ac:dyDescent="0.3">
      <c r="B1589" s="41" t="s">
        <v>2608</v>
      </c>
      <c r="C1589" s="41" t="s">
        <v>2609</v>
      </c>
    </row>
    <row r="1590" spans="2:3" x14ac:dyDescent="0.3">
      <c r="B1590" s="41" t="s">
        <v>2610</v>
      </c>
      <c r="C1590" s="41" t="s">
        <v>2611</v>
      </c>
    </row>
    <row r="1591" spans="2:3" x14ac:dyDescent="0.3">
      <c r="B1591" s="41" t="s">
        <v>2612</v>
      </c>
      <c r="C1591" s="41" t="s">
        <v>2613</v>
      </c>
    </row>
    <row r="1592" spans="2:3" x14ac:dyDescent="0.3">
      <c r="B1592" s="41" t="s">
        <v>2614</v>
      </c>
      <c r="C1592" s="41" t="s">
        <v>2615</v>
      </c>
    </row>
    <row r="1593" spans="2:3" x14ac:dyDescent="0.3">
      <c r="B1593" s="41" t="s">
        <v>2616</v>
      </c>
      <c r="C1593" s="41" t="s">
        <v>2617</v>
      </c>
    </row>
    <row r="1594" spans="2:3" x14ac:dyDescent="0.3">
      <c r="B1594" s="41" t="s">
        <v>2618</v>
      </c>
      <c r="C1594" s="41" t="s">
        <v>2619</v>
      </c>
    </row>
    <row r="1595" spans="2:3" x14ac:dyDescent="0.3">
      <c r="B1595" s="41" t="s">
        <v>2620</v>
      </c>
      <c r="C1595" s="41" t="s">
        <v>2621</v>
      </c>
    </row>
    <row r="1596" spans="2:3" x14ac:dyDescent="0.3">
      <c r="B1596" s="41" t="s">
        <v>2622</v>
      </c>
      <c r="C1596" s="41" t="s">
        <v>2623</v>
      </c>
    </row>
    <row r="1597" spans="2:3" x14ac:dyDescent="0.3">
      <c r="B1597" s="41" t="s">
        <v>2624</v>
      </c>
      <c r="C1597" s="41" t="s">
        <v>2625</v>
      </c>
    </row>
    <row r="1598" spans="2:3" x14ac:dyDescent="0.3">
      <c r="B1598" s="41" t="s">
        <v>2626</v>
      </c>
      <c r="C1598" s="41" t="s">
        <v>2627</v>
      </c>
    </row>
    <row r="1599" spans="2:3" x14ac:dyDescent="0.3">
      <c r="B1599" s="41" t="s">
        <v>2628</v>
      </c>
      <c r="C1599" s="41" t="s">
        <v>2629</v>
      </c>
    </row>
    <row r="1600" spans="2:3" x14ac:dyDescent="0.3">
      <c r="B1600" s="41" t="s">
        <v>2630</v>
      </c>
      <c r="C1600" s="41" t="s">
        <v>2631</v>
      </c>
    </row>
    <row r="1601" spans="2:3" x14ac:dyDescent="0.3">
      <c r="B1601" s="41" t="s">
        <v>2632</v>
      </c>
      <c r="C1601" s="41" t="s">
        <v>2633</v>
      </c>
    </row>
    <row r="1602" spans="2:3" x14ac:dyDescent="0.3">
      <c r="B1602" s="41" t="s">
        <v>2634</v>
      </c>
      <c r="C1602" s="41" t="s">
        <v>2635</v>
      </c>
    </row>
    <row r="1603" spans="2:3" x14ac:dyDescent="0.3">
      <c r="B1603" s="41" t="s">
        <v>2636</v>
      </c>
      <c r="C1603" s="41" t="s">
        <v>2637</v>
      </c>
    </row>
    <row r="1604" spans="2:3" x14ac:dyDescent="0.3">
      <c r="B1604" s="41" t="s">
        <v>2638</v>
      </c>
      <c r="C1604" s="41" t="s">
        <v>2639</v>
      </c>
    </row>
    <row r="1605" spans="2:3" x14ac:dyDescent="0.3">
      <c r="B1605" s="41" t="s">
        <v>2640</v>
      </c>
      <c r="C1605" s="41" t="s">
        <v>2641</v>
      </c>
    </row>
    <row r="1606" spans="2:3" x14ac:dyDescent="0.3">
      <c r="B1606" s="41" t="s">
        <v>2642</v>
      </c>
      <c r="C1606" s="41" t="s">
        <v>2643</v>
      </c>
    </row>
    <row r="1607" spans="2:3" x14ac:dyDescent="0.3">
      <c r="B1607" s="41" t="s">
        <v>2644</v>
      </c>
      <c r="C1607" s="41" t="s">
        <v>2645</v>
      </c>
    </row>
    <row r="1608" spans="2:3" x14ac:dyDescent="0.3">
      <c r="B1608" s="41" t="s">
        <v>2646</v>
      </c>
      <c r="C1608" s="41" t="s">
        <v>2647</v>
      </c>
    </row>
    <row r="1609" spans="2:3" x14ac:dyDescent="0.3">
      <c r="B1609" s="41" t="s">
        <v>2648</v>
      </c>
      <c r="C1609" s="41" t="s">
        <v>2649</v>
      </c>
    </row>
    <row r="1610" spans="2:3" x14ac:dyDescent="0.3">
      <c r="B1610" s="41" t="s">
        <v>2650</v>
      </c>
      <c r="C1610" s="41" t="s">
        <v>2651</v>
      </c>
    </row>
    <row r="1611" spans="2:3" x14ac:dyDescent="0.3">
      <c r="B1611" s="41" t="s">
        <v>2652</v>
      </c>
      <c r="C1611" s="41" t="s">
        <v>2653</v>
      </c>
    </row>
    <row r="1612" spans="2:3" x14ac:dyDescent="0.3">
      <c r="B1612" s="41" t="s">
        <v>2654</v>
      </c>
      <c r="C1612" s="41" t="s">
        <v>2655</v>
      </c>
    </row>
    <row r="1613" spans="2:3" x14ac:dyDescent="0.3">
      <c r="B1613" s="41" t="s">
        <v>2656</v>
      </c>
      <c r="C1613" s="41" t="s">
        <v>2657</v>
      </c>
    </row>
    <row r="1614" spans="2:3" x14ac:dyDescent="0.3">
      <c r="B1614" s="41" t="s">
        <v>2658</v>
      </c>
      <c r="C1614" s="41" t="s">
        <v>2659</v>
      </c>
    </row>
    <row r="1615" spans="2:3" x14ac:dyDescent="0.3">
      <c r="B1615" s="41" t="s">
        <v>2660</v>
      </c>
      <c r="C1615" s="41" t="s">
        <v>2661</v>
      </c>
    </row>
    <row r="1616" spans="2:3" x14ac:dyDescent="0.3">
      <c r="B1616" s="41" t="s">
        <v>2662</v>
      </c>
      <c r="C1616" s="41" t="s">
        <v>2663</v>
      </c>
    </row>
    <row r="1617" spans="2:3" x14ac:dyDescent="0.3">
      <c r="B1617" s="41" t="s">
        <v>2664</v>
      </c>
      <c r="C1617" s="41" t="s">
        <v>2665</v>
      </c>
    </row>
    <row r="1618" spans="2:3" x14ac:dyDescent="0.3">
      <c r="B1618" s="41" t="s">
        <v>2666</v>
      </c>
      <c r="C1618" s="41" t="s">
        <v>2667</v>
      </c>
    </row>
    <row r="1619" spans="2:3" x14ac:dyDescent="0.3">
      <c r="B1619" s="41" t="s">
        <v>2668</v>
      </c>
      <c r="C1619" s="41" t="s">
        <v>2669</v>
      </c>
    </row>
    <row r="1620" spans="2:3" x14ac:dyDescent="0.3">
      <c r="B1620" s="41" t="s">
        <v>2670</v>
      </c>
      <c r="C1620" s="41" t="s">
        <v>2671</v>
      </c>
    </row>
    <row r="1621" spans="2:3" x14ac:dyDescent="0.3">
      <c r="B1621" s="41" t="s">
        <v>2672</v>
      </c>
      <c r="C1621" s="41" t="s">
        <v>2673</v>
      </c>
    </row>
    <row r="1622" spans="2:3" x14ac:dyDescent="0.3">
      <c r="B1622" s="41" t="s">
        <v>2674</v>
      </c>
      <c r="C1622" s="41" t="s">
        <v>2675</v>
      </c>
    </row>
    <row r="1623" spans="2:3" x14ac:dyDescent="0.3">
      <c r="B1623" s="41" t="s">
        <v>2676</v>
      </c>
      <c r="C1623" s="41" t="s">
        <v>2677</v>
      </c>
    </row>
    <row r="1624" spans="2:3" x14ac:dyDescent="0.3">
      <c r="B1624" s="41" t="s">
        <v>2678</v>
      </c>
      <c r="C1624" s="41" t="s">
        <v>2679</v>
      </c>
    </row>
    <row r="1625" spans="2:3" x14ac:dyDescent="0.3">
      <c r="B1625" s="41" t="s">
        <v>2680</v>
      </c>
      <c r="C1625" s="41" t="s">
        <v>2681</v>
      </c>
    </row>
    <row r="1626" spans="2:3" x14ac:dyDescent="0.3">
      <c r="B1626" s="41" t="s">
        <v>2682</v>
      </c>
      <c r="C1626" s="41" t="s">
        <v>2683</v>
      </c>
    </row>
    <row r="1627" spans="2:3" x14ac:dyDescent="0.3">
      <c r="B1627" s="41" t="s">
        <v>2684</v>
      </c>
      <c r="C1627" s="41" t="s">
        <v>2685</v>
      </c>
    </row>
    <row r="1628" spans="2:3" x14ac:dyDescent="0.3">
      <c r="B1628" s="41" t="s">
        <v>2686</v>
      </c>
      <c r="C1628" s="41" t="s">
        <v>2687</v>
      </c>
    </row>
    <row r="1629" spans="2:3" x14ac:dyDescent="0.3">
      <c r="B1629" s="41" t="s">
        <v>2688</v>
      </c>
      <c r="C1629" s="41" t="s">
        <v>2689</v>
      </c>
    </row>
    <row r="1630" spans="2:3" x14ac:dyDescent="0.3">
      <c r="B1630" s="41" t="s">
        <v>2690</v>
      </c>
      <c r="C1630" s="41" t="s">
        <v>2691</v>
      </c>
    </row>
    <row r="1631" spans="2:3" x14ac:dyDescent="0.3">
      <c r="B1631" s="41" t="s">
        <v>2692</v>
      </c>
      <c r="C1631" s="41" t="s">
        <v>2693</v>
      </c>
    </row>
    <row r="1632" spans="2:3" x14ac:dyDescent="0.3">
      <c r="B1632" s="41" t="s">
        <v>2694</v>
      </c>
      <c r="C1632" s="41" t="s">
        <v>2695</v>
      </c>
    </row>
    <row r="1633" spans="2:3" x14ac:dyDescent="0.3">
      <c r="B1633" s="41" t="s">
        <v>2696</v>
      </c>
      <c r="C1633" s="41" t="s">
        <v>2697</v>
      </c>
    </row>
    <row r="1634" spans="2:3" x14ac:dyDescent="0.3">
      <c r="B1634" s="41" t="s">
        <v>2698</v>
      </c>
      <c r="C1634" s="41" t="s">
        <v>2699</v>
      </c>
    </row>
    <row r="1635" spans="2:3" x14ac:dyDescent="0.3">
      <c r="B1635" s="41" t="s">
        <v>2700</v>
      </c>
      <c r="C1635" s="41" t="s">
        <v>2701</v>
      </c>
    </row>
    <row r="1636" spans="2:3" x14ac:dyDescent="0.3">
      <c r="B1636" s="41" t="s">
        <v>2702</v>
      </c>
      <c r="C1636" s="41" t="s">
        <v>2703</v>
      </c>
    </row>
    <row r="1637" spans="2:3" x14ac:dyDescent="0.3">
      <c r="B1637" s="41" t="s">
        <v>2704</v>
      </c>
      <c r="C1637" s="41" t="s">
        <v>2705</v>
      </c>
    </row>
    <row r="1638" spans="2:3" x14ac:dyDescent="0.3">
      <c r="B1638" s="41" t="s">
        <v>2706</v>
      </c>
      <c r="C1638" s="41" t="s">
        <v>2707</v>
      </c>
    </row>
    <row r="1639" spans="2:3" x14ac:dyDescent="0.3">
      <c r="B1639" s="41" t="s">
        <v>2708</v>
      </c>
      <c r="C1639" s="41" t="s">
        <v>2709</v>
      </c>
    </row>
    <row r="1640" spans="2:3" x14ac:dyDescent="0.3">
      <c r="B1640" s="41" t="s">
        <v>2710</v>
      </c>
      <c r="C1640" s="41" t="s">
        <v>2711</v>
      </c>
    </row>
    <row r="1641" spans="2:3" x14ac:dyDescent="0.3">
      <c r="B1641" s="41" t="s">
        <v>2712</v>
      </c>
      <c r="C1641" s="41" t="s">
        <v>2713</v>
      </c>
    </row>
    <row r="1642" spans="2:3" x14ac:dyDescent="0.3">
      <c r="B1642" s="41" t="s">
        <v>2714</v>
      </c>
      <c r="C1642" s="41" t="s">
        <v>2715</v>
      </c>
    </row>
    <row r="1643" spans="2:3" x14ac:dyDescent="0.3">
      <c r="B1643" s="41" t="s">
        <v>2716</v>
      </c>
      <c r="C1643" s="41" t="s">
        <v>2717</v>
      </c>
    </row>
    <row r="1644" spans="2:3" x14ac:dyDescent="0.3">
      <c r="B1644" s="41" t="s">
        <v>2718</v>
      </c>
      <c r="C1644" s="41" t="s">
        <v>2719</v>
      </c>
    </row>
    <row r="1645" spans="2:3" x14ac:dyDescent="0.3">
      <c r="B1645" s="41" t="s">
        <v>2720</v>
      </c>
      <c r="C1645" s="41" t="s">
        <v>1789</v>
      </c>
    </row>
    <row r="1646" spans="2:3" x14ac:dyDescent="0.3">
      <c r="B1646" s="41" t="s">
        <v>2721</v>
      </c>
      <c r="C1646" s="41" t="s">
        <v>2722</v>
      </c>
    </row>
    <row r="1647" spans="2:3" x14ac:dyDescent="0.3">
      <c r="B1647" s="41" t="s">
        <v>2723</v>
      </c>
      <c r="C1647" s="41" t="s">
        <v>2724</v>
      </c>
    </row>
    <row r="1648" spans="2:3" x14ac:dyDescent="0.3">
      <c r="B1648" s="41" t="s">
        <v>2725</v>
      </c>
      <c r="C1648" s="41" t="s">
        <v>2726</v>
      </c>
    </row>
    <row r="1649" spans="2:3" x14ac:dyDescent="0.3">
      <c r="B1649" s="41" t="s">
        <v>2727</v>
      </c>
      <c r="C1649" s="41" t="s">
        <v>2728</v>
      </c>
    </row>
    <row r="1650" spans="2:3" x14ac:dyDescent="0.3">
      <c r="B1650" s="41" t="s">
        <v>2729</v>
      </c>
      <c r="C1650" s="41" t="s">
        <v>2730</v>
      </c>
    </row>
    <row r="1651" spans="2:3" x14ac:dyDescent="0.3">
      <c r="B1651" s="41" t="s">
        <v>2731</v>
      </c>
      <c r="C1651" s="41" t="s">
        <v>2732</v>
      </c>
    </row>
    <row r="1652" spans="2:3" x14ac:dyDescent="0.3">
      <c r="B1652" s="41" t="s">
        <v>2733</v>
      </c>
      <c r="C1652" s="41" t="s">
        <v>2734</v>
      </c>
    </row>
    <row r="1653" spans="2:3" x14ac:dyDescent="0.3">
      <c r="B1653" s="41" t="s">
        <v>2735</v>
      </c>
      <c r="C1653" s="41" t="s">
        <v>2736</v>
      </c>
    </row>
    <row r="1654" spans="2:3" x14ac:dyDescent="0.3">
      <c r="B1654" s="41" t="s">
        <v>2737</v>
      </c>
      <c r="C1654" s="41" t="s">
        <v>2738</v>
      </c>
    </row>
    <row r="1655" spans="2:3" x14ac:dyDescent="0.3">
      <c r="B1655" s="41" t="s">
        <v>2739</v>
      </c>
      <c r="C1655" s="41" t="s">
        <v>2740</v>
      </c>
    </row>
    <row r="1656" spans="2:3" x14ac:dyDescent="0.3">
      <c r="B1656" s="41" t="s">
        <v>2741</v>
      </c>
      <c r="C1656" s="41" t="s">
        <v>2742</v>
      </c>
    </row>
    <row r="1657" spans="2:3" x14ac:dyDescent="0.3">
      <c r="B1657" s="41" t="s">
        <v>2743</v>
      </c>
      <c r="C1657" s="41" t="s">
        <v>2744</v>
      </c>
    </row>
    <row r="1658" spans="2:3" x14ac:dyDescent="0.3">
      <c r="B1658" s="41" t="s">
        <v>2745</v>
      </c>
      <c r="C1658" s="41" t="s">
        <v>2746</v>
      </c>
    </row>
    <row r="1659" spans="2:3" x14ac:dyDescent="0.3">
      <c r="B1659" s="41" t="s">
        <v>2747</v>
      </c>
      <c r="C1659" s="41" t="s">
        <v>2748</v>
      </c>
    </row>
    <row r="1660" spans="2:3" x14ac:dyDescent="0.3">
      <c r="B1660" s="41" t="s">
        <v>2749</v>
      </c>
      <c r="C1660" s="41" t="s">
        <v>2750</v>
      </c>
    </row>
    <row r="1661" spans="2:3" x14ac:dyDescent="0.3">
      <c r="B1661" s="41" t="s">
        <v>2751</v>
      </c>
      <c r="C1661" s="41" t="s">
        <v>2752</v>
      </c>
    </row>
    <row r="1662" spans="2:3" x14ac:dyDescent="0.3">
      <c r="B1662" s="41" t="s">
        <v>2753</v>
      </c>
      <c r="C1662" s="41" t="s">
        <v>2754</v>
      </c>
    </row>
    <row r="1663" spans="2:3" x14ac:dyDescent="0.3">
      <c r="B1663" s="41" t="s">
        <v>2755</v>
      </c>
      <c r="C1663" s="41" t="s">
        <v>2756</v>
      </c>
    </row>
    <row r="1664" spans="2:3" x14ac:dyDescent="0.3">
      <c r="B1664" s="41" t="s">
        <v>2757</v>
      </c>
      <c r="C1664" s="41" t="s">
        <v>2758</v>
      </c>
    </row>
    <row r="1665" spans="2:3" x14ac:dyDescent="0.3">
      <c r="B1665" s="41" t="s">
        <v>2759</v>
      </c>
      <c r="C1665" s="41" t="s">
        <v>2760</v>
      </c>
    </row>
    <row r="1666" spans="2:3" x14ac:dyDescent="0.3">
      <c r="B1666" s="41" t="s">
        <v>2761</v>
      </c>
      <c r="C1666" s="41" t="s">
        <v>2762</v>
      </c>
    </row>
    <row r="1667" spans="2:3" x14ac:dyDescent="0.3">
      <c r="B1667" s="41" t="s">
        <v>2763</v>
      </c>
      <c r="C1667" s="41" t="s">
        <v>2764</v>
      </c>
    </row>
    <row r="1668" spans="2:3" x14ac:dyDescent="0.3">
      <c r="B1668" s="41" t="s">
        <v>2765</v>
      </c>
      <c r="C1668" s="41" t="s">
        <v>2766</v>
      </c>
    </row>
    <row r="1669" spans="2:3" x14ac:dyDescent="0.3">
      <c r="B1669" s="41" t="s">
        <v>2767</v>
      </c>
      <c r="C1669" s="41" t="s">
        <v>2768</v>
      </c>
    </row>
    <row r="1670" spans="2:3" x14ac:dyDescent="0.3">
      <c r="B1670" s="41" t="s">
        <v>2769</v>
      </c>
      <c r="C1670" s="41" t="s">
        <v>2770</v>
      </c>
    </row>
    <row r="1671" spans="2:3" x14ac:dyDescent="0.3">
      <c r="B1671" s="41" t="s">
        <v>2771</v>
      </c>
      <c r="C1671" s="41" t="s">
        <v>2772</v>
      </c>
    </row>
    <row r="1672" spans="2:3" x14ac:dyDescent="0.3">
      <c r="B1672" s="41" t="s">
        <v>2773</v>
      </c>
      <c r="C1672" s="41" t="s">
        <v>2774</v>
      </c>
    </row>
    <row r="1673" spans="2:3" x14ac:dyDescent="0.3">
      <c r="B1673" s="41" t="s">
        <v>2775</v>
      </c>
      <c r="C1673" s="41" t="s">
        <v>2776</v>
      </c>
    </row>
    <row r="1674" spans="2:3" x14ac:dyDescent="0.3">
      <c r="B1674" s="41" t="s">
        <v>2777</v>
      </c>
      <c r="C1674" s="41" t="s">
        <v>2586</v>
      </c>
    </row>
    <row r="1675" spans="2:3" x14ac:dyDescent="0.3">
      <c r="B1675" s="41" t="s">
        <v>2778</v>
      </c>
      <c r="C1675" s="41" t="s">
        <v>2779</v>
      </c>
    </row>
    <row r="1676" spans="2:3" x14ac:dyDescent="0.3">
      <c r="B1676" s="41" t="s">
        <v>2780</v>
      </c>
      <c r="C1676" s="41" t="s">
        <v>2781</v>
      </c>
    </row>
    <row r="1677" spans="2:3" x14ac:dyDescent="0.3">
      <c r="B1677" s="41" t="s">
        <v>2782</v>
      </c>
      <c r="C1677" s="41" t="s">
        <v>2783</v>
      </c>
    </row>
    <row r="1678" spans="2:3" x14ac:dyDescent="0.3">
      <c r="B1678" s="41" t="s">
        <v>2784</v>
      </c>
      <c r="C1678" s="41" t="s">
        <v>2785</v>
      </c>
    </row>
    <row r="1679" spans="2:3" x14ac:dyDescent="0.3">
      <c r="B1679" s="41" t="s">
        <v>2786</v>
      </c>
      <c r="C1679" s="41" t="s">
        <v>2787</v>
      </c>
    </row>
    <row r="1680" spans="2:3" x14ac:dyDescent="0.3">
      <c r="B1680" s="41" t="s">
        <v>2788</v>
      </c>
      <c r="C1680" s="41" t="s">
        <v>2789</v>
      </c>
    </row>
    <row r="1681" spans="2:3" x14ac:dyDescent="0.3">
      <c r="B1681" s="41" t="s">
        <v>2790</v>
      </c>
      <c r="C1681" s="41" t="s">
        <v>2791</v>
      </c>
    </row>
    <row r="1682" spans="2:3" x14ac:dyDescent="0.3">
      <c r="B1682" s="41" t="s">
        <v>2792</v>
      </c>
      <c r="C1682" s="41" t="s">
        <v>2793</v>
      </c>
    </row>
    <row r="1683" spans="2:3" x14ac:dyDescent="0.3">
      <c r="B1683" s="41" t="s">
        <v>2794</v>
      </c>
      <c r="C1683" s="41" t="s">
        <v>2795</v>
      </c>
    </row>
    <row r="1684" spans="2:3" x14ac:dyDescent="0.3">
      <c r="B1684" s="41" t="s">
        <v>2796</v>
      </c>
      <c r="C1684" s="41" t="s">
        <v>2797</v>
      </c>
    </row>
    <row r="1685" spans="2:3" x14ac:dyDescent="0.3">
      <c r="B1685" s="41" t="s">
        <v>2798</v>
      </c>
      <c r="C1685" s="41" t="s">
        <v>2799</v>
      </c>
    </row>
    <row r="1686" spans="2:3" x14ac:dyDescent="0.3">
      <c r="B1686" s="41" t="s">
        <v>2800</v>
      </c>
      <c r="C1686" s="41" t="s">
        <v>2801</v>
      </c>
    </row>
    <row r="1687" spans="2:3" x14ac:dyDescent="0.3">
      <c r="B1687" s="41" t="s">
        <v>2802</v>
      </c>
      <c r="C1687" s="41" t="s">
        <v>2803</v>
      </c>
    </row>
    <row r="1688" spans="2:3" x14ac:dyDescent="0.3">
      <c r="B1688" s="41" t="s">
        <v>2804</v>
      </c>
      <c r="C1688" s="41" t="s">
        <v>2805</v>
      </c>
    </row>
    <row r="1689" spans="2:3" x14ac:dyDescent="0.3">
      <c r="B1689" s="41" t="s">
        <v>2806</v>
      </c>
      <c r="C1689" s="41" t="s">
        <v>2807</v>
      </c>
    </row>
    <row r="1690" spans="2:3" x14ac:dyDescent="0.3">
      <c r="B1690" s="41" t="s">
        <v>2808</v>
      </c>
      <c r="C1690" s="41" t="s">
        <v>2809</v>
      </c>
    </row>
    <row r="1691" spans="2:3" x14ac:dyDescent="0.3">
      <c r="B1691" s="41" t="s">
        <v>2810</v>
      </c>
      <c r="C1691" s="41" t="s">
        <v>2811</v>
      </c>
    </row>
    <row r="1692" spans="2:3" x14ac:dyDescent="0.3">
      <c r="B1692" s="41" t="s">
        <v>2812</v>
      </c>
      <c r="C1692" s="41" t="s">
        <v>2813</v>
      </c>
    </row>
    <row r="1693" spans="2:3" x14ac:dyDescent="0.3">
      <c r="B1693" s="41" t="s">
        <v>2814</v>
      </c>
      <c r="C1693" s="41" t="s">
        <v>2815</v>
      </c>
    </row>
    <row r="1694" spans="2:3" x14ac:dyDescent="0.3">
      <c r="B1694" s="41" t="s">
        <v>2816</v>
      </c>
      <c r="C1694" s="41" t="s">
        <v>2817</v>
      </c>
    </row>
    <row r="1695" spans="2:3" x14ac:dyDescent="0.3">
      <c r="B1695" s="41" t="s">
        <v>2818</v>
      </c>
      <c r="C1695" s="41" t="s">
        <v>2819</v>
      </c>
    </row>
    <row r="1696" spans="2:3" x14ac:dyDescent="0.3">
      <c r="B1696" s="41" t="s">
        <v>2820</v>
      </c>
      <c r="C1696" s="41" t="s">
        <v>2821</v>
      </c>
    </row>
    <row r="1697" spans="2:3" x14ac:dyDescent="0.3">
      <c r="B1697" s="41" t="s">
        <v>2822</v>
      </c>
      <c r="C1697" s="41" t="s">
        <v>2823</v>
      </c>
    </row>
    <row r="1698" spans="2:3" x14ac:dyDescent="0.3">
      <c r="B1698" s="41" t="s">
        <v>2824</v>
      </c>
      <c r="C1698" s="41" t="s">
        <v>2825</v>
      </c>
    </row>
    <row r="1699" spans="2:3" x14ac:dyDescent="0.3">
      <c r="B1699" s="41" t="s">
        <v>2826</v>
      </c>
      <c r="C1699" s="41" t="s">
        <v>2827</v>
      </c>
    </row>
    <row r="1700" spans="2:3" x14ac:dyDescent="0.3">
      <c r="B1700" s="41" t="s">
        <v>2828</v>
      </c>
      <c r="C1700" s="41" t="s">
        <v>2829</v>
      </c>
    </row>
    <row r="1701" spans="2:3" x14ac:dyDescent="0.3">
      <c r="B1701" s="41" t="s">
        <v>2830</v>
      </c>
      <c r="C1701" s="41" t="s">
        <v>2831</v>
      </c>
    </row>
    <row r="1702" spans="2:3" x14ac:dyDescent="0.3">
      <c r="B1702" s="41" t="s">
        <v>2832</v>
      </c>
      <c r="C1702" s="41" t="s">
        <v>2833</v>
      </c>
    </row>
    <row r="1703" spans="2:3" x14ac:dyDescent="0.3">
      <c r="B1703" s="41" t="s">
        <v>2834</v>
      </c>
      <c r="C1703" s="41" t="s">
        <v>2835</v>
      </c>
    </row>
    <row r="1704" spans="2:3" x14ac:dyDescent="0.3">
      <c r="B1704" s="41" t="s">
        <v>2836</v>
      </c>
      <c r="C1704" s="41" t="s">
        <v>2837</v>
      </c>
    </row>
    <row r="1705" spans="2:3" x14ac:dyDescent="0.3">
      <c r="B1705" s="41" t="s">
        <v>2838</v>
      </c>
      <c r="C1705" s="41" t="s">
        <v>2839</v>
      </c>
    </row>
    <row r="1706" spans="2:3" x14ac:dyDescent="0.3">
      <c r="B1706" s="41" t="s">
        <v>2840</v>
      </c>
      <c r="C1706" s="41" t="s">
        <v>1958</v>
      </c>
    </row>
    <row r="1707" spans="2:3" x14ac:dyDescent="0.3">
      <c r="B1707" s="41" t="s">
        <v>2841</v>
      </c>
      <c r="C1707" s="41" t="s">
        <v>2842</v>
      </c>
    </row>
    <row r="1708" spans="2:3" x14ac:dyDescent="0.3">
      <c r="B1708" s="41" t="s">
        <v>2843</v>
      </c>
      <c r="C1708" s="41" t="s">
        <v>2844</v>
      </c>
    </row>
    <row r="1709" spans="2:3" x14ac:dyDescent="0.3">
      <c r="B1709" s="41" t="s">
        <v>2845</v>
      </c>
      <c r="C1709" s="41" t="s">
        <v>2846</v>
      </c>
    </row>
    <row r="1710" spans="2:3" x14ac:dyDescent="0.3">
      <c r="B1710" s="41" t="s">
        <v>2847</v>
      </c>
      <c r="C1710" s="41" t="s">
        <v>2848</v>
      </c>
    </row>
    <row r="1711" spans="2:3" x14ac:dyDescent="0.3">
      <c r="B1711" s="41" t="s">
        <v>2849</v>
      </c>
      <c r="C1711" s="41" t="s">
        <v>2850</v>
      </c>
    </row>
    <row r="1712" spans="2:3" x14ac:dyDescent="0.3">
      <c r="B1712" s="41" t="s">
        <v>2851</v>
      </c>
      <c r="C1712" s="41" t="s">
        <v>2852</v>
      </c>
    </row>
    <row r="1713" spans="2:3" x14ac:dyDescent="0.3">
      <c r="B1713" s="41" t="s">
        <v>2853</v>
      </c>
      <c r="C1713" s="41" t="s">
        <v>2854</v>
      </c>
    </row>
    <row r="1714" spans="2:3" x14ac:dyDescent="0.3">
      <c r="B1714" s="41" t="s">
        <v>2855</v>
      </c>
      <c r="C1714" s="41" t="s">
        <v>2856</v>
      </c>
    </row>
    <row r="1715" spans="2:3" x14ac:dyDescent="0.3">
      <c r="B1715" s="41" t="s">
        <v>2857</v>
      </c>
      <c r="C1715" s="41" t="s">
        <v>2858</v>
      </c>
    </row>
    <row r="1716" spans="2:3" x14ac:dyDescent="0.3">
      <c r="B1716" s="41" t="s">
        <v>2859</v>
      </c>
      <c r="C1716" s="41" t="s">
        <v>2860</v>
      </c>
    </row>
    <row r="1717" spans="2:3" x14ac:dyDescent="0.3">
      <c r="B1717" s="41" t="s">
        <v>2861</v>
      </c>
      <c r="C1717" s="41" t="s">
        <v>2862</v>
      </c>
    </row>
    <row r="1718" spans="2:3" x14ac:dyDescent="0.3">
      <c r="B1718" s="41" t="s">
        <v>2863</v>
      </c>
      <c r="C1718" s="41" t="s">
        <v>2864</v>
      </c>
    </row>
    <row r="1719" spans="2:3" x14ac:dyDescent="0.3">
      <c r="B1719" s="41" t="s">
        <v>2865</v>
      </c>
      <c r="C1719" s="41" t="s">
        <v>2866</v>
      </c>
    </row>
    <row r="1720" spans="2:3" x14ac:dyDescent="0.3">
      <c r="B1720" s="41" t="s">
        <v>2867</v>
      </c>
      <c r="C1720" s="41" t="s">
        <v>2868</v>
      </c>
    </row>
    <row r="1721" spans="2:3" x14ac:dyDescent="0.3">
      <c r="B1721" s="41" t="s">
        <v>2869</v>
      </c>
      <c r="C1721" s="41" t="s">
        <v>2870</v>
      </c>
    </row>
    <row r="1722" spans="2:3" x14ac:dyDescent="0.3">
      <c r="B1722" s="41" t="s">
        <v>2871</v>
      </c>
      <c r="C1722" s="41" t="s">
        <v>2872</v>
      </c>
    </row>
    <row r="1723" spans="2:3" x14ac:dyDescent="0.3">
      <c r="B1723" s="41" t="s">
        <v>2873</v>
      </c>
      <c r="C1723" s="41" t="s">
        <v>2874</v>
      </c>
    </row>
    <row r="1724" spans="2:3" x14ac:dyDescent="0.3">
      <c r="B1724" s="41" t="s">
        <v>2875</v>
      </c>
      <c r="C1724" s="41" t="s">
        <v>2876</v>
      </c>
    </row>
    <row r="1725" spans="2:3" x14ac:dyDescent="0.3">
      <c r="B1725" s="41" t="s">
        <v>2877</v>
      </c>
      <c r="C1725" s="41" t="s">
        <v>2878</v>
      </c>
    </row>
    <row r="1726" spans="2:3" x14ac:dyDescent="0.3">
      <c r="B1726" s="41" t="s">
        <v>2879</v>
      </c>
      <c r="C1726" s="41" t="s">
        <v>2880</v>
      </c>
    </row>
    <row r="1727" spans="2:3" x14ac:dyDescent="0.3">
      <c r="B1727" s="41" t="s">
        <v>2881</v>
      </c>
      <c r="C1727" s="41" t="s">
        <v>2882</v>
      </c>
    </row>
    <row r="1728" spans="2:3" x14ac:dyDescent="0.3">
      <c r="B1728" s="41" t="s">
        <v>2883</v>
      </c>
      <c r="C1728" s="41" t="s">
        <v>2884</v>
      </c>
    </row>
    <row r="1729" spans="2:3" x14ac:dyDescent="0.3">
      <c r="B1729" s="41" t="s">
        <v>2885</v>
      </c>
      <c r="C1729" s="41" t="s">
        <v>2886</v>
      </c>
    </row>
    <row r="1730" spans="2:3" x14ac:dyDescent="0.3">
      <c r="B1730" s="41" t="s">
        <v>2887</v>
      </c>
      <c r="C1730" s="41" t="s">
        <v>2888</v>
      </c>
    </row>
    <row r="1731" spans="2:3" x14ac:dyDescent="0.3">
      <c r="B1731" s="41" t="s">
        <v>2889</v>
      </c>
      <c r="C1731" s="41" t="s">
        <v>2890</v>
      </c>
    </row>
    <row r="1732" spans="2:3" x14ac:dyDescent="0.3">
      <c r="B1732" s="41" t="s">
        <v>2891</v>
      </c>
      <c r="C1732" s="41" t="s">
        <v>2892</v>
      </c>
    </row>
    <row r="1733" spans="2:3" x14ac:dyDescent="0.3">
      <c r="B1733" s="41" t="s">
        <v>2893</v>
      </c>
      <c r="C1733" s="41" t="s">
        <v>2894</v>
      </c>
    </row>
    <row r="1734" spans="2:3" x14ac:dyDescent="0.3">
      <c r="B1734" s="41" t="s">
        <v>2895</v>
      </c>
      <c r="C1734" s="41" t="s">
        <v>2896</v>
      </c>
    </row>
    <row r="1735" spans="2:3" x14ac:dyDescent="0.3">
      <c r="B1735" s="41" t="s">
        <v>2897</v>
      </c>
      <c r="C1735" s="41" t="s">
        <v>2898</v>
      </c>
    </row>
    <row r="1736" spans="2:3" x14ac:dyDescent="0.3">
      <c r="B1736" s="41" t="s">
        <v>2899</v>
      </c>
      <c r="C1736" s="41" t="s">
        <v>2900</v>
      </c>
    </row>
    <row r="1737" spans="2:3" x14ac:dyDescent="0.3">
      <c r="B1737" s="41" t="s">
        <v>2901</v>
      </c>
      <c r="C1737" s="41" t="s">
        <v>2860</v>
      </c>
    </row>
    <row r="1738" spans="2:3" x14ac:dyDescent="0.3">
      <c r="B1738" s="41" t="s">
        <v>2902</v>
      </c>
      <c r="C1738" s="41" t="s">
        <v>2903</v>
      </c>
    </row>
    <row r="1739" spans="2:3" x14ac:dyDescent="0.3">
      <c r="B1739" s="41" t="s">
        <v>2904</v>
      </c>
      <c r="C1739" s="41" t="s">
        <v>2905</v>
      </c>
    </row>
    <row r="1740" spans="2:3" x14ac:dyDescent="0.3">
      <c r="B1740" s="41" t="s">
        <v>2906</v>
      </c>
      <c r="C1740" s="41" t="s">
        <v>2907</v>
      </c>
    </row>
    <row r="1741" spans="2:3" x14ac:dyDescent="0.3">
      <c r="B1741" s="41" t="s">
        <v>2908</v>
      </c>
      <c r="C1741" s="41" t="s">
        <v>2909</v>
      </c>
    </row>
    <row r="1742" spans="2:3" x14ac:dyDescent="0.3">
      <c r="B1742" s="41" t="s">
        <v>2910</v>
      </c>
      <c r="C1742" s="41" t="s">
        <v>2911</v>
      </c>
    </row>
    <row r="1743" spans="2:3" x14ac:dyDescent="0.3">
      <c r="B1743" s="41" t="s">
        <v>2912</v>
      </c>
      <c r="C1743" s="41" t="s">
        <v>2913</v>
      </c>
    </row>
    <row r="1744" spans="2:3" x14ac:dyDescent="0.3">
      <c r="B1744" s="41" t="s">
        <v>2914</v>
      </c>
      <c r="C1744" s="41" t="s">
        <v>2915</v>
      </c>
    </row>
    <row r="1745" spans="2:3" x14ac:dyDescent="0.3">
      <c r="B1745" s="41" t="s">
        <v>2916</v>
      </c>
      <c r="C1745" s="41" t="s">
        <v>2917</v>
      </c>
    </row>
    <row r="1746" spans="2:3" x14ac:dyDescent="0.3">
      <c r="B1746" s="41" t="s">
        <v>2918</v>
      </c>
      <c r="C1746" s="41" t="s">
        <v>2919</v>
      </c>
    </row>
    <row r="1747" spans="2:3" x14ac:dyDescent="0.3">
      <c r="B1747" s="41" t="s">
        <v>2920</v>
      </c>
      <c r="C1747" s="41" t="s">
        <v>2921</v>
      </c>
    </row>
    <row r="1748" spans="2:3" x14ac:dyDescent="0.3">
      <c r="B1748" s="41" t="s">
        <v>2922</v>
      </c>
      <c r="C1748" s="41" t="s">
        <v>2923</v>
      </c>
    </row>
    <row r="1749" spans="2:3" x14ac:dyDescent="0.3">
      <c r="B1749" s="41" t="s">
        <v>2924</v>
      </c>
      <c r="C1749" s="41" t="s">
        <v>2925</v>
      </c>
    </row>
    <row r="1750" spans="2:3" x14ac:dyDescent="0.3">
      <c r="B1750" s="41" t="s">
        <v>2926</v>
      </c>
      <c r="C1750" s="41" t="s">
        <v>2927</v>
      </c>
    </row>
    <row r="1751" spans="2:3" x14ac:dyDescent="0.3">
      <c r="B1751" s="41" t="s">
        <v>2928</v>
      </c>
      <c r="C1751" s="41" t="s">
        <v>2929</v>
      </c>
    </row>
    <row r="1752" spans="2:3" x14ac:dyDescent="0.3">
      <c r="B1752" s="41" t="s">
        <v>2930</v>
      </c>
      <c r="C1752" s="41" t="s">
        <v>2931</v>
      </c>
    </row>
    <row r="1753" spans="2:3" x14ac:dyDescent="0.3">
      <c r="B1753" s="41" t="s">
        <v>2932</v>
      </c>
      <c r="C1753" s="41" t="s">
        <v>2933</v>
      </c>
    </row>
    <row r="1754" spans="2:3" x14ac:dyDescent="0.3">
      <c r="B1754" s="41" t="s">
        <v>2934</v>
      </c>
      <c r="C1754" s="41" t="s">
        <v>2935</v>
      </c>
    </row>
    <row r="1755" spans="2:3" x14ac:dyDescent="0.3">
      <c r="B1755" s="41" t="s">
        <v>2936</v>
      </c>
      <c r="C1755" s="41" t="s">
        <v>2937</v>
      </c>
    </row>
    <row r="1756" spans="2:3" x14ac:dyDescent="0.3">
      <c r="B1756" s="41" t="s">
        <v>2938</v>
      </c>
      <c r="C1756" s="41" t="s">
        <v>2655</v>
      </c>
    </row>
    <row r="1757" spans="2:3" x14ac:dyDescent="0.3">
      <c r="B1757" s="41" t="s">
        <v>2939</v>
      </c>
      <c r="C1757" s="41" t="s">
        <v>2940</v>
      </c>
    </row>
    <row r="1758" spans="2:3" x14ac:dyDescent="0.3">
      <c r="B1758" s="41" t="s">
        <v>2941</v>
      </c>
      <c r="C1758" s="41" t="s">
        <v>2942</v>
      </c>
    </row>
    <row r="1759" spans="2:3" x14ac:dyDescent="0.3">
      <c r="B1759" s="41" t="s">
        <v>2943</v>
      </c>
      <c r="C1759" s="41" t="s">
        <v>2944</v>
      </c>
    </row>
    <row r="1760" spans="2:3" x14ac:dyDescent="0.3">
      <c r="B1760" s="41" t="s">
        <v>2945</v>
      </c>
      <c r="C1760" s="41" t="s">
        <v>2946</v>
      </c>
    </row>
    <row r="1761" spans="2:3" x14ac:dyDescent="0.3">
      <c r="B1761" s="41" t="s">
        <v>2947</v>
      </c>
      <c r="C1761" s="41" t="s">
        <v>2948</v>
      </c>
    </row>
    <row r="1762" spans="2:3" x14ac:dyDescent="0.3">
      <c r="B1762" s="41" t="s">
        <v>2949</v>
      </c>
      <c r="C1762" s="41" t="s">
        <v>2950</v>
      </c>
    </row>
    <row r="1763" spans="2:3" x14ac:dyDescent="0.3">
      <c r="B1763" s="41" t="s">
        <v>2951</v>
      </c>
      <c r="C1763" s="41" t="s">
        <v>2952</v>
      </c>
    </row>
    <row r="1764" spans="2:3" x14ac:dyDescent="0.3">
      <c r="B1764" s="41" t="s">
        <v>2953</v>
      </c>
      <c r="C1764" s="41" t="s">
        <v>2954</v>
      </c>
    </row>
    <row r="1765" spans="2:3" x14ac:dyDescent="0.3">
      <c r="B1765" s="41" t="s">
        <v>2955</v>
      </c>
      <c r="C1765" s="41" t="s">
        <v>2956</v>
      </c>
    </row>
    <row r="1766" spans="2:3" x14ac:dyDescent="0.3">
      <c r="B1766" s="41" t="s">
        <v>2957</v>
      </c>
      <c r="C1766" s="41" t="s">
        <v>2958</v>
      </c>
    </row>
    <row r="1767" spans="2:3" x14ac:dyDescent="0.3">
      <c r="B1767" s="41" t="s">
        <v>2959</v>
      </c>
      <c r="C1767" s="41" t="s">
        <v>2960</v>
      </c>
    </row>
    <row r="1768" spans="2:3" x14ac:dyDescent="0.3">
      <c r="B1768" s="41" t="s">
        <v>2961</v>
      </c>
      <c r="C1768" s="41" t="s">
        <v>2962</v>
      </c>
    </row>
    <row r="1769" spans="2:3" x14ac:dyDescent="0.3">
      <c r="B1769" s="41" t="s">
        <v>2963</v>
      </c>
      <c r="C1769" s="41" t="s">
        <v>2964</v>
      </c>
    </row>
    <row r="1770" spans="2:3" x14ac:dyDescent="0.3">
      <c r="B1770" s="41" t="s">
        <v>2965</v>
      </c>
      <c r="C1770" s="41" t="s">
        <v>2966</v>
      </c>
    </row>
    <row r="1771" spans="2:3" x14ac:dyDescent="0.3">
      <c r="B1771" s="41" t="s">
        <v>2967</v>
      </c>
      <c r="C1771" s="41" t="s">
        <v>2968</v>
      </c>
    </row>
    <row r="1772" spans="2:3" x14ac:dyDescent="0.3">
      <c r="B1772" s="41" t="s">
        <v>2969</v>
      </c>
      <c r="C1772" s="41" t="s">
        <v>2970</v>
      </c>
    </row>
    <row r="1773" spans="2:3" x14ac:dyDescent="0.3">
      <c r="B1773" s="41" t="s">
        <v>2971</v>
      </c>
      <c r="C1773" s="41" t="s">
        <v>2972</v>
      </c>
    </row>
    <row r="1774" spans="2:3" x14ac:dyDescent="0.3">
      <c r="B1774" s="41" t="s">
        <v>2973</v>
      </c>
      <c r="C1774" s="41" t="s">
        <v>2974</v>
      </c>
    </row>
    <row r="1775" spans="2:3" x14ac:dyDescent="0.3">
      <c r="B1775" s="41" t="s">
        <v>2975</v>
      </c>
      <c r="C1775" s="41" t="s">
        <v>2976</v>
      </c>
    </row>
    <row r="1776" spans="2:3" x14ac:dyDescent="0.3">
      <c r="B1776" s="41" t="s">
        <v>2977</v>
      </c>
      <c r="C1776" s="41" t="s">
        <v>2978</v>
      </c>
    </row>
    <row r="1777" spans="2:3" x14ac:dyDescent="0.3">
      <c r="B1777" s="41" t="s">
        <v>2979</v>
      </c>
      <c r="C1777" s="41" t="s">
        <v>2980</v>
      </c>
    </row>
    <row r="1778" spans="2:3" x14ac:dyDescent="0.3">
      <c r="B1778" s="41" t="s">
        <v>2981</v>
      </c>
      <c r="C1778" s="41" t="s">
        <v>2982</v>
      </c>
    </row>
    <row r="1779" spans="2:3" x14ac:dyDescent="0.3">
      <c r="B1779" s="41" t="s">
        <v>2983</v>
      </c>
      <c r="C1779" s="41" t="s">
        <v>2984</v>
      </c>
    </row>
    <row r="1780" spans="2:3" x14ac:dyDescent="0.3">
      <c r="B1780" s="41" t="s">
        <v>2985</v>
      </c>
      <c r="C1780" s="41" t="s">
        <v>2986</v>
      </c>
    </row>
    <row r="1781" spans="2:3" x14ac:dyDescent="0.3">
      <c r="B1781" s="41" t="s">
        <v>2987</v>
      </c>
      <c r="C1781" s="41" t="s">
        <v>2988</v>
      </c>
    </row>
    <row r="1782" spans="2:3" x14ac:dyDescent="0.3">
      <c r="B1782" s="41" t="s">
        <v>2989</v>
      </c>
      <c r="C1782" s="41" t="s">
        <v>2990</v>
      </c>
    </row>
    <row r="1783" spans="2:3" x14ac:dyDescent="0.3">
      <c r="B1783" s="41" t="s">
        <v>2991</v>
      </c>
      <c r="C1783" s="41" t="s">
        <v>2992</v>
      </c>
    </row>
    <row r="1784" spans="2:3" x14ac:dyDescent="0.3">
      <c r="B1784" s="41" t="s">
        <v>2993</v>
      </c>
      <c r="C1784" s="41" t="s">
        <v>2994</v>
      </c>
    </row>
    <row r="1785" spans="2:3" x14ac:dyDescent="0.3">
      <c r="B1785" s="41" t="s">
        <v>2995</v>
      </c>
      <c r="C1785" s="41" t="s">
        <v>2996</v>
      </c>
    </row>
    <row r="1786" spans="2:3" x14ac:dyDescent="0.3">
      <c r="B1786" s="41" t="s">
        <v>2997</v>
      </c>
      <c r="C1786" s="41" t="s">
        <v>2998</v>
      </c>
    </row>
    <row r="1787" spans="2:3" x14ac:dyDescent="0.3">
      <c r="B1787" s="41" t="s">
        <v>2999</v>
      </c>
      <c r="C1787" s="41" t="s">
        <v>3000</v>
      </c>
    </row>
    <row r="1788" spans="2:3" x14ac:dyDescent="0.3">
      <c r="B1788" s="41" t="s">
        <v>3001</v>
      </c>
      <c r="C1788" s="41" t="s">
        <v>3002</v>
      </c>
    </row>
    <row r="1789" spans="2:3" x14ac:dyDescent="0.3">
      <c r="B1789" s="41" t="s">
        <v>3003</v>
      </c>
      <c r="C1789" s="41" t="s">
        <v>3004</v>
      </c>
    </row>
    <row r="1790" spans="2:3" x14ac:dyDescent="0.3">
      <c r="B1790" s="41" t="s">
        <v>3005</v>
      </c>
      <c r="C1790" s="41" t="s">
        <v>3006</v>
      </c>
    </row>
    <row r="1791" spans="2:3" x14ac:dyDescent="0.3">
      <c r="B1791" s="41" t="s">
        <v>3007</v>
      </c>
      <c r="C1791" s="41" t="s">
        <v>3008</v>
      </c>
    </row>
    <row r="1792" spans="2:3" x14ac:dyDescent="0.3">
      <c r="B1792" s="41" t="s">
        <v>3009</v>
      </c>
      <c r="C1792" s="41" t="s">
        <v>3010</v>
      </c>
    </row>
    <row r="1793" spans="2:3" x14ac:dyDescent="0.3">
      <c r="B1793" s="41" t="s">
        <v>3011</v>
      </c>
      <c r="C1793" s="41" t="s">
        <v>3012</v>
      </c>
    </row>
    <row r="1794" spans="2:3" x14ac:dyDescent="0.3">
      <c r="B1794" s="41" t="s">
        <v>3013</v>
      </c>
      <c r="C1794" s="41" t="s">
        <v>3014</v>
      </c>
    </row>
    <row r="1795" spans="2:3" x14ac:dyDescent="0.3">
      <c r="B1795" s="41" t="s">
        <v>3015</v>
      </c>
      <c r="C1795" s="41" t="s">
        <v>3016</v>
      </c>
    </row>
    <row r="1796" spans="2:3" x14ac:dyDescent="0.3">
      <c r="B1796" s="41" t="s">
        <v>3017</v>
      </c>
      <c r="C1796" s="41" t="s">
        <v>3018</v>
      </c>
    </row>
    <row r="1797" spans="2:3" x14ac:dyDescent="0.3">
      <c r="B1797" s="41" t="s">
        <v>3019</v>
      </c>
      <c r="C1797" s="41" t="s">
        <v>3020</v>
      </c>
    </row>
    <row r="1798" spans="2:3" x14ac:dyDescent="0.3">
      <c r="B1798" s="41" t="s">
        <v>3021</v>
      </c>
      <c r="C1798" s="41" t="s">
        <v>3022</v>
      </c>
    </row>
    <row r="1799" spans="2:3" x14ac:dyDescent="0.3">
      <c r="B1799" s="41" t="s">
        <v>3023</v>
      </c>
      <c r="C1799" s="41" t="s">
        <v>3024</v>
      </c>
    </row>
    <row r="1800" spans="2:3" x14ac:dyDescent="0.3">
      <c r="B1800" s="41" t="s">
        <v>3025</v>
      </c>
      <c r="C1800" s="41" t="s">
        <v>3026</v>
      </c>
    </row>
    <row r="1801" spans="2:3" x14ac:dyDescent="0.3">
      <c r="B1801" s="41" t="s">
        <v>3027</v>
      </c>
      <c r="C1801" s="41" t="s">
        <v>3028</v>
      </c>
    </row>
    <row r="1802" spans="2:3" x14ac:dyDescent="0.3">
      <c r="B1802" s="41" t="s">
        <v>3029</v>
      </c>
      <c r="C1802" s="41" t="s">
        <v>3030</v>
      </c>
    </row>
    <row r="1803" spans="2:3" x14ac:dyDescent="0.3">
      <c r="B1803" s="41" t="s">
        <v>3031</v>
      </c>
      <c r="C1803" s="41" t="s">
        <v>3032</v>
      </c>
    </row>
    <row r="1804" spans="2:3" x14ac:dyDescent="0.3">
      <c r="B1804" s="41" t="s">
        <v>3033</v>
      </c>
      <c r="C1804" s="41" t="s">
        <v>3034</v>
      </c>
    </row>
    <row r="1805" spans="2:3" x14ac:dyDescent="0.3">
      <c r="B1805" s="41" t="s">
        <v>3035</v>
      </c>
      <c r="C1805" s="41" t="s">
        <v>3036</v>
      </c>
    </row>
    <row r="1806" spans="2:3" x14ac:dyDescent="0.3">
      <c r="B1806" s="41" t="s">
        <v>3037</v>
      </c>
      <c r="C1806" s="41" t="s">
        <v>3038</v>
      </c>
    </row>
    <row r="1807" spans="2:3" x14ac:dyDescent="0.3">
      <c r="B1807" s="41" t="s">
        <v>3039</v>
      </c>
      <c r="C1807" s="41" t="s">
        <v>3040</v>
      </c>
    </row>
    <row r="1808" spans="2:3" x14ac:dyDescent="0.3">
      <c r="B1808" s="41" t="s">
        <v>3041</v>
      </c>
      <c r="C1808" s="41" t="s">
        <v>3042</v>
      </c>
    </row>
    <row r="1809" spans="2:3" x14ac:dyDescent="0.3">
      <c r="B1809" s="41" t="s">
        <v>3043</v>
      </c>
      <c r="C1809" s="41" t="s">
        <v>3044</v>
      </c>
    </row>
    <row r="1810" spans="2:3" x14ac:dyDescent="0.3">
      <c r="B1810" s="41" t="s">
        <v>3045</v>
      </c>
      <c r="C1810" s="41" t="s">
        <v>3046</v>
      </c>
    </row>
    <row r="1811" spans="2:3" x14ac:dyDescent="0.3">
      <c r="B1811" s="41" t="s">
        <v>3047</v>
      </c>
      <c r="C1811" s="41" t="s">
        <v>3048</v>
      </c>
    </row>
    <row r="1812" spans="2:3" x14ac:dyDescent="0.3">
      <c r="B1812" s="41" t="s">
        <v>3049</v>
      </c>
      <c r="C1812" s="41" t="s">
        <v>3050</v>
      </c>
    </row>
    <row r="1813" spans="2:3" x14ac:dyDescent="0.3">
      <c r="B1813" s="41" t="s">
        <v>3051</v>
      </c>
      <c r="C1813" s="41" t="s">
        <v>3052</v>
      </c>
    </row>
    <row r="1814" spans="2:3" x14ac:dyDescent="0.3">
      <c r="B1814" s="41" t="s">
        <v>3053</v>
      </c>
      <c r="C1814" s="41" t="s">
        <v>3054</v>
      </c>
    </row>
    <row r="1815" spans="2:3" x14ac:dyDescent="0.3">
      <c r="B1815" s="41" t="s">
        <v>3055</v>
      </c>
      <c r="C1815" s="41" t="s">
        <v>3056</v>
      </c>
    </row>
    <row r="1816" spans="2:3" x14ac:dyDescent="0.3">
      <c r="B1816" s="41" t="s">
        <v>3057</v>
      </c>
      <c r="C1816" s="41" t="s">
        <v>3058</v>
      </c>
    </row>
    <row r="1817" spans="2:3" x14ac:dyDescent="0.3">
      <c r="B1817" s="41" t="s">
        <v>3059</v>
      </c>
      <c r="C1817" s="41" t="s">
        <v>3060</v>
      </c>
    </row>
    <row r="1818" spans="2:3" x14ac:dyDescent="0.3">
      <c r="B1818" s="41" t="s">
        <v>3061</v>
      </c>
      <c r="C1818" s="41" t="s">
        <v>3062</v>
      </c>
    </row>
    <row r="1819" spans="2:3" x14ac:dyDescent="0.3">
      <c r="B1819" s="41" t="s">
        <v>3063</v>
      </c>
      <c r="C1819" s="41" t="s">
        <v>3064</v>
      </c>
    </row>
    <row r="1820" spans="2:3" x14ac:dyDescent="0.3">
      <c r="B1820" s="41" t="s">
        <v>3065</v>
      </c>
      <c r="C1820" s="41" t="s">
        <v>3066</v>
      </c>
    </row>
    <row r="1821" spans="2:3" x14ac:dyDescent="0.3">
      <c r="B1821" s="41" t="s">
        <v>3067</v>
      </c>
      <c r="C1821" s="41" t="s">
        <v>3068</v>
      </c>
    </row>
    <row r="1822" spans="2:3" x14ac:dyDescent="0.3">
      <c r="B1822" s="41" t="s">
        <v>3069</v>
      </c>
      <c r="C1822" s="41" t="s">
        <v>3070</v>
      </c>
    </row>
    <row r="1823" spans="2:3" x14ac:dyDescent="0.3">
      <c r="B1823" s="41" t="s">
        <v>3071</v>
      </c>
      <c r="C1823" s="41" t="s">
        <v>3072</v>
      </c>
    </row>
    <row r="1824" spans="2:3" x14ac:dyDescent="0.3">
      <c r="B1824" s="41" t="s">
        <v>3073</v>
      </c>
      <c r="C1824" s="41" t="s">
        <v>3074</v>
      </c>
    </row>
    <row r="1825" spans="2:3" x14ac:dyDescent="0.3">
      <c r="B1825" s="41" t="s">
        <v>3075</v>
      </c>
      <c r="C1825" s="41" t="s">
        <v>3076</v>
      </c>
    </row>
    <row r="1826" spans="2:3" x14ac:dyDescent="0.3">
      <c r="B1826" s="41" t="s">
        <v>3077</v>
      </c>
      <c r="C1826" s="41" t="s">
        <v>3078</v>
      </c>
    </row>
    <row r="1827" spans="2:3" x14ac:dyDescent="0.3">
      <c r="B1827" s="41" t="s">
        <v>3079</v>
      </c>
      <c r="C1827" s="41" t="s">
        <v>3080</v>
      </c>
    </row>
    <row r="1828" spans="2:3" x14ac:dyDescent="0.3">
      <c r="B1828" s="41" t="s">
        <v>3081</v>
      </c>
      <c r="C1828" s="41" t="s">
        <v>3082</v>
      </c>
    </row>
    <row r="1829" spans="2:3" x14ac:dyDescent="0.3">
      <c r="B1829" s="41" t="s">
        <v>3083</v>
      </c>
      <c r="C1829" s="41" t="s">
        <v>3084</v>
      </c>
    </row>
    <row r="1830" spans="2:3" x14ac:dyDescent="0.3">
      <c r="B1830" s="41" t="s">
        <v>3085</v>
      </c>
      <c r="C1830" s="41" t="s">
        <v>3086</v>
      </c>
    </row>
    <row r="1831" spans="2:3" x14ac:dyDescent="0.3">
      <c r="B1831" s="41" t="s">
        <v>3087</v>
      </c>
      <c r="C1831" s="41" t="s">
        <v>3088</v>
      </c>
    </row>
    <row r="1832" spans="2:3" x14ac:dyDescent="0.3">
      <c r="B1832" s="41" t="s">
        <v>3089</v>
      </c>
      <c r="C1832" s="41" t="s">
        <v>3090</v>
      </c>
    </row>
    <row r="1833" spans="2:3" x14ac:dyDescent="0.3">
      <c r="B1833" s="41" t="s">
        <v>3091</v>
      </c>
      <c r="C1833" s="41" t="s">
        <v>3092</v>
      </c>
    </row>
    <row r="1834" spans="2:3" x14ac:dyDescent="0.3">
      <c r="B1834" s="41" t="s">
        <v>3093</v>
      </c>
      <c r="C1834" s="41" t="s">
        <v>3094</v>
      </c>
    </row>
    <row r="1835" spans="2:3" x14ac:dyDescent="0.3">
      <c r="B1835" s="41" t="s">
        <v>3095</v>
      </c>
      <c r="C1835" s="41" t="s">
        <v>3096</v>
      </c>
    </row>
    <row r="1836" spans="2:3" x14ac:dyDescent="0.3">
      <c r="B1836" s="41" t="s">
        <v>3097</v>
      </c>
      <c r="C1836" s="41" t="s">
        <v>3098</v>
      </c>
    </row>
    <row r="1837" spans="2:3" x14ac:dyDescent="0.3">
      <c r="B1837" s="41" t="s">
        <v>3099</v>
      </c>
      <c r="C1837" s="41" t="s">
        <v>3100</v>
      </c>
    </row>
    <row r="1838" spans="2:3" x14ac:dyDescent="0.3">
      <c r="B1838" s="41" t="s">
        <v>3101</v>
      </c>
      <c r="C1838" s="41" t="s">
        <v>2860</v>
      </c>
    </row>
    <row r="1839" spans="2:3" x14ac:dyDescent="0.3">
      <c r="B1839" s="41" t="s">
        <v>3102</v>
      </c>
      <c r="C1839" s="41" t="s">
        <v>3103</v>
      </c>
    </row>
    <row r="1840" spans="2:3" x14ac:dyDescent="0.3">
      <c r="B1840" s="41" t="s">
        <v>3104</v>
      </c>
      <c r="C1840" s="41" t="s">
        <v>2839</v>
      </c>
    </row>
    <row r="1841" spans="2:3" x14ac:dyDescent="0.3">
      <c r="B1841" s="41" t="s">
        <v>3105</v>
      </c>
      <c r="C1841" s="41" t="s">
        <v>3106</v>
      </c>
    </row>
    <row r="1842" spans="2:3" x14ac:dyDescent="0.3">
      <c r="B1842" s="41" t="s">
        <v>3107</v>
      </c>
      <c r="C1842" s="41" t="s">
        <v>3108</v>
      </c>
    </row>
    <row r="1843" spans="2:3" x14ac:dyDescent="0.3">
      <c r="B1843" s="41" t="s">
        <v>3109</v>
      </c>
      <c r="C1843" s="41" t="s">
        <v>3110</v>
      </c>
    </row>
    <row r="1844" spans="2:3" x14ac:dyDescent="0.3">
      <c r="B1844" s="41" t="s">
        <v>3111</v>
      </c>
      <c r="C1844" s="41" t="s">
        <v>3112</v>
      </c>
    </row>
    <row r="1845" spans="2:3" x14ac:dyDescent="0.3">
      <c r="B1845" s="41" t="s">
        <v>3113</v>
      </c>
      <c r="C1845" s="41" t="s">
        <v>2500</v>
      </c>
    </row>
    <row r="1846" spans="2:3" x14ac:dyDescent="0.3">
      <c r="B1846" s="41" t="s">
        <v>3114</v>
      </c>
      <c r="C1846" s="41" t="s">
        <v>3115</v>
      </c>
    </row>
    <row r="1847" spans="2:3" x14ac:dyDescent="0.3">
      <c r="B1847" s="41" t="s">
        <v>3116</v>
      </c>
      <c r="C1847" s="41" t="s">
        <v>3117</v>
      </c>
    </row>
    <row r="1848" spans="2:3" x14ac:dyDescent="0.3">
      <c r="B1848" s="41" t="s">
        <v>3118</v>
      </c>
      <c r="C1848" s="41" t="s">
        <v>2586</v>
      </c>
    </row>
    <row r="1849" spans="2:3" x14ac:dyDescent="0.3">
      <c r="B1849" s="41" t="s">
        <v>3119</v>
      </c>
      <c r="C1849" s="41" t="s">
        <v>3120</v>
      </c>
    </row>
    <row r="1850" spans="2:3" x14ac:dyDescent="0.3">
      <c r="B1850" s="41" t="s">
        <v>3121</v>
      </c>
      <c r="C1850" s="41" t="s">
        <v>3122</v>
      </c>
    </row>
    <row r="1851" spans="2:3" x14ac:dyDescent="0.3">
      <c r="B1851" s="41" t="s">
        <v>3123</v>
      </c>
      <c r="C1851" s="41" t="s">
        <v>3124</v>
      </c>
    </row>
    <row r="1852" spans="2:3" x14ac:dyDescent="0.3">
      <c r="B1852" s="41" t="s">
        <v>3125</v>
      </c>
      <c r="C1852" s="41" t="s">
        <v>3126</v>
      </c>
    </row>
    <row r="1853" spans="2:3" x14ac:dyDescent="0.3">
      <c r="B1853" s="41" t="s">
        <v>3127</v>
      </c>
      <c r="C1853" s="41" t="s">
        <v>3128</v>
      </c>
    </row>
    <row r="1854" spans="2:3" x14ac:dyDescent="0.3">
      <c r="B1854" s="41" t="s">
        <v>3129</v>
      </c>
      <c r="C1854" s="41" t="s">
        <v>3130</v>
      </c>
    </row>
    <row r="1855" spans="2:3" x14ac:dyDescent="0.3">
      <c r="B1855" s="41" t="s">
        <v>3131</v>
      </c>
      <c r="C1855" s="41" t="s">
        <v>3132</v>
      </c>
    </row>
    <row r="1856" spans="2:3" x14ac:dyDescent="0.3">
      <c r="B1856" s="41" t="s">
        <v>3133</v>
      </c>
      <c r="C1856" s="41" t="s">
        <v>3134</v>
      </c>
    </row>
    <row r="1857" spans="2:3" x14ac:dyDescent="0.3">
      <c r="B1857" s="41" t="s">
        <v>3135</v>
      </c>
      <c r="C1857" s="41" t="s">
        <v>3136</v>
      </c>
    </row>
    <row r="1858" spans="2:3" x14ac:dyDescent="0.3">
      <c r="B1858" s="41" t="s">
        <v>3137</v>
      </c>
      <c r="C1858" s="41" t="s">
        <v>3138</v>
      </c>
    </row>
    <row r="1859" spans="2:3" x14ac:dyDescent="0.3">
      <c r="B1859" s="41" t="s">
        <v>3139</v>
      </c>
      <c r="C1859" s="41" t="s">
        <v>3140</v>
      </c>
    </row>
    <row r="1860" spans="2:3" x14ac:dyDescent="0.3">
      <c r="B1860" s="41" t="s">
        <v>3141</v>
      </c>
      <c r="C1860" s="41" t="s">
        <v>3142</v>
      </c>
    </row>
    <row r="1861" spans="2:3" x14ac:dyDescent="0.3">
      <c r="B1861" s="41" t="s">
        <v>3143</v>
      </c>
      <c r="C1861" s="41" t="s">
        <v>3144</v>
      </c>
    </row>
    <row r="1862" spans="2:3" x14ac:dyDescent="0.3">
      <c r="B1862" s="41" t="s">
        <v>3145</v>
      </c>
      <c r="C1862" s="41" t="s">
        <v>3146</v>
      </c>
    </row>
    <row r="1863" spans="2:3" x14ac:dyDescent="0.3">
      <c r="B1863" s="41" t="s">
        <v>3147</v>
      </c>
      <c r="C1863" s="41" t="s">
        <v>3148</v>
      </c>
    </row>
    <row r="1864" spans="2:3" x14ac:dyDescent="0.3">
      <c r="B1864" s="41" t="s">
        <v>3149</v>
      </c>
      <c r="C1864" s="41" t="s">
        <v>3150</v>
      </c>
    </row>
    <row r="1865" spans="2:3" x14ac:dyDescent="0.3">
      <c r="B1865" s="41" t="s">
        <v>3151</v>
      </c>
      <c r="C1865" s="41" t="s">
        <v>3152</v>
      </c>
    </row>
    <row r="1866" spans="2:3" x14ac:dyDescent="0.3">
      <c r="B1866" s="41" t="s">
        <v>3153</v>
      </c>
      <c r="C1866" s="41" t="s">
        <v>3154</v>
      </c>
    </row>
    <row r="1867" spans="2:3" x14ac:dyDescent="0.3">
      <c r="B1867" s="41" t="s">
        <v>3155</v>
      </c>
      <c r="C1867" s="41" t="s">
        <v>3156</v>
      </c>
    </row>
    <row r="1868" spans="2:3" x14ac:dyDescent="0.3">
      <c r="B1868" s="41" t="s">
        <v>3157</v>
      </c>
      <c r="C1868" s="41" t="s">
        <v>3158</v>
      </c>
    </row>
    <row r="1869" spans="2:3" x14ac:dyDescent="0.3">
      <c r="B1869" s="41" t="s">
        <v>3159</v>
      </c>
      <c r="C1869" s="41" t="s">
        <v>3160</v>
      </c>
    </row>
    <row r="1870" spans="2:3" x14ac:dyDescent="0.3">
      <c r="B1870" s="41" t="s">
        <v>3161</v>
      </c>
      <c r="C1870" s="41" t="s">
        <v>3162</v>
      </c>
    </row>
    <row r="1871" spans="2:3" x14ac:dyDescent="0.3">
      <c r="B1871" s="41" t="s">
        <v>3163</v>
      </c>
      <c r="C1871" s="41" t="s">
        <v>3164</v>
      </c>
    </row>
    <row r="1872" spans="2:3" x14ac:dyDescent="0.3">
      <c r="B1872" s="41" t="s">
        <v>3165</v>
      </c>
      <c r="C1872" s="41" t="s">
        <v>3166</v>
      </c>
    </row>
    <row r="1873" spans="2:3" x14ac:dyDescent="0.3">
      <c r="B1873" s="41" t="s">
        <v>3167</v>
      </c>
      <c r="C1873" s="41" t="s">
        <v>3168</v>
      </c>
    </row>
    <row r="1874" spans="2:3" x14ac:dyDescent="0.3">
      <c r="B1874" s="41" t="s">
        <v>3169</v>
      </c>
      <c r="C1874" s="41" t="s">
        <v>3170</v>
      </c>
    </row>
    <row r="1875" spans="2:3" x14ac:dyDescent="0.3">
      <c r="B1875" s="41" t="s">
        <v>3171</v>
      </c>
      <c r="C1875" s="41" t="s">
        <v>3172</v>
      </c>
    </row>
    <row r="1876" spans="2:3" x14ac:dyDescent="0.3">
      <c r="B1876" s="41" t="s">
        <v>3173</v>
      </c>
      <c r="C1876" s="41" t="s">
        <v>3174</v>
      </c>
    </row>
    <row r="1877" spans="2:3" x14ac:dyDescent="0.3">
      <c r="B1877" s="41" t="s">
        <v>3175</v>
      </c>
      <c r="C1877" s="41" t="s">
        <v>3176</v>
      </c>
    </row>
    <row r="1878" spans="2:3" x14ac:dyDescent="0.3">
      <c r="B1878" s="41" t="s">
        <v>3177</v>
      </c>
      <c r="C1878" s="41" t="s">
        <v>3178</v>
      </c>
    </row>
    <row r="1879" spans="2:3" x14ac:dyDescent="0.3">
      <c r="B1879" s="41" t="s">
        <v>3179</v>
      </c>
      <c r="C1879" s="41" t="s">
        <v>3180</v>
      </c>
    </row>
    <row r="1880" spans="2:3" x14ac:dyDescent="0.3">
      <c r="B1880" s="41" t="s">
        <v>3181</v>
      </c>
      <c r="C1880" s="41" t="s">
        <v>3182</v>
      </c>
    </row>
    <row r="1881" spans="2:3" x14ac:dyDescent="0.3">
      <c r="B1881" s="41" t="s">
        <v>3183</v>
      </c>
      <c r="C1881" s="41" t="s">
        <v>3184</v>
      </c>
    </row>
    <row r="1882" spans="2:3" x14ac:dyDescent="0.3">
      <c r="B1882" s="41" t="s">
        <v>3185</v>
      </c>
      <c r="C1882" s="41" t="s">
        <v>3186</v>
      </c>
    </row>
    <row r="1883" spans="2:3" x14ac:dyDescent="0.3">
      <c r="B1883" s="41" t="s">
        <v>3187</v>
      </c>
      <c r="C1883" s="41" t="s">
        <v>3188</v>
      </c>
    </row>
    <row r="1884" spans="2:3" x14ac:dyDescent="0.3">
      <c r="B1884" s="41" t="s">
        <v>3189</v>
      </c>
      <c r="C1884" s="41" t="s">
        <v>3190</v>
      </c>
    </row>
    <row r="1885" spans="2:3" x14ac:dyDescent="0.3">
      <c r="B1885" s="41" t="s">
        <v>3191</v>
      </c>
      <c r="C1885" s="41" t="s">
        <v>3192</v>
      </c>
    </row>
    <row r="1886" spans="2:3" x14ac:dyDescent="0.3">
      <c r="B1886" s="41" t="s">
        <v>3193</v>
      </c>
      <c r="C1886" s="41" t="s">
        <v>3194</v>
      </c>
    </row>
    <row r="1887" spans="2:3" x14ac:dyDescent="0.3">
      <c r="B1887" s="41" t="s">
        <v>3195</v>
      </c>
      <c r="C1887" s="41" t="s">
        <v>3196</v>
      </c>
    </row>
    <row r="1888" spans="2:3" x14ac:dyDescent="0.3">
      <c r="B1888" s="41" t="s">
        <v>3197</v>
      </c>
      <c r="C1888" s="41" t="s">
        <v>3198</v>
      </c>
    </row>
    <row r="1889" spans="2:3" x14ac:dyDescent="0.3">
      <c r="B1889" s="41" t="s">
        <v>3199</v>
      </c>
      <c r="C1889" s="41" t="s">
        <v>3200</v>
      </c>
    </row>
    <row r="1890" spans="2:3" x14ac:dyDescent="0.3">
      <c r="B1890" s="41" t="s">
        <v>3201</v>
      </c>
      <c r="C1890" s="41" t="s">
        <v>3202</v>
      </c>
    </row>
    <row r="1891" spans="2:3" x14ac:dyDescent="0.3">
      <c r="B1891" s="41" t="s">
        <v>3203</v>
      </c>
      <c r="C1891" s="41" t="s">
        <v>3204</v>
      </c>
    </row>
    <row r="1892" spans="2:3" x14ac:dyDescent="0.3">
      <c r="B1892" s="41" t="s">
        <v>3205</v>
      </c>
      <c r="C1892" s="41" t="s">
        <v>3206</v>
      </c>
    </row>
    <row r="1893" spans="2:3" x14ac:dyDescent="0.3">
      <c r="B1893" s="41" t="s">
        <v>3207</v>
      </c>
      <c r="C1893" s="41" t="s">
        <v>3208</v>
      </c>
    </row>
    <row r="1894" spans="2:3" x14ac:dyDescent="0.3">
      <c r="B1894" s="41" t="s">
        <v>3209</v>
      </c>
      <c r="C1894" s="41" t="s">
        <v>3210</v>
      </c>
    </row>
    <row r="1895" spans="2:3" x14ac:dyDescent="0.3">
      <c r="B1895" s="41" t="s">
        <v>3211</v>
      </c>
      <c r="C1895" s="41" t="s">
        <v>3212</v>
      </c>
    </row>
    <row r="1896" spans="2:3" x14ac:dyDescent="0.3">
      <c r="B1896" s="41" t="s">
        <v>3213</v>
      </c>
      <c r="C1896" s="41" t="s">
        <v>3214</v>
      </c>
    </row>
    <row r="1897" spans="2:3" x14ac:dyDescent="0.3">
      <c r="B1897" s="41" t="s">
        <v>3215</v>
      </c>
      <c r="C1897" s="41" t="s">
        <v>3216</v>
      </c>
    </row>
    <row r="1898" spans="2:3" x14ac:dyDescent="0.3">
      <c r="B1898" s="41" t="s">
        <v>3217</v>
      </c>
      <c r="C1898" s="41" t="s">
        <v>3218</v>
      </c>
    </row>
    <row r="1899" spans="2:3" x14ac:dyDescent="0.3">
      <c r="B1899" s="41" t="s">
        <v>3219</v>
      </c>
      <c r="C1899" s="41" t="s">
        <v>3220</v>
      </c>
    </row>
    <row r="1900" spans="2:3" x14ac:dyDescent="0.3">
      <c r="B1900" s="41" t="s">
        <v>3221</v>
      </c>
      <c r="C1900" s="41" t="s">
        <v>3222</v>
      </c>
    </row>
    <row r="1901" spans="2:3" x14ac:dyDescent="0.3">
      <c r="B1901" s="41" t="s">
        <v>3223</v>
      </c>
      <c r="C1901" s="41" t="s">
        <v>3224</v>
      </c>
    </row>
    <row r="1902" spans="2:3" x14ac:dyDescent="0.3">
      <c r="B1902" s="41" t="s">
        <v>3225</v>
      </c>
      <c r="C1902" s="41" t="s">
        <v>3226</v>
      </c>
    </row>
    <row r="1903" spans="2:3" x14ac:dyDescent="0.3">
      <c r="B1903" s="41" t="s">
        <v>3227</v>
      </c>
      <c r="C1903" s="41" t="s">
        <v>3228</v>
      </c>
    </row>
    <row r="1904" spans="2:3" x14ac:dyDescent="0.3">
      <c r="B1904" s="41" t="s">
        <v>3229</v>
      </c>
      <c r="C1904" s="41" t="s">
        <v>3230</v>
      </c>
    </row>
    <row r="1905" spans="2:3" x14ac:dyDescent="0.3">
      <c r="B1905" s="41" t="s">
        <v>3231</v>
      </c>
      <c r="C1905" s="41" t="s">
        <v>3232</v>
      </c>
    </row>
    <row r="1906" spans="2:3" x14ac:dyDescent="0.3">
      <c r="B1906" s="41" t="s">
        <v>3233</v>
      </c>
      <c r="C1906" s="41" t="s">
        <v>3234</v>
      </c>
    </row>
    <row r="1907" spans="2:3" x14ac:dyDescent="0.3">
      <c r="B1907" s="41" t="s">
        <v>3235</v>
      </c>
      <c r="C1907" s="41" t="s">
        <v>3236</v>
      </c>
    </row>
    <row r="1908" spans="2:3" x14ac:dyDescent="0.3">
      <c r="B1908" s="41" t="s">
        <v>3237</v>
      </c>
      <c r="C1908" s="41" t="s">
        <v>3238</v>
      </c>
    </row>
    <row r="1909" spans="2:3" x14ac:dyDescent="0.3">
      <c r="B1909" s="41" t="s">
        <v>3239</v>
      </c>
      <c r="C1909" s="41" t="s">
        <v>3240</v>
      </c>
    </row>
    <row r="1910" spans="2:3" x14ac:dyDescent="0.3">
      <c r="B1910" s="41" t="s">
        <v>3241</v>
      </c>
      <c r="C1910" s="41" t="s">
        <v>3242</v>
      </c>
    </row>
    <row r="1911" spans="2:3" x14ac:dyDescent="0.3">
      <c r="B1911" s="41" t="s">
        <v>3243</v>
      </c>
      <c r="C1911" s="41" t="s">
        <v>3244</v>
      </c>
    </row>
    <row r="1912" spans="2:3" x14ac:dyDescent="0.3">
      <c r="B1912" s="41" t="s">
        <v>3245</v>
      </c>
      <c r="C1912" s="41" t="s">
        <v>3246</v>
      </c>
    </row>
    <row r="1913" spans="2:3" x14ac:dyDescent="0.3">
      <c r="B1913" s="41" t="s">
        <v>3247</v>
      </c>
      <c r="C1913" s="41" t="s">
        <v>3248</v>
      </c>
    </row>
    <row r="1914" spans="2:3" x14ac:dyDescent="0.3">
      <c r="B1914" s="41" t="s">
        <v>3249</v>
      </c>
      <c r="C1914" s="41" t="s">
        <v>3250</v>
      </c>
    </row>
    <row r="1915" spans="2:3" x14ac:dyDescent="0.3">
      <c r="B1915" s="41" t="s">
        <v>3251</v>
      </c>
      <c r="C1915" s="41" t="s">
        <v>3252</v>
      </c>
    </row>
    <row r="1916" spans="2:3" x14ac:dyDescent="0.3">
      <c r="B1916" s="41" t="s">
        <v>3253</v>
      </c>
      <c r="C1916" s="41" t="s">
        <v>3254</v>
      </c>
    </row>
    <row r="1917" spans="2:3" x14ac:dyDescent="0.3">
      <c r="B1917" s="41" t="s">
        <v>3255</v>
      </c>
      <c r="C1917" s="41" t="s">
        <v>3256</v>
      </c>
    </row>
    <row r="1918" spans="2:3" x14ac:dyDescent="0.3">
      <c r="B1918" s="41" t="s">
        <v>3257</v>
      </c>
      <c r="C1918" s="41" t="s">
        <v>3258</v>
      </c>
    </row>
    <row r="1919" spans="2:3" x14ac:dyDescent="0.3">
      <c r="B1919" s="41" t="s">
        <v>3259</v>
      </c>
      <c r="C1919" s="41" t="s">
        <v>3260</v>
      </c>
    </row>
    <row r="1920" spans="2:3" x14ac:dyDescent="0.3">
      <c r="B1920" s="41" t="s">
        <v>3261</v>
      </c>
      <c r="C1920" s="41" t="s">
        <v>3262</v>
      </c>
    </row>
    <row r="1921" spans="2:3" x14ac:dyDescent="0.3">
      <c r="B1921" s="41" t="s">
        <v>3263</v>
      </c>
      <c r="C1921" s="41" t="s">
        <v>3264</v>
      </c>
    </row>
    <row r="1922" spans="2:3" x14ac:dyDescent="0.3">
      <c r="B1922" s="41" t="s">
        <v>3265</v>
      </c>
      <c r="C1922" s="41" t="s">
        <v>3266</v>
      </c>
    </row>
    <row r="1923" spans="2:3" x14ac:dyDescent="0.3">
      <c r="B1923" s="41" t="s">
        <v>3267</v>
      </c>
      <c r="C1923" s="41" t="s">
        <v>3268</v>
      </c>
    </row>
    <row r="1924" spans="2:3" x14ac:dyDescent="0.3">
      <c r="B1924" s="41" t="s">
        <v>3269</v>
      </c>
      <c r="C1924" s="41" t="s">
        <v>3270</v>
      </c>
    </row>
    <row r="1925" spans="2:3" x14ac:dyDescent="0.3">
      <c r="B1925" s="41" t="s">
        <v>3271</v>
      </c>
      <c r="C1925" s="41" t="s">
        <v>3272</v>
      </c>
    </row>
    <row r="1926" spans="2:3" x14ac:dyDescent="0.3">
      <c r="B1926" s="41" t="s">
        <v>3273</v>
      </c>
      <c r="C1926" s="41" t="s">
        <v>3274</v>
      </c>
    </row>
    <row r="1927" spans="2:3" x14ac:dyDescent="0.3">
      <c r="B1927" s="41" t="s">
        <v>3275</v>
      </c>
      <c r="C1927" s="41" t="s">
        <v>3276</v>
      </c>
    </row>
    <row r="1928" spans="2:3" x14ac:dyDescent="0.3">
      <c r="B1928" s="41" t="s">
        <v>3277</v>
      </c>
      <c r="C1928" s="41" t="s">
        <v>3278</v>
      </c>
    </row>
    <row r="1929" spans="2:3" x14ac:dyDescent="0.3">
      <c r="B1929" s="41" t="s">
        <v>3279</v>
      </c>
      <c r="C1929" s="41" t="s">
        <v>3280</v>
      </c>
    </row>
    <row r="1930" spans="2:3" x14ac:dyDescent="0.3">
      <c r="B1930" s="41" t="s">
        <v>3281</v>
      </c>
      <c r="C1930" s="41" t="s">
        <v>3282</v>
      </c>
    </row>
    <row r="1931" spans="2:3" x14ac:dyDescent="0.3">
      <c r="B1931" s="41" t="s">
        <v>3283</v>
      </c>
      <c r="C1931" s="41" t="s">
        <v>3284</v>
      </c>
    </row>
    <row r="1932" spans="2:3" x14ac:dyDescent="0.3">
      <c r="B1932" s="41" t="s">
        <v>3285</v>
      </c>
      <c r="C1932" s="41" t="s">
        <v>3286</v>
      </c>
    </row>
    <row r="1933" spans="2:3" x14ac:dyDescent="0.3">
      <c r="B1933" s="41" t="s">
        <v>3287</v>
      </c>
      <c r="C1933" s="41" t="s">
        <v>3288</v>
      </c>
    </row>
    <row r="1934" spans="2:3" x14ac:dyDescent="0.3">
      <c r="B1934" s="41" t="s">
        <v>3289</v>
      </c>
      <c r="C1934" s="41" t="s">
        <v>3290</v>
      </c>
    </row>
    <row r="1935" spans="2:3" x14ac:dyDescent="0.3">
      <c r="B1935" s="41" t="s">
        <v>3291</v>
      </c>
      <c r="C1935" s="41" t="s">
        <v>3292</v>
      </c>
    </row>
    <row r="1936" spans="2:3" x14ac:dyDescent="0.3">
      <c r="B1936" s="41" t="s">
        <v>3293</v>
      </c>
      <c r="C1936" s="41" t="s">
        <v>3294</v>
      </c>
    </row>
    <row r="1937" spans="2:3" x14ac:dyDescent="0.3">
      <c r="B1937" s="41" t="s">
        <v>3295</v>
      </c>
      <c r="C1937" s="41" t="s">
        <v>3296</v>
      </c>
    </row>
    <row r="1938" spans="2:3" x14ac:dyDescent="0.3">
      <c r="B1938" s="41" t="s">
        <v>3297</v>
      </c>
      <c r="C1938" s="41" t="s">
        <v>3298</v>
      </c>
    </row>
    <row r="1939" spans="2:3" x14ac:dyDescent="0.3">
      <c r="B1939" s="41" t="s">
        <v>3299</v>
      </c>
      <c r="C1939" s="41" t="s">
        <v>3300</v>
      </c>
    </row>
    <row r="1940" spans="2:3" x14ac:dyDescent="0.3">
      <c r="B1940" s="41" t="s">
        <v>3301</v>
      </c>
      <c r="C1940" s="41" t="s">
        <v>3302</v>
      </c>
    </row>
    <row r="1941" spans="2:3" x14ac:dyDescent="0.3">
      <c r="B1941" s="41" t="s">
        <v>3303</v>
      </c>
      <c r="C1941" s="41" t="s">
        <v>3304</v>
      </c>
    </row>
    <row r="1942" spans="2:3" x14ac:dyDescent="0.3">
      <c r="B1942" s="41" t="s">
        <v>3305</v>
      </c>
      <c r="C1942" s="41" t="s">
        <v>3306</v>
      </c>
    </row>
    <row r="1943" spans="2:3" x14ac:dyDescent="0.3">
      <c r="B1943" s="41" t="s">
        <v>3307</v>
      </c>
      <c r="C1943" s="41" t="s">
        <v>3306</v>
      </c>
    </row>
    <row r="1944" spans="2:3" x14ac:dyDescent="0.3">
      <c r="B1944" s="41" t="s">
        <v>3308</v>
      </c>
      <c r="C1944" s="41" t="s">
        <v>3309</v>
      </c>
    </row>
    <row r="1945" spans="2:3" x14ac:dyDescent="0.3">
      <c r="B1945" s="41" t="s">
        <v>3310</v>
      </c>
      <c r="C1945" s="41" t="s">
        <v>3311</v>
      </c>
    </row>
    <row r="1946" spans="2:3" x14ac:dyDescent="0.3">
      <c r="B1946" s="41" t="s">
        <v>3312</v>
      </c>
      <c r="C1946" s="41" t="s">
        <v>3313</v>
      </c>
    </row>
    <row r="1947" spans="2:3" x14ac:dyDescent="0.3">
      <c r="B1947" s="41" t="s">
        <v>3314</v>
      </c>
      <c r="C1947" s="41" t="s">
        <v>3315</v>
      </c>
    </row>
    <row r="1948" spans="2:3" x14ac:dyDescent="0.3">
      <c r="B1948" s="41" t="s">
        <v>3316</v>
      </c>
      <c r="C1948" s="41" t="s">
        <v>3317</v>
      </c>
    </row>
    <row r="1949" spans="2:3" x14ac:dyDescent="0.3">
      <c r="B1949" s="41" t="s">
        <v>3318</v>
      </c>
      <c r="C1949" s="41" t="s">
        <v>3319</v>
      </c>
    </row>
    <row r="1950" spans="2:3" x14ac:dyDescent="0.3">
      <c r="B1950" s="41" t="s">
        <v>3320</v>
      </c>
      <c r="C1950" s="41" t="s">
        <v>3321</v>
      </c>
    </row>
    <row r="1951" spans="2:3" x14ac:dyDescent="0.3">
      <c r="B1951" s="41" t="s">
        <v>3322</v>
      </c>
      <c r="C1951" s="41" t="s">
        <v>3323</v>
      </c>
    </row>
    <row r="1952" spans="2:3" x14ac:dyDescent="0.3">
      <c r="B1952" s="41" t="s">
        <v>3324</v>
      </c>
      <c r="C1952" s="41" t="s">
        <v>2586</v>
      </c>
    </row>
    <row r="1953" spans="2:3" x14ac:dyDescent="0.3">
      <c r="B1953" s="41" t="s">
        <v>3325</v>
      </c>
      <c r="C1953" s="41" t="s">
        <v>3326</v>
      </c>
    </row>
    <row r="1954" spans="2:3" x14ac:dyDescent="0.3">
      <c r="B1954" s="41" t="s">
        <v>3327</v>
      </c>
      <c r="C1954" s="41" t="s">
        <v>3328</v>
      </c>
    </row>
    <row r="1955" spans="2:3" x14ac:dyDescent="0.3">
      <c r="B1955" s="41" t="s">
        <v>3329</v>
      </c>
      <c r="C1955" s="41" t="s">
        <v>3330</v>
      </c>
    </row>
    <row r="1956" spans="2:3" x14ac:dyDescent="0.3">
      <c r="B1956" s="41" t="s">
        <v>3331</v>
      </c>
      <c r="C1956" s="41" t="s">
        <v>3332</v>
      </c>
    </row>
    <row r="1957" spans="2:3" x14ac:dyDescent="0.3">
      <c r="B1957" s="41" t="s">
        <v>3333</v>
      </c>
      <c r="C1957" s="41" t="s">
        <v>3334</v>
      </c>
    </row>
    <row r="1958" spans="2:3" x14ac:dyDescent="0.3">
      <c r="B1958" s="41" t="s">
        <v>3335</v>
      </c>
      <c r="C1958" s="41" t="s">
        <v>3336</v>
      </c>
    </row>
    <row r="1959" spans="2:3" x14ac:dyDescent="0.3">
      <c r="B1959" s="41" t="s">
        <v>3337</v>
      </c>
      <c r="C1959" s="41" t="s">
        <v>3338</v>
      </c>
    </row>
    <row r="1960" spans="2:3" x14ac:dyDescent="0.3">
      <c r="B1960" s="41" t="s">
        <v>3339</v>
      </c>
      <c r="C1960" s="41" t="s">
        <v>3340</v>
      </c>
    </row>
    <row r="1961" spans="2:3" x14ac:dyDescent="0.3">
      <c r="B1961" s="41" t="s">
        <v>3341</v>
      </c>
      <c r="C1961" s="41" t="s">
        <v>3342</v>
      </c>
    </row>
    <row r="1962" spans="2:3" x14ac:dyDescent="0.3">
      <c r="B1962" s="41" t="s">
        <v>3343</v>
      </c>
      <c r="C1962" s="41" t="s">
        <v>3344</v>
      </c>
    </row>
    <row r="1963" spans="2:3" x14ac:dyDescent="0.3">
      <c r="B1963" s="41" t="s">
        <v>3345</v>
      </c>
      <c r="C1963" s="41" t="s">
        <v>3346</v>
      </c>
    </row>
    <row r="1964" spans="2:3" x14ac:dyDescent="0.3">
      <c r="B1964" s="41" t="s">
        <v>3347</v>
      </c>
      <c r="C1964" s="41" t="s">
        <v>3348</v>
      </c>
    </row>
    <row r="1965" spans="2:3" x14ac:dyDescent="0.3">
      <c r="B1965" s="41" t="s">
        <v>3349</v>
      </c>
      <c r="C1965" s="41" t="s">
        <v>3350</v>
      </c>
    </row>
    <row r="1966" spans="2:3" x14ac:dyDescent="0.3">
      <c r="B1966" s="41" t="s">
        <v>3351</v>
      </c>
      <c r="C1966" s="41" t="s">
        <v>3352</v>
      </c>
    </row>
    <row r="1967" spans="2:3" x14ac:dyDescent="0.3">
      <c r="B1967" s="41" t="s">
        <v>3353</v>
      </c>
      <c r="C1967" s="41" t="s">
        <v>3354</v>
      </c>
    </row>
    <row r="1968" spans="2:3" x14ac:dyDescent="0.3">
      <c r="B1968" s="41" t="s">
        <v>3355</v>
      </c>
      <c r="C1968" s="41" t="s">
        <v>3356</v>
      </c>
    </row>
    <row r="1969" spans="2:3" x14ac:dyDescent="0.3">
      <c r="B1969" s="41" t="s">
        <v>3357</v>
      </c>
      <c r="C1969" s="41" t="s">
        <v>3358</v>
      </c>
    </row>
    <row r="1970" spans="2:3" x14ac:dyDescent="0.3">
      <c r="B1970" s="41" t="s">
        <v>3359</v>
      </c>
      <c r="C1970" s="41" t="s">
        <v>3360</v>
      </c>
    </row>
    <row r="1971" spans="2:3" x14ac:dyDescent="0.3">
      <c r="B1971" s="41" t="s">
        <v>3361</v>
      </c>
      <c r="C1971" s="41" t="s">
        <v>3362</v>
      </c>
    </row>
    <row r="1972" spans="2:3" x14ac:dyDescent="0.3">
      <c r="B1972" s="41" t="s">
        <v>3363</v>
      </c>
      <c r="C1972" s="41" t="s">
        <v>3364</v>
      </c>
    </row>
    <row r="1973" spans="2:3" x14ac:dyDescent="0.3">
      <c r="B1973" s="41" t="s">
        <v>3365</v>
      </c>
      <c r="C1973" s="41" t="s">
        <v>3366</v>
      </c>
    </row>
    <row r="1974" spans="2:3" x14ac:dyDescent="0.3">
      <c r="B1974" s="41" t="s">
        <v>3367</v>
      </c>
      <c r="C1974" s="41" t="s">
        <v>2923</v>
      </c>
    </row>
    <row r="1975" spans="2:3" x14ac:dyDescent="0.3">
      <c r="B1975" s="41" t="s">
        <v>3368</v>
      </c>
      <c r="C1975" s="41" t="s">
        <v>3369</v>
      </c>
    </row>
    <row r="1976" spans="2:3" x14ac:dyDescent="0.3">
      <c r="B1976" s="41" t="s">
        <v>3370</v>
      </c>
      <c r="C1976" s="41" t="s">
        <v>3371</v>
      </c>
    </row>
    <row r="1977" spans="2:3" x14ac:dyDescent="0.3">
      <c r="B1977" s="41" t="s">
        <v>3372</v>
      </c>
      <c r="C1977" s="41" t="s">
        <v>3373</v>
      </c>
    </row>
    <row r="1978" spans="2:3" x14ac:dyDescent="0.3">
      <c r="B1978" s="41" t="s">
        <v>3374</v>
      </c>
      <c r="C1978" s="41" t="s">
        <v>3375</v>
      </c>
    </row>
    <row r="1979" spans="2:3" x14ac:dyDescent="0.3">
      <c r="B1979" s="41" t="s">
        <v>3376</v>
      </c>
      <c r="C1979" s="41" t="s">
        <v>3377</v>
      </c>
    </row>
    <row r="1980" spans="2:3" x14ac:dyDescent="0.3">
      <c r="B1980" s="41" t="s">
        <v>3378</v>
      </c>
      <c r="C1980" s="41" t="s">
        <v>3379</v>
      </c>
    </row>
    <row r="1981" spans="2:3" x14ac:dyDescent="0.3">
      <c r="B1981" s="41" t="s">
        <v>3380</v>
      </c>
      <c r="C1981" s="41" t="s">
        <v>3381</v>
      </c>
    </row>
    <row r="1982" spans="2:3" x14ac:dyDescent="0.3">
      <c r="B1982" s="41" t="s">
        <v>3382</v>
      </c>
      <c r="C1982" s="41" t="s">
        <v>3383</v>
      </c>
    </row>
    <row r="1983" spans="2:3" x14ac:dyDescent="0.3">
      <c r="B1983" s="41" t="s">
        <v>3384</v>
      </c>
      <c r="C1983" s="41" t="s">
        <v>3385</v>
      </c>
    </row>
    <row r="1984" spans="2:3" x14ac:dyDescent="0.3">
      <c r="B1984" s="41" t="s">
        <v>3386</v>
      </c>
      <c r="C1984" s="41" t="s">
        <v>3387</v>
      </c>
    </row>
    <row r="1985" spans="2:3" x14ac:dyDescent="0.3">
      <c r="B1985" s="41" t="s">
        <v>3388</v>
      </c>
      <c r="C1985" s="41" t="s">
        <v>3389</v>
      </c>
    </row>
    <row r="1986" spans="2:3" x14ac:dyDescent="0.3">
      <c r="B1986" s="41" t="s">
        <v>3390</v>
      </c>
      <c r="C1986" s="41" t="s">
        <v>3391</v>
      </c>
    </row>
    <row r="1987" spans="2:3" x14ac:dyDescent="0.3">
      <c r="B1987" s="41" t="s">
        <v>3392</v>
      </c>
      <c r="C1987" s="41" t="s">
        <v>3393</v>
      </c>
    </row>
    <row r="1988" spans="2:3" x14ac:dyDescent="0.3">
      <c r="B1988" s="41" t="s">
        <v>3394</v>
      </c>
      <c r="C1988" s="41" t="s">
        <v>3395</v>
      </c>
    </row>
    <row r="1989" spans="2:3" x14ac:dyDescent="0.3">
      <c r="B1989" s="41" t="s">
        <v>3396</v>
      </c>
      <c r="C1989" s="41" t="s">
        <v>3397</v>
      </c>
    </row>
    <row r="1990" spans="2:3" x14ac:dyDescent="0.3">
      <c r="B1990" s="41" t="s">
        <v>3398</v>
      </c>
      <c r="C1990" s="41" t="s">
        <v>3399</v>
      </c>
    </row>
    <row r="1991" spans="2:3" x14ac:dyDescent="0.3">
      <c r="B1991" s="41" t="s">
        <v>3400</v>
      </c>
      <c r="C1991" s="41" t="s">
        <v>3401</v>
      </c>
    </row>
    <row r="1992" spans="2:3" x14ac:dyDescent="0.3">
      <c r="B1992" s="41" t="s">
        <v>3402</v>
      </c>
      <c r="C1992" s="41" t="s">
        <v>3403</v>
      </c>
    </row>
    <row r="1993" spans="2:3" x14ac:dyDescent="0.3">
      <c r="B1993" s="41" t="s">
        <v>3404</v>
      </c>
      <c r="C1993" s="41" t="s">
        <v>3405</v>
      </c>
    </row>
    <row r="1994" spans="2:3" x14ac:dyDescent="0.3">
      <c r="B1994" s="41" t="s">
        <v>3406</v>
      </c>
      <c r="C1994" s="41" t="s">
        <v>3407</v>
      </c>
    </row>
    <row r="1995" spans="2:3" x14ac:dyDescent="0.3">
      <c r="B1995" s="41" t="s">
        <v>3408</v>
      </c>
      <c r="C1995" s="41" t="s">
        <v>3409</v>
      </c>
    </row>
    <row r="1996" spans="2:3" x14ac:dyDescent="0.3">
      <c r="B1996" s="41" t="s">
        <v>3410</v>
      </c>
      <c r="C1996" s="41" t="s">
        <v>3411</v>
      </c>
    </row>
    <row r="1997" spans="2:3" x14ac:dyDescent="0.3">
      <c r="B1997" s="41" t="s">
        <v>3412</v>
      </c>
      <c r="C1997" s="41" t="s">
        <v>3413</v>
      </c>
    </row>
    <row r="1998" spans="2:3" x14ac:dyDescent="0.3">
      <c r="B1998" s="41" t="s">
        <v>3414</v>
      </c>
      <c r="C1998" s="41" t="s">
        <v>3415</v>
      </c>
    </row>
    <row r="1999" spans="2:3" x14ac:dyDescent="0.3">
      <c r="B1999" s="41" t="s">
        <v>3416</v>
      </c>
      <c r="C1999" s="41" t="s">
        <v>3417</v>
      </c>
    </row>
    <row r="2000" spans="2:3" x14ac:dyDescent="0.3">
      <c r="B2000" s="41" t="s">
        <v>3418</v>
      </c>
      <c r="C2000" s="41" t="s">
        <v>3419</v>
      </c>
    </row>
    <row r="2001" spans="2:3" x14ac:dyDescent="0.3">
      <c r="B2001" s="41" t="s">
        <v>3420</v>
      </c>
      <c r="C2001" s="41" t="s">
        <v>3421</v>
      </c>
    </row>
    <row r="2002" spans="2:3" x14ac:dyDescent="0.3">
      <c r="B2002" s="41" t="s">
        <v>3422</v>
      </c>
      <c r="C2002" s="41" t="s">
        <v>3423</v>
      </c>
    </row>
    <row r="2003" spans="2:3" x14ac:dyDescent="0.3">
      <c r="B2003" s="41" t="s">
        <v>3424</v>
      </c>
      <c r="C2003" s="41" t="s">
        <v>3425</v>
      </c>
    </row>
    <row r="2004" spans="2:3" x14ac:dyDescent="0.3">
      <c r="B2004" s="41" t="s">
        <v>3426</v>
      </c>
      <c r="C2004" s="41" t="s">
        <v>3427</v>
      </c>
    </row>
    <row r="2005" spans="2:3" x14ac:dyDescent="0.3">
      <c r="B2005" s="41" t="s">
        <v>3428</v>
      </c>
      <c r="C2005" s="41" t="s">
        <v>3429</v>
      </c>
    </row>
    <row r="2006" spans="2:3" x14ac:dyDescent="0.3">
      <c r="B2006" s="41" t="s">
        <v>3430</v>
      </c>
      <c r="C2006" s="41" t="s">
        <v>3431</v>
      </c>
    </row>
    <row r="2007" spans="2:3" x14ac:dyDescent="0.3">
      <c r="B2007" s="41" t="s">
        <v>3432</v>
      </c>
      <c r="C2007" s="41" t="s">
        <v>3433</v>
      </c>
    </row>
    <row r="2008" spans="2:3" x14ac:dyDescent="0.3">
      <c r="B2008" s="41" t="s">
        <v>3434</v>
      </c>
      <c r="C2008" s="41" t="s">
        <v>3435</v>
      </c>
    </row>
    <row r="2009" spans="2:3" x14ac:dyDescent="0.3">
      <c r="B2009" s="41" t="s">
        <v>3436</v>
      </c>
      <c r="C2009" s="41" t="s">
        <v>3437</v>
      </c>
    </row>
    <row r="2010" spans="2:3" x14ac:dyDescent="0.3">
      <c r="B2010" s="41" t="s">
        <v>3438</v>
      </c>
      <c r="C2010" s="41" t="s">
        <v>3439</v>
      </c>
    </row>
    <row r="2011" spans="2:3" x14ac:dyDescent="0.3">
      <c r="B2011" s="41" t="s">
        <v>3440</v>
      </c>
      <c r="C2011" s="41" t="s">
        <v>3441</v>
      </c>
    </row>
    <row r="2012" spans="2:3" x14ac:dyDescent="0.3">
      <c r="B2012" s="41" t="s">
        <v>3442</v>
      </c>
      <c r="C2012" s="41" t="s">
        <v>3443</v>
      </c>
    </row>
    <row r="2013" spans="2:3" x14ac:dyDescent="0.3">
      <c r="B2013" s="41" t="s">
        <v>3444</v>
      </c>
      <c r="C2013" s="41" t="s">
        <v>3445</v>
      </c>
    </row>
    <row r="2014" spans="2:3" x14ac:dyDescent="0.3">
      <c r="B2014" s="41" t="s">
        <v>3446</v>
      </c>
      <c r="C2014" s="41" t="s">
        <v>3447</v>
      </c>
    </row>
    <row r="2015" spans="2:3" x14ac:dyDescent="0.3">
      <c r="B2015" s="41" t="s">
        <v>3448</v>
      </c>
      <c r="C2015" s="41" t="s">
        <v>3449</v>
      </c>
    </row>
    <row r="2016" spans="2:3" x14ac:dyDescent="0.3">
      <c r="B2016" s="41" t="s">
        <v>3450</v>
      </c>
      <c r="C2016" s="41" t="s">
        <v>3451</v>
      </c>
    </row>
    <row r="2017" spans="2:3" x14ac:dyDescent="0.3">
      <c r="B2017" s="41" t="s">
        <v>3452</v>
      </c>
      <c r="C2017" s="41" t="s">
        <v>3453</v>
      </c>
    </row>
    <row r="2018" spans="2:3" x14ac:dyDescent="0.3">
      <c r="B2018" s="41" t="s">
        <v>3454</v>
      </c>
      <c r="C2018" s="41" t="s">
        <v>3455</v>
      </c>
    </row>
    <row r="2019" spans="2:3" x14ac:dyDescent="0.3">
      <c r="B2019" s="41" t="s">
        <v>3456</v>
      </c>
      <c r="C2019" s="41" t="s">
        <v>3457</v>
      </c>
    </row>
    <row r="2020" spans="2:3" x14ac:dyDescent="0.3">
      <c r="B2020" s="41" t="s">
        <v>3458</v>
      </c>
      <c r="C2020" s="41" t="s">
        <v>3459</v>
      </c>
    </row>
    <row r="2021" spans="2:3" x14ac:dyDescent="0.3">
      <c r="B2021" s="41" t="s">
        <v>3460</v>
      </c>
      <c r="C2021" s="41" t="s">
        <v>3461</v>
      </c>
    </row>
    <row r="2022" spans="2:3" x14ac:dyDescent="0.3">
      <c r="B2022" s="41" t="s">
        <v>3462</v>
      </c>
      <c r="C2022" s="41" t="s">
        <v>3463</v>
      </c>
    </row>
    <row r="2023" spans="2:3" x14ac:dyDescent="0.3">
      <c r="B2023" s="41" t="s">
        <v>3464</v>
      </c>
      <c r="C2023" s="41" t="s">
        <v>3465</v>
      </c>
    </row>
    <row r="2024" spans="2:3" x14ac:dyDescent="0.3">
      <c r="B2024" s="41" t="s">
        <v>3466</v>
      </c>
      <c r="C2024" s="41" t="s">
        <v>3467</v>
      </c>
    </row>
    <row r="2025" spans="2:3" x14ac:dyDescent="0.3">
      <c r="B2025" s="41" t="s">
        <v>3468</v>
      </c>
      <c r="C2025" s="41" t="s">
        <v>3469</v>
      </c>
    </row>
    <row r="2026" spans="2:3" x14ac:dyDescent="0.3">
      <c r="B2026" s="41" t="s">
        <v>3470</v>
      </c>
      <c r="C2026" s="41" t="s">
        <v>3471</v>
      </c>
    </row>
    <row r="2027" spans="2:3" x14ac:dyDescent="0.3">
      <c r="B2027" s="41" t="s">
        <v>3472</v>
      </c>
      <c r="C2027" s="41" t="s">
        <v>3473</v>
      </c>
    </row>
    <row r="2028" spans="2:3" x14ac:dyDescent="0.3">
      <c r="B2028" s="41" t="s">
        <v>3474</v>
      </c>
      <c r="C2028" s="41" t="s">
        <v>3475</v>
      </c>
    </row>
    <row r="2029" spans="2:3" x14ac:dyDescent="0.3">
      <c r="B2029" s="41" t="s">
        <v>3476</v>
      </c>
      <c r="C2029" s="41" t="s">
        <v>3477</v>
      </c>
    </row>
    <row r="2030" spans="2:3" x14ac:dyDescent="0.3">
      <c r="B2030" s="41" t="s">
        <v>3478</v>
      </c>
      <c r="C2030" s="41" t="s">
        <v>3479</v>
      </c>
    </row>
    <row r="2031" spans="2:3" x14ac:dyDescent="0.3">
      <c r="B2031" s="41" t="s">
        <v>3480</v>
      </c>
      <c r="C2031" s="41" t="s">
        <v>2076</v>
      </c>
    </row>
    <row r="2032" spans="2:3" x14ac:dyDescent="0.3">
      <c r="B2032" s="41" t="s">
        <v>3481</v>
      </c>
      <c r="C2032" s="41" t="s">
        <v>3482</v>
      </c>
    </row>
    <row r="2033" spans="2:3" x14ac:dyDescent="0.3">
      <c r="B2033" s="41" t="s">
        <v>3483</v>
      </c>
      <c r="C2033" s="41" t="s">
        <v>3484</v>
      </c>
    </row>
    <row r="2034" spans="2:3" x14ac:dyDescent="0.3">
      <c r="B2034" s="41" t="s">
        <v>3485</v>
      </c>
      <c r="C2034" s="41" t="s">
        <v>3486</v>
      </c>
    </row>
    <row r="2035" spans="2:3" x14ac:dyDescent="0.3">
      <c r="B2035" s="41" t="s">
        <v>3487</v>
      </c>
      <c r="C2035" s="41" t="s">
        <v>3488</v>
      </c>
    </row>
    <row r="2036" spans="2:3" x14ac:dyDescent="0.3">
      <c r="B2036" s="41" t="s">
        <v>3489</v>
      </c>
      <c r="C2036" s="41" t="s">
        <v>2096</v>
      </c>
    </row>
    <row r="2037" spans="2:3" x14ac:dyDescent="0.3">
      <c r="B2037" s="41" t="s">
        <v>3490</v>
      </c>
      <c r="C2037" s="41" t="s">
        <v>3491</v>
      </c>
    </row>
    <row r="2038" spans="2:3" x14ac:dyDescent="0.3">
      <c r="B2038" s="41" t="s">
        <v>3492</v>
      </c>
      <c r="C2038" s="41" t="s">
        <v>3493</v>
      </c>
    </row>
    <row r="2039" spans="2:3" x14ac:dyDescent="0.3">
      <c r="B2039" s="41" t="s">
        <v>3494</v>
      </c>
      <c r="C2039" s="41" t="s">
        <v>3493</v>
      </c>
    </row>
    <row r="2040" spans="2:3" x14ac:dyDescent="0.3">
      <c r="B2040" s="41" t="s">
        <v>3495</v>
      </c>
      <c r="C2040" s="41" t="s">
        <v>3496</v>
      </c>
    </row>
    <row r="2041" spans="2:3" x14ac:dyDescent="0.3">
      <c r="B2041" s="41" t="s">
        <v>3497</v>
      </c>
      <c r="C2041" s="41" t="s">
        <v>3496</v>
      </c>
    </row>
    <row r="2042" spans="2:3" x14ac:dyDescent="0.3">
      <c r="B2042" s="41" t="s">
        <v>3498</v>
      </c>
      <c r="C2042" s="41" t="s">
        <v>3499</v>
      </c>
    </row>
    <row r="2043" spans="2:3" x14ac:dyDescent="0.3">
      <c r="B2043" s="41" t="s">
        <v>3500</v>
      </c>
      <c r="C2043" s="41" t="s">
        <v>3499</v>
      </c>
    </row>
    <row r="2044" spans="2:3" x14ac:dyDescent="0.3">
      <c r="B2044" s="41" t="s">
        <v>3501</v>
      </c>
      <c r="C2044" s="41" t="s">
        <v>3502</v>
      </c>
    </row>
    <row r="2045" spans="2:3" x14ac:dyDescent="0.3">
      <c r="B2045" s="41" t="s">
        <v>3503</v>
      </c>
      <c r="C2045" s="41" t="s">
        <v>3504</v>
      </c>
    </row>
    <row r="2046" spans="2:3" x14ac:dyDescent="0.3">
      <c r="B2046" s="41" t="s">
        <v>3505</v>
      </c>
      <c r="C2046" s="41" t="s">
        <v>3506</v>
      </c>
    </row>
    <row r="2047" spans="2:3" x14ac:dyDescent="0.3">
      <c r="B2047" s="41" t="s">
        <v>3507</v>
      </c>
      <c r="C2047" s="41" t="s">
        <v>3508</v>
      </c>
    </row>
    <row r="2048" spans="2:3" x14ac:dyDescent="0.3">
      <c r="B2048" s="41" t="s">
        <v>3509</v>
      </c>
      <c r="C2048" s="41" t="s">
        <v>3510</v>
      </c>
    </row>
    <row r="2049" spans="2:3" x14ac:dyDescent="0.3">
      <c r="B2049" s="41" t="s">
        <v>3511</v>
      </c>
      <c r="C2049" s="41" t="s">
        <v>2436</v>
      </c>
    </row>
    <row r="2050" spans="2:3" x14ac:dyDescent="0.3">
      <c r="B2050" s="41" t="s">
        <v>3512</v>
      </c>
      <c r="C2050" s="41" t="s">
        <v>3513</v>
      </c>
    </row>
    <row r="2051" spans="2:3" x14ac:dyDescent="0.3">
      <c r="B2051" s="41" t="s">
        <v>3514</v>
      </c>
      <c r="C2051" s="41" t="s">
        <v>3515</v>
      </c>
    </row>
    <row r="2052" spans="2:3" x14ac:dyDescent="0.3">
      <c r="B2052" s="41" t="s">
        <v>3516</v>
      </c>
      <c r="C2052" s="41" t="s">
        <v>3517</v>
      </c>
    </row>
    <row r="2053" spans="2:3" x14ac:dyDescent="0.3">
      <c r="B2053" s="41" t="s">
        <v>3518</v>
      </c>
      <c r="C2053" s="41" t="s">
        <v>3519</v>
      </c>
    </row>
    <row r="2054" spans="2:3" x14ac:dyDescent="0.3">
      <c r="B2054" s="41" t="s">
        <v>3520</v>
      </c>
      <c r="C2054" s="41" t="s">
        <v>3521</v>
      </c>
    </row>
    <row r="2055" spans="2:3" x14ac:dyDescent="0.3">
      <c r="B2055" s="41" t="s">
        <v>3522</v>
      </c>
      <c r="C2055" s="41" t="s">
        <v>3523</v>
      </c>
    </row>
    <row r="2056" spans="2:3" x14ac:dyDescent="0.3">
      <c r="B2056" s="41" t="s">
        <v>3524</v>
      </c>
      <c r="C2056" s="41" t="s">
        <v>3525</v>
      </c>
    </row>
    <row r="2057" spans="2:3" x14ac:dyDescent="0.3">
      <c r="B2057" s="41" t="s">
        <v>3526</v>
      </c>
      <c r="C2057" s="41" t="s">
        <v>3527</v>
      </c>
    </row>
    <row r="2058" spans="2:3" x14ac:dyDescent="0.3">
      <c r="B2058" s="41" t="s">
        <v>3528</v>
      </c>
      <c r="C2058" s="41" t="s">
        <v>3529</v>
      </c>
    </row>
    <row r="2059" spans="2:3" x14ac:dyDescent="0.3">
      <c r="B2059" s="41" t="s">
        <v>3530</v>
      </c>
      <c r="C2059" s="41" t="s">
        <v>3531</v>
      </c>
    </row>
    <row r="2060" spans="2:3" x14ac:dyDescent="0.3">
      <c r="B2060" s="41" t="s">
        <v>3532</v>
      </c>
      <c r="C2060" s="41" t="s">
        <v>3533</v>
      </c>
    </row>
    <row r="2061" spans="2:3" x14ac:dyDescent="0.3">
      <c r="B2061" s="41" t="s">
        <v>3534</v>
      </c>
      <c r="C2061" s="41" t="s">
        <v>3535</v>
      </c>
    </row>
    <row r="2062" spans="2:3" x14ac:dyDescent="0.3">
      <c r="B2062" s="41" t="s">
        <v>3536</v>
      </c>
      <c r="C2062" s="41" t="s">
        <v>3537</v>
      </c>
    </row>
    <row r="2063" spans="2:3" x14ac:dyDescent="0.3">
      <c r="B2063" s="41" t="s">
        <v>3538</v>
      </c>
      <c r="C2063" s="41" t="s">
        <v>3539</v>
      </c>
    </row>
    <row r="2064" spans="2:3" x14ac:dyDescent="0.3">
      <c r="B2064" s="41" t="s">
        <v>3540</v>
      </c>
      <c r="C2064" s="41" t="s">
        <v>3541</v>
      </c>
    </row>
    <row r="2065" spans="2:3" x14ac:dyDescent="0.3">
      <c r="B2065" s="41" t="s">
        <v>3542</v>
      </c>
      <c r="C2065" s="41" t="s">
        <v>3543</v>
      </c>
    </row>
    <row r="2066" spans="2:3" x14ac:dyDescent="0.3">
      <c r="B2066" s="41" t="s">
        <v>3544</v>
      </c>
      <c r="C2066" s="41" t="s">
        <v>3545</v>
      </c>
    </row>
    <row r="2067" spans="2:3" x14ac:dyDescent="0.3">
      <c r="B2067" s="41" t="s">
        <v>3546</v>
      </c>
      <c r="C2067" s="41" t="s">
        <v>3547</v>
      </c>
    </row>
    <row r="2068" spans="2:3" x14ac:dyDescent="0.3">
      <c r="B2068" s="41" t="s">
        <v>3548</v>
      </c>
      <c r="C2068" s="41" t="s">
        <v>3549</v>
      </c>
    </row>
    <row r="2069" spans="2:3" x14ac:dyDescent="0.3">
      <c r="B2069" s="41" t="s">
        <v>3550</v>
      </c>
      <c r="C2069" s="41" t="s">
        <v>3551</v>
      </c>
    </row>
    <row r="2070" spans="2:3" x14ac:dyDescent="0.3">
      <c r="B2070" s="41" t="s">
        <v>3552</v>
      </c>
      <c r="C2070" s="41" t="s">
        <v>3553</v>
      </c>
    </row>
    <row r="2071" spans="2:3" x14ac:dyDescent="0.3">
      <c r="B2071" s="41" t="s">
        <v>3554</v>
      </c>
      <c r="C2071" s="41" t="s">
        <v>3555</v>
      </c>
    </row>
    <row r="2072" spans="2:3" x14ac:dyDescent="0.3">
      <c r="B2072" s="41" t="s">
        <v>3556</v>
      </c>
      <c r="C2072" s="41" t="s">
        <v>3557</v>
      </c>
    </row>
    <row r="2073" spans="2:3" x14ac:dyDescent="0.3">
      <c r="B2073" s="41" t="s">
        <v>3558</v>
      </c>
      <c r="C2073" s="41" t="s">
        <v>3559</v>
      </c>
    </row>
    <row r="2074" spans="2:3" x14ac:dyDescent="0.3">
      <c r="B2074" s="41" t="s">
        <v>3560</v>
      </c>
      <c r="C2074" s="41" t="s">
        <v>3561</v>
      </c>
    </row>
    <row r="2075" spans="2:3" x14ac:dyDescent="0.3">
      <c r="B2075" s="41" t="s">
        <v>3562</v>
      </c>
      <c r="C2075" s="41" t="s">
        <v>3563</v>
      </c>
    </row>
    <row r="2076" spans="2:3" x14ac:dyDescent="0.3">
      <c r="B2076" s="41" t="s">
        <v>3564</v>
      </c>
      <c r="C2076" s="41" t="s">
        <v>3565</v>
      </c>
    </row>
    <row r="2077" spans="2:3" x14ac:dyDescent="0.3">
      <c r="B2077" s="41" t="s">
        <v>3566</v>
      </c>
      <c r="C2077" s="41" t="s">
        <v>3565</v>
      </c>
    </row>
    <row r="2078" spans="2:3" x14ac:dyDescent="0.3">
      <c r="B2078" s="41" t="s">
        <v>3567</v>
      </c>
      <c r="C2078" s="41" t="s">
        <v>3568</v>
      </c>
    </row>
    <row r="2079" spans="2:3" x14ac:dyDescent="0.3">
      <c r="B2079" s="41" t="s">
        <v>3569</v>
      </c>
      <c r="C2079" s="41" t="s">
        <v>3570</v>
      </c>
    </row>
    <row r="2080" spans="2:3" x14ac:dyDescent="0.3">
      <c r="B2080" s="41" t="s">
        <v>3571</v>
      </c>
      <c r="C2080" s="41" t="s">
        <v>3572</v>
      </c>
    </row>
    <row r="2081" spans="2:3" x14ac:dyDescent="0.3">
      <c r="B2081" s="41" t="s">
        <v>3573</v>
      </c>
      <c r="C2081" s="41" t="s">
        <v>3574</v>
      </c>
    </row>
    <row r="2082" spans="2:3" x14ac:dyDescent="0.3">
      <c r="B2082" s="41" t="s">
        <v>3575</v>
      </c>
      <c r="C2082" s="41" t="s">
        <v>3576</v>
      </c>
    </row>
    <row r="2083" spans="2:3" x14ac:dyDescent="0.3">
      <c r="B2083" s="41" t="s">
        <v>3577</v>
      </c>
      <c r="C2083" s="41" t="s">
        <v>3578</v>
      </c>
    </row>
    <row r="2084" spans="2:3" x14ac:dyDescent="0.3">
      <c r="B2084" s="41" t="s">
        <v>3579</v>
      </c>
      <c r="C2084" s="41" t="s">
        <v>3578</v>
      </c>
    </row>
    <row r="2085" spans="2:3" x14ac:dyDescent="0.3">
      <c r="B2085" s="41" t="s">
        <v>3580</v>
      </c>
      <c r="C2085" s="41" t="s">
        <v>3581</v>
      </c>
    </row>
    <row r="2086" spans="2:3" x14ac:dyDescent="0.3">
      <c r="B2086" s="41" t="s">
        <v>3582</v>
      </c>
      <c r="C2086" s="41" t="s">
        <v>3583</v>
      </c>
    </row>
    <row r="2087" spans="2:3" x14ac:dyDescent="0.3">
      <c r="B2087" s="41" t="s">
        <v>3584</v>
      </c>
      <c r="C2087" s="41" t="s">
        <v>3585</v>
      </c>
    </row>
    <row r="2088" spans="2:3" x14ac:dyDescent="0.3">
      <c r="B2088" s="41" t="s">
        <v>3586</v>
      </c>
      <c r="C2088" s="41" t="s">
        <v>3587</v>
      </c>
    </row>
    <row r="2089" spans="2:3" x14ac:dyDescent="0.3">
      <c r="B2089" s="41" t="s">
        <v>3588</v>
      </c>
      <c r="C2089" s="41" t="s">
        <v>3589</v>
      </c>
    </row>
    <row r="2090" spans="2:3" x14ac:dyDescent="0.3">
      <c r="B2090" s="41" t="s">
        <v>3590</v>
      </c>
      <c r="C2090" s="41" t="s">
        <v>3591</v>
      </c>
    </row>
    <row r="2091" spans="2:3" x14ac:dyDescent="0.3">
      <c r="B2091" s="41" t="s">
        <v>3592</v>
      </c>
      <c r="C2091" s="41" t="s">
        <v>3593</v>
      </c>
    </row>
    <row r="2092" spans="2:3" x14ac:dyDescent="0.3">
      <c r="B2092" s="41" t="s">
        <v>3594</v>
      </c>
      <c r="C2092" s="41" t="s">
        <v>3595</v>
      </c>
    </row>
    <row r="2093" spans="2:3" x14ac:dyDescent="0.3">
      <c r="B2093" s="41" t="s">
        <v>3596</v>
      </c>
      <c r="C2093" s="41" t="s">
        <v>3597</v>
      </c>
    </row>
    <row r="2094" spans="2:3" x14ac:dyDescent="0.3">
      <c r="B2094" s="41" t="s">
        <v>3598</v>
      </c>
      <c r="C2094" s="41" t="s">
        <v>3599</v>
      </c>
    </row>
    <row r="2095" spans="2:3" x14ac:dyDescent="0.3">
      <c r="B2095" s="41" t="s">
        <v>3600</v>
      </c>
      <c r="C2095" s="41" t="s">
        <v>2445</v>
      </c>
    </row>
    <row r="2096" spans="2:3" x14ac:dyDescent="0.3">
      <c r="B2096" s="41" t="s">
        <v>3601</v>
      </c>
      <c r="C2096" s="41" t="s">
        <v>3602</v>
      </c>
    </row>
    <row r="2097" spans="2:3" x14ac:dyDescent="0.3">
      <c r="B2097" s="41" t="s">
        <v>3603</v>
      </c>
      <c r="C2097" s="41" t="s">
        <v>2441</v>
      </c>
    </row>
    <row r="2098" spans="2:3" x14ac:dyDescent="0.3">
      <c r="B2098" s="41" t="s">
        <v>3604</v>
      </c>
      <c r="C2098" s="41" t="s">
        <v>3605</v>
      </c>
    </row>
    <row r="2099" spans="2:3" x14ac:dyDescent="0.3">
      <c r="B2099" s="41" t="s">
        <v>3606</v>
      </c>
      <c r="C2099" s="41" t="s">
        <v>3607</v>
      </c>
    </row>
    <row r="2100" spans="2:3" x14ac:dyDescent="0.3">
      <c r="B2100" s="41" t="s">
        <v>3608</v>
      </c>
      <c r="C2100" s="41" t="s">
        <v>3609</v>
      </c>
    </row>
    <row r="2101" spans="2:3" x14ac:dyDescent="0.3">
      <c r="B2101" s="41" t="s">
        <v>3610</v>
      </c>
      <c r="C2101" s="41" t="s">
        <v>3611</v>
      </c>
    </row>
    <row r="2102" spans="2:3" x14ac:dyDescent="0.3">
      <c r="B2102" s="41" t="s">
        <v>3612</v>
      </c>
      <c r="C2102" s="41" t="s">
        <v>3613</v>
      </c>
    </row>
    <row r="2103" spans="2:3" x14ac:dyDescent="0.3">
      <c r="B2103" s="41" t="s">
        <v>3614</v>
      </c>
      <c r="C2103" s="41" t="s">
        <v>3615</v>
      </c>
    </row>
    <row r="2104" spans="2:3" x14ac:dyDescent="0.3">
      <c r="B2104" s="41" t="s">
        <v>3616</v>
      </c>
      <c r="C2104" s="41" t="s">
        <v>3617</v>
      </c>
    </row>
    <row r="2105" spans="2:3" x14ac:dyDescent="0.3">
      <c r="B2105" s="41" t="s">
        <v>3618</v>
      </c>
      <c r="C2105" s="41" t="s">
        <v>3619</v>
      </c>
    </row>
    <row r="2106" spans="2:3" x14ac:dyDescent="0.3">
      <c r="B2106" s="41" t="s">
        <v>3620</v>
      </c>
      <c r="C2106" s="41" t="s">
        <v>3621</v>
      </c>
    </row>
    <row r="2107" spans="2:3" x14ac:dyDescent="0.3">
      <c r="B2107" s="41" t="s">
        <v>3622</v>
      </c>
      <c r="C2107" s="41" t="s">
        <v>3623</v>
      </c>
    </row>
    <row r="2108" spans="2:3" x14ac:dyDescent="0.3">
      <c r="B2108" s="41" t="s">
        <v>3624</v>
      </c>
      <c r="C2108" s="41" t="s">
        <v>3625</v>
      </c>
    </row>
    <row r="2109" spans="2:3" x14ac:dyDescent="0.3">
      <c r="B2109" s="41" t="s">
        <v>3626</v>
      </c>
      <c r="C2109" s="41" t="s">
        <v>3627</v>
      </c>
    </row>
    <row r="2110" spans="2:3" x14ac:dyDescent="0.3">
      <c r="B2110" s="41" t="s">
        <v>3628</v>
      </c>
      <c r="C2110" s="41" t="s">
        <v>3629</v>
      </c>
    </row>
    <row r="2111" spans="2:3" x14ac:dyDescent="0.3">
      <c r="B2111" s="41" t="s">
        <v>3630</v>
      </c>
      <c r="C2111" s="41" t="s">
        <v>3631</v>
      </c>
    </row>
    <row r="2112" spans="2:3" x14ac:dyDescent="0.3">
      <c r="B2112" s="41" t="s">
        <v>3632</v>
      </c>
      <c r="C2112" s="41" t="s">
        <v>3633</v>
      </c>
    </row>
    <row r="2113" spans="2:3" x14ac:dyDescent="0.3">
      <c r="B2113" s="41" t="s">
        <v>3634</v>
      </c>
      <c r="C2113" s="41" t="s">
        <v>3635</v>
      </c>
    </row>
    <row r="2114" spans="2:3" x14ac:dyDescent="0.3">
      <c r="B2114" s="41" t="s">
        <v>3636</v>
      </c>
      <c r="C2114" s="41" t="s">
        <v>3637</v>
      </c>
    </row>
    <row r="2115" spans="2:3" x14ac:dyDescent="0.3">
      <c r="B2115" s="41" t="s">
        <v>3638</v>
      </c>
      <c r="C2115" s="41" t="s">
        <v>3639</v>
      </c>
    </row>
    <row r="2116" spans="2:3" x14ac:dyDescent="0.3">
      <c r="B2116" s="41" t="s">
        <v>3640</v>
      </c>
      <c r="C2116" s="41" t="s">
        <v>3641</v>
      </c>
    </row>
    <row r="2117" spans="2:3" x14ac:dyDescent="0.3">
      <c r="B2117" s="41" t="s">
        <v>3642</v>
      </c>
      <c r="C2117" s="41" t="s">
        <v>3643</v>
      </c>
    </row>
    <row r="2118" spans="2:3" x14ac:dyDescent="0.3">
      <c r="B2118" s="41" t="s">
        <v>3644</v>
      </c>
      <c r="C2118" s="41" t="s">
        <v>3645</v>
      </c>
    </row>
    <row r="2119" spans="2:3" x14ac:dyDescent="0.3">
      <c r="B2119" s="41" t="s">
        <v>3646</v>
      </c>
      <c r="C2119" s="41" t="s">
        <v>3647</v>
      </c>
    </row>
    <row r="2120" spans="2:3" x14ac:dyDescent="0.3">
      <c r="B2120" s="41" t="s">
        <v>3648</v>
      </c>
      <c r="C2120" s="41" t="s">
        <v>3649</v>
      </c>
    </row>
    <row r="2121" spans="2:3" x14ac:dyDescent="0.3">
      <c r="B2121" s="41" t="s">
        <v>3650</v>
      </c>
      <c r="C2121" s="41" t="s">
        <v>3651</v>
      </c>
    </row>
    <row r="2122" spans="2:3" x14ac:dyDescent="0.3">
      <c r="B2122" s="41" t="s">
        <v>3652</v>
      </c>
      <c r="C2122" s="41" t="s">
        <v>3653</v>
      </c>
    </row>
    <row r="2123" spans="2:3" x14ac:dyDescent="0.3">
      <c r="B2123" s="41" t="s">
        <v>3654</v>
      </c>
      <c r="C2123" s="41" t="s">
        <v>3655</v>
      </c>
    </row>
    <row r="2124" spans="2:3" x14ac:dyDescent="0.3">
      <c r="B2124" s="41" t="s">
        <v>3656</v>
      </c>
      <c r="C2124" s="41" t="s">
        <v>3657</v>
      </c>
    </row>
    <row r="2125" spans="2:3" x14ac:dyDescent="0.3">
      <c r="B2125" s="41" t="s">
        <v>3658</v>
      </c>
      <c r="C2125" s="41" t="s">
        <v>3659</v>
      </c>
    </row>
    <row r="2126" spans="2:3" x14ac:dyDescent="0.3">
      <c r="B2126" s="41" t="s">
        <v>3660</v>
      </c>
      <c r="C2126" s="41" t="s">
        <v>3661</v>
      </c>
    </row>
    <row r="2127" spans="2:3" x14ac:dyDescent="0.3">
      <c r="B2127" s="41" t="s">
        <v>3662</v>
      </c>
      <c r="C2127" s="41" t="s">
        <v>3663</v>
      </c>
    </row>
    <row r="2128" spans="2:3" x14ac:dyDescent="0.3">
      <c r="B2128" s="41" t="s">
        <v>3664</v>
      </c>
      <c r="C2128" s="41" t="s">
        <v>3665</v>
      </c>
    </row>
    <row r="2129" spans="2:3" x14ac:dyDescent="0.3">
      <c r="B2129" s="41" t="s">
        <v>3666</v>
      </c>
      <c r="C2129" s="41" t="s">
        <v>3667</v>
      </c>
    </row>
    <row r="2130" spans="2:3" x14ac:dyDescent="0.3">
      <c r="B2130" s="41" t="s">
        <v>3668</v>
      </c>
      <c r="C2130" s="41" t="s">
        <v>3669</v>
      </c>
    </row>
    <row r="2131" spans="2:3" x14ac:dyDescent="0.3">
      <c r="B2131" s="41" t="s">
        <v>3670</v>
      </c>
      <c r="C2131" s="41" t="s">
        <v>3671</v>
      </c>
    </row>
    <row r="2132" spans="2:3" x14ac:dyDescent="0.3">
      <c r="B2132" s="41" t="s">
        <v>3672</v>
      </c>
      <c r="C2132" s="41" t="s">
        <v>3673</v>
      </c>
    </row>
    <row r="2133" spans="2:3" x14ac:dyDescent="0.3">
      <c r="B2133" s="41" t="s">
        <v>3674</v>
      </c>
      <c r="C2133" s="41" t="s">
        <v>3675</v>
      </c>
    </row>
    <row r="2134" spans="2:3" x14ac:dyDescent="0.3">
      <c r="B2134" s="41" t="s">
        <v>3676</v>
      </c>
      <c r="C2134" s="41" t="s">
        <v>3677</v>
      </c>
    </row>
    <row r="2135" spans="2:3" x14ac:dyDescent="0.3">
      <c r="B2135" s="41" t="s">
        <v>3678</v>
      </c>
      <c r="C2135" s="41" t="s">
        <v>3679</v>
      </c>
    </row>
    <row r="2136" spans="2:3" x14ac:dyDescent="0.3">
      <c r="B2136" s="41" t="s">
        <v>3680</v>
      </c>
      <c r="C2136" s="41" t="s">
        <v>2315</v>
      </c>
    </row>
    <row r="2137" spans="2:3" x14ac:dyDescent="0.3">
      <c r="B2137" s="41" t="s">
        <v>3681</v>
      </c>
      <c r="C2137" s="41" t="s">
        <v>3682</v>
      </c>
    </row>
    <row r="2138" spans="2:3" x14ac:dyDescent="0.3">
      <c r="B2138" s="41" t="s">
        <v>3683</v>
      </c>
      <c r="C2138" s="41" t="s">
        <v>3684</v>
      </c>
    </row>
    <row r="2139" spans="2:3" x14ac:dyDescent="0.3">
      <c r="B2139" s="41" t="s">
        <v>3685</v>
      </c>
      <c r="C2139" s="41" t="s">
        <v>3686</v>
      </c>
    </row>
    <row r="2140" spans="2:3" x14ac:dyDescent="0.3">
      <c r="B2140" s="41" t="s">
        <v>3687</v>
      </c>
      <c r="C2140" s="41" t="s">
        <v>3688</v>
      </c>
    </row>
    <row r="2141" spans="2:3" x14ac:dyDescent="0.3">
      <c r="B2141" s="41" t="s">
        <v>3689</v>
      </c>
      <c r="C2141" s="41" t="s">
        <v>3690</v>
      </c>
    </row>
    <row r="2142" spans="2:3" x14ac:dyDescent="0.3">
      <c r="B2142" s="41" t="s">
        <v>3691</v>
      </c>
      <c r="C2142" s="41" t="s">
        <v>3692</v>
      </c>
    </row>
    <row r="2143" spans="2:3" x14ac:dyDescent="0.3">
      <c r="B2143" s="41" t="s">
        <v>3693</v>
      </c>
      <c r="C2143" s="41" t="s">
        <v>3694</v>
      </c>
    </row>
    <row r="2144" spans="2:3" x14ac:dyDescent="0.3">
      <c r="B2144" s="41" t="s">
        <v>3695</v>
      </c>
      <c r="C2144" s="41" t="s">
        <v>3696</v>
      </c>
    </row>
    <row r="2145" spans="2:3" x14ac:dyDescent="0.3">
      <c r="B2145" s="41" t="s">
        <v>3697</v>
      </c>
      <c r="C2145" s="41" t="s">
        <v>3698</v>
      </c>
    </row>
    <row r="2146" spans="2:3" x14ac:dyDescent="0.3">
      <c r="B2146" s="41" t="s">
        <v>3699</v>
      </c>
      <c r="C2146" s="41" t="s">
        <v>3700</v>
      </c>
    </row>
    <row r="2147" spans="2:3" x14ac:dyDescent="0.3">
      <c r="B2147" s="41" t="s">
        <v>3701</v>
      </c>
      <c r="C2147" s="41" t="s">
        <v>3702</v>
      </c>
    </row>
    <row r="2148" spans="2:3" x14ac:dyDescent="0.3">
      <c r="B2148" s="41" t="s">
        <v>3703</v>
      </c>
      <c r="C2148" s="41" t="s">
        <v>3704</v>
      </c>
    </row>
    <row r="2149" spans="2:3" x14ac:dyDescent="0.3">
      <c r="B2149" s="41" t="s">
        <v>3705</v>
      </c>
      <c r="C2149" s="41" t="s">
        <v>3706</v>
      </c>
    </row>
    <row r="2150" spans="2:3" x14ac:dyDescent="0.3">
      <c r="B2150" s="41" t="s">
        <v>3707</v>
      </c>
      <c r="C2150" s="41" t="s">
        <v>3708</v>
      </c>
    </row>
    <row r="2151" spans="2:3" x14ac:dyDescent="0.3">
      <c r="B2151" s="41" t="s">
        <v>3709</v>
      </c>
      <c r="C2151" s="41" t="s">
        <v>3710</v>
      </c>
    </row>
    <row r="2152" spans="2:3" x14ac:dyDescent="0.3">
      <c r="B2152" s="41" t="s">
        <v>3711</v>
      </c>
      <c r="C2152" s="41" t="s">
        <v>3712</v>
      </c>
    </row>
    <row r="2153" spans="2:3" x14ac:dyDescent="0.3">
      <c r="B2153" s="41" t="s">
        <v>3713</v>
      </c>
      <c r="C2153" s="41" t="s">
        <v>3714</v>
      </c>
    </row>
    <row r="2154" spans="2:3" x14ac:dyDescent="0.3">
      <c r="B2154" s="41" t="s">
        <v>3715</v>
      </c>
      <c r="C2154" s="41" t="s">
        <v>3716</v>
      </c>
    </row>
    <row r="2155" spans="2:3" x14ac:dyDescent="0.3">
      <c r="B2155" s="41" t="s">
        <v>3717</v>
      </c>
      <c r="C2155" s="41" t="s">
        <v>3718</v>
      </c>
    </row>
    <row r="2156" spans="2:3" x14ac:dyDescent="0.3">
      <c r="B2156" s="41" t="s">
        <v>3719</v>
      </c>
      <c r="C2156" s="41" t="s">
        <v>3720</v>
      </c>
    </row>
    <row r="2157" spans="2:3" x14ac:dyDescent="0.3">
      <c r="B2157" s="41" t="s">
        <v>3721</v>
      </c>
      <c r="C2157" s="41" t="s">
        <v>3722</v>
      </c>
    </row>
    <row r="2158" spans="2:3" x14ac:dyDescent="0.3">
      <c r="B2158" s="41" t="s">
        <v>3723</v>
      </c>
      <c r="C2158" s="41" t="s">
        <v>3724</v>
      </c>
    </row>
    <row r="2159" spans="2:3" x14ac:dyDescent="0.3">
      <c r="B2159" s="41" t="s">
        <v>3725</v>
      </c>
      <c r="C2159" s="41" t="s">
        <v>3700</v>
      </c>
    </row>
    <row r="2160" spans="2:3" x14ac:dyDescent="0.3">
      <c r="B2160" s="41" t="s">
        <v>3726</v>
      </c>
      <c r="C2160" s="41" t="s">
        <v>3727</v>
      </c>
    </row>
    <row r="2161" spans="2:3" x14ac:dyDescent="0.3">
      <c r="B2161" s="41" t="s">
        <v>1563</v>
      </c>
      <c r="C2161" s="41" t="s">
        <v>3728</v>
      </c>
    </row>
    <row r="2162" spans="2:3" x14ac:dyDescent="0.3">
      <c r="B2162" s="41" t="s">
        <v>1561</v>
      </c>
      <c r="C2162" s="41" t="s">
        <v>3729</v>
      </c>
    </row>
    <row r="2163" spans="2:3" x14ac:dyDescent="0.3">
      <c r="B2163" s="41" t="s">
        <v>1014</v>
      </c>
      <c r="C2163" s="41" t="s">
        <v>1013</v>
      </c>
    </row>
    <row r="2164" spans="2:3" x14ac:dyDescent="0.3">
      <c r="B2164" s="41" t="s">
        <v>1566</v>
      </c>
      <c r="C2164" s="41" t="s">
        <v>3730</v>
      </c>
    </row>
    <row r="2165" spans="2:3" x14ac:dyDescent="0.3">
      <c r="B2165" s="41" t="s">
        <v>387</v>
      </c>
      <c r="C2165" s="41" t="s">
        <v>3779</v>
      </c>
    </row>
    <row r="2166" spans="2:3" x14ac:dyDescent="0.3">
      <c r="B2166" s="41" t="s">
        <v>3775</v>
      </c>
      <c r="C2166" s="41" t="s">
        <v>3780</v>
      </c>
    </row>
    <row r="2167" spans="2:3" x14ac:dyDescent="0.3">
      <c r="B2167" s="41" t="s">
        <v>3778</v>
      </c>
      <c r="C2167" s="41" t="s">
        <v>3756</v>
      </c>
    </row>
    <row r="2168" spans="2:3" x14ac:dyDescent="0.3">
      <c r="B2168" s="41" t="s">
        <v>3776</v>
      </c>
      <c r="C2168" s="41" t="s">
        <v>3781</v>
      </c>
    </row>
    <row r="2169" spans="2:3" x14ac:dyDescent="0.3">
      <c r="B2169" s="41" t="s">
        <v>3777</v>
      </c>
      <c r="C2169" s="41" t="s">
        <v>3782</v>
      </c>
    </row>
    <row r="2170" spans="2:3" x14ac:dyDescent="0.3">
      <c r="B2170" s="41" t="s">
        <v>620</v>
      </c>
      <c r="C2170" s="41" t="s">
        <v>3783</v>
      </c>
    </row>
    <row r="2171" spans="2:3" x14ac:dyDescent="0.3">
      <c r="B2171" s="4" t="s">
        <v>3799</v>
      </c>
      <c r="C2171" s="4" t="s">
        <v>3784</v>
      </c>
    </row>
    <row r="2172" spans="2:3" x14ac:dyDescent="0.3">
      <c r="B2172" s="4" t="s">
        <v>3800</v>
      </c>
      <c r="C2172" s="68" t="s">
        <v>3785</v>
      </c>
    </row>
    <row r="2173" spans="2:3" x14ac:dyDescent="0.3">
      <c r="B2173" s="4" t="s">
        <v>428</v>
      </c>
      <c r="C2173" s="4" t="s">
        <v>3786</v>
      </c>
    </row>
    <row r="2174" spans="2:3" x14ac:dyDescent="0.3">
      <c r="B2174" s="4" t="s">
        <v>3801</v>
      </c>
      <c r="C2174" s="68" t="s">
        <v>3787</v>
      </c>
    </row>
    <row r="2175" spans="2:3" x14ac:dyDescent="0.3">
      <c r="B2175" s="4" t="s">
        <v>3802</v>
      </c>
      <c r="C2175" s="68" t="s">
        <v>3788</v>
      </c>
    </row>
    <row r="2176" spans="2:3" x14ac:dyDescent="0.3">
      <c r="B2176" s="4" t="s">
        <v>3803</v>
      </c>
      <c r="C2176" s="68" t="s">
        <v>3789</v>
      </c>
    </row>
    <row r="2177" spans="2:4" x14ac:dyDescent="0.3">
      <c r="B2177" s="4" t="s">
        <v>1012</v>
      </c>
      <c r="C2177" s="68" t="s">
        <v>3790</v>
      </c>
    </row>
    <row r="2178" spans="2:4" x14ac:dyDescent="0.3">
      <c r="B2178" s="4" t="s">
        <v>3804</v>
      </c>
      <c r="C2178" s="68" t="s">
        <v>3791</v>
      </c>
    </row>
    <row r="2179" spans="2:4" x14ac:dyDescent="0.3">
      <c r="B2179" s="4" t="s">
        <v>1014</v>
      </c>
      <c r="C2179" s="68" t="s">
        <v>3792</v>
      </c>
    </row>
    <row r="2180" spans="2:4" x14ac:dyDescent="0.3">
      <c r="B2180" s="4" t="s">
        <v>3805</v>
      </c>
      <c r="C2180" s="68" t="s">
        <v>3793</v>
      </c>
    </row>
    <row r="2181" spans="2:4" x14ac:dyDescent="0.3">
      <c r="B2181" s="4" t="s">
        <v>1015</v>
      </c>
      <c r="C2181" s="68" t="s">
        <v>1493</v>
      </c>
    </row>
    <row r="2182" spans="2:4" x14ac:dyDescent="0.3">
      <c r="B2182" s="4" t="s">
        <v>3806</v>
      </c>
      <c r="C2182" s="68" t="s">
        <v>3794</v>
      </c>
    </row>
    <row r="2183" spans="2:4" x14ac:dyDescent="0.3">
      <c r="B2183" s="4" t="s">
        <v>3807</v>
      </c>
      <c r="C2183" s="68" t="s">
        <v>3795</v>
      </c>
    </row>
    <row r="2184" spans="2:4" x14ac:dyDescent="0.3">
      <c r="B2184" s="4" t="s">
        <v>1016</v>
      </c>
      <c r="C2184" s="4" t="s">
        <v>3796</v>
      </c>
    </row>
    <row r="2185" spans="2:4" x14ac:dyDescent="0.3">
      <c r="B2185" s="4" t="s">
        <v>3808</v>
      </c>
      <c r="C2185" s="68" t="s">
        <v>3797</v>
      </c>
    </row>
    <row r="2186" spans="2:4" x14ac:dyDescent="0.3">
      <c r="B2186" s="59" t="s">
        <v>3874</v>
      </c>
      <c r="C2186" s="59" t="s">
        <v>3868</v>
      </c>
      <c r="D2186" s="59"/>
    </row>
    <row r="2187" spans="2:4" x14ac:dyDescent="0.3">
      <c r="B2187" s="59" t="s">
        <v>3875</v>
      </c>
      <c r="C2187" s="59" t="s">
        <v>3869</v>
      </c>
      <c r="D2187" s="59"/>
    </row>
    <row r="2188" spans="2:4" x14ac:dyDescent="0.3">
      <c r="B2188" s="59" t="s">
        <v>1018</v>
      </c>
      <c r="C2188" s="59" t="s">
        <v>3870</v>
      </c>
      <c r="D2188" s="59"/>
    </row>
    <row r="2189" spans="2:4" x14ac:dyDescent="0.3">
      <c r="B2189" s="59" t="s">
        <v>3876</v>
      </c>
      <c r="C2189" s="59" t="s">
        <v>3871</v>
      </c>
      <c r="D2189" s="59"/>
    </row>
    <row r="2190" spans="2:4" x14ac:dyDescent="0.3">
      <c r="B2190" s="59" t="s">
        <v>3877</v>
      </c>
      <c r="C2190" s="59" t="s">
        <v>3872</v>
      </c>
      <c r="D2190" s="59"/>
    </row>
    <row r="2191" spans="2:4" x14ac:dyDescent="0.3">
      <c r="B2191" s="59" t="s">
        <v>1020</v>
      </c>
      <c r="C2191" s="59" t="s">
        <v>1474</v>
      </c>
      <c r="D2191" s="59"/>
    </row>
    <row r="2192" spans="2:4" x14ac:dyDescent="0.3">
      <c r="B2192" s="59" t="s">
        <v>3878</v>
      </c>
      <c r="C2192" s="59" t="s">
        <v>3873</v>
      </c>
      <c r="D2192" s="59"/>
    </row>
  </sheetData>
  <autoFilter ref="P6:Q557"/>
  <mergeCells count="1">
    <mergeCell ref="G1:K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S631"/>
  <sheetViews>
    <sheetView zoomScaleNormal="100" workbookViewId="0">
      <selection activeCell="G19" sqref="G19"/>
    </sheetView>
  </sheetViews>
  <sheetFormatPr defaultColWidth="8.6640625" defaultRowHeight="14.4" x14ac:dyDescent="0.3"/>
  <cols>
    <col min="1" max="1" width="3.6640625" style="6" customWidth="1"/>
    <col min="2" max="2" width="2.44140625" style="6" customWidth="1"/>
    <col min="3" max="3" width="50.6640625" style="6" customWidth="1"/>
    <col min="4" max="4" width="1.33203125" style="6" customWidth="1"/>
    <col min="5" max="5" width="24" style="6" customWidth="1"/>
    <col min="6" max="6" width="1.33203125" style="6" customWidth="1"/>
    <col min="7" max="7" width="29.5546875" style="6" customWidth="1"/>
    <col min="8" max="8" width="11.33203125" style="6" hidden="1" customWidth="1"/>
    <col min="9" max="9" width="11.44140625" style="6" hidden="1" customWidth="1"/>
    <col min="10" max="10" width="1.33203125" style="6" customWidth="1"/>
    <col min="11" max="11" width="22.6640625" style="6" customWidth="1"/>
    <col min="12" max="12" width="1.33203125" style="6" customWidth="1"/>
    <col min="13" max="13" width="28.5546875" style="6" bestFit="1" customWidth="1"/>
    <col min="14" max="14" width="12.6640625" style="6" hidden="1" customWidth="1"/>
    <col min="15" max="15" width="11.33203125" style="6" hidden="1" customWidth="1"/>
    <col min="16" max="16" width="1.33203125" style="6" customWidth="1"/>
    <col min="17" max="17" width="22.6640625" style="6" customWidth="1"/>
    <col min="18" max="18" width="11.33203125" style="6" bestFit="1" customWidth="1"/>
    <col min="19" max="19" width="9.33203125" style="8" customWidth="1"/>
    <col min="20" max="16384" width="8.6640625" style="6"/>
  </cols>
  <sheetData>
    <row r="1" spans="1:18" ht="5.4" customHeight="1" x14ac:dyDescent="0.3">
      <c r="A1" s="77"/>
      <c r="Q1" s="81"/>
    </row>
    <row r="2" spans="1:18" ht="17.399999999999999" x14ac:dyDescent="0.3">
      <c r="C2" s="7" t="s">
        <v>6</v>
      </c>
      <c r="Q2" s="81"/>
    </row>
    <row r="3" spans="1:18" ht="22.8" x14ac:dyDescent="0.4">
      <c r="B3" s="7"/>
      <c r="C3" s="208" t="s">
        <v>4</v>
      </c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</row>
    <row r="4" spans="1:18" ht="22.8" x14ac:dyDescent="0.4">
      <c r="C4" s="208" t="s">
        <v>5</v>
      </c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</row>
    <row r="5" spans="1:18" ht="22.8" x14ac:dyDescent="0.4">
      <c r="C5" s="208" t="s">
        <v>3919</v>
      </c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</row>
    <row r="6" spans="1:18" ht="39.6" customHeight="1" x14ac:dyDescent="0.3">
      <c r="C6" s="77"/>
      <c r="D6" s="77"/>
      <c r="E6" s="77"/>
      <c r="F6" s="77"/>
      <c r="G6" s="209" t="s">
        <v>3920</v>
      </c>
      <c r="H6" s="209"/>
      <c r="I6" s="209"/>
      <c r="J6" s="209"/>
      <c r="K6" s="209"/>
      <c r="L6" s="77"/>
      <c r="M6" s="209" t="s">
        <v>3921</v>
      </c>
      <c r="N6" s="209"/>
      <c r="O6" s="209"/>
      <c r="P6" s="209"/>
      <c r="Q6" s="209"/>
    </row>
    <row r="7" spans="1:18" x14ac:dyDescent="0.3">
      <c r="C7" s="78" t="s">
        <v>0</v>
      </c>
      <c r="D7" s="77"/>
      <c r="E7" s="78" t="s">
        <v>1</v>
      </c>
      <c r="F7" s="77"/>
      <c r="G7" s="78" t="s">
        <v>989</v>
      </c>
      <c r="H7" s="37"/>
      <c r="I7" s="37"/>
      <c r="J7" s="77"/>
      <c r="K7" s="78" t="s">
        <v>2</v>
      </c>
      <c r="L7" s="77"/>
      <c r="M7" s="78" t="s">
        <v>989</v>
      </c>
      <c r="N7" s="37"/>
      <c r="O7" s="37"/>
      <c r="P7" s="77"/>
      <c r="Q7" s="78" t="s">
        <v>2</v>
      </c>
    </row>
    <row r="9" spans="1:18" x14ac:dyDescent="0.3">
      <c r="C9" s="6" t="s">
        <v>3</v>
      </c>
    </row>
    <row r="10" spans="1:18" x14ac:dyDescent="0.3">
      <c r="C10" s="9" t="s">
        <v>7</v>
      </c>
      <c r="G10" s="10">
        <v>20554</v>
      </c>
      <c r="H10" s="56"/>
      <c r="I10" s="56"/>
      <c r="K10" s="51">
        <v>0.27235541000000002</v>
      </c>
      <c r="M10" s="12">
        <v>19688</v>
      </c>
      <c r="N10" s="56"/>
      <c r="O10" s="56"/>
      <c r="Q10" s="51">
        <v>0.23250485000000001</v>
      </c>
      <c r="R10" s="53"/>
    </row>
    <row r="11" spans="1:18" x14ac:dyDescent="0.3">
      <c r="C11" s="9" t="s">
        <v>8</v>
      </c>
      <c r="G11" s="11">
        <v>20554</v>
      </c>
      <c r="H11" s="56"/>
      <c r="I11" s="55">
        <v>10</v>
      </c>
      <c r="K11" s="52">
        <v>0.27235541000000002</v>
      </c>
      <c r="M11" s="11">
        <v>19688</v>
      </c>
      <c r="N11" s="56"/>
      <c r="O11" s="55">
        <v>2</v>
      </c>
      <c r="Q11" s="52">
        <v>0.23250485000000001</v>
      </c>
    </row>
    <row r="12" spans="1:18" x14ac:dyDescent="0.3">
      <c r="C12" s="6" t="s">
        <v>9</v>
      </c>
      <c r="G12" s="12"/>
      <c r="H12" s="12"/>
      <c r="I12" s="12"/>
      <c r="K12" s="53"/>
      <c r="M12" s="12"/>
      <c r="N12" s="12"/>
      <c r="O12" s="12"/>
      <c r="Q12" s="53"/>
    </row>
    <row r="13" spans="1:18" x14ac:dyDescent="0.3">
      <c r="C13" s="42" t="s">
        <v>1051</v>
      </c>
      <c r="E13" s="77" t="s">
        <v>629</v>
      </c>
      <c r="G13" s="12">
        <v>82</v>
      </c>
      <c r="H13" s="12">
        <v>169</v>
      </c>
      <c r="I13" s="53">
        <v>8.6293999999999997E-4</v>
      </c>
      <c r="K13" s="53">
        <v>8.6293999999999997E-4</v>
      </c>
      <c r="M13" s="12">
        <v>86</v>
      </c>
      <c r="N13" s="12">
        <v>169</v>
      </c>
      <c r="O13" s="53">
        <v>9.4275000000000001E-4</v>
      </c>
      <c r="Q13" s="53">
        <v>9.4275000000000001E-4</v>
      </c>
    </row>
    <row r="14" spans="1:18" x14ac:dyDescent="0.3">
      <c r="C14" s="42" t="s">
        <v>1071</v>
      </c>
      <c r="E14" s="77" t="s">
        <v>26</v>
      </c>
      <c r="G14" s="12">
        <v>27</v>
      </c>
      <c r="H14" s="12">
        <v>303</v>
      </c>
      <c r="I14" s="53">
        <v>2.8414E-4</v>
      </c>
      <c r="K14" s="53">
        <v>2.8414E-4</v>
      </c>
      <c r="M14" s="12">
        <v>27</v>
      </c>
      <c r="N14" s="12">
        <v>313</v>
      </c>
      <c r="O14" s="53">
        <v>2.9598E-4</v>
      </c>
      <c r="Q14" s="53">
        <v>2.9598E-4</v>
      </c>
    </row>
    <row r="15" spans="1:18" x14ac:dyDescent="0.3">
      <c r="C15" s="42" t="s">
        <v>3897</v>
      </c>
      <c r="E15" s="77" t="s">
        <v>3893</v>
      </c>
      <c r="G15" s="12">
        <v>0</v>
      </c>
      <c r="H15" s="12">
        <v>516</v>
      </c>
      <c r="I15" s="53">
        <v>0</v>
      </c>
      <c r="K15" s="53">
        <v>0</v>
      </c>
      <c r="M15" s="12">
        <v>337</v>
      </c>
      <c r="N15" s="12">
        <v>42</v>
      </c>
      <c r="O15" s="53">
        <v>3.6942500000000001E-3</v>
      </c>
      <c r="Q15" s="53">
        <v>3.6942500000000001E-3</v>
      </c>
    </row>
    <row r="16" spans="1:18" x14ac:dyDescent="0.3">
      <c r="C16" s="42" t="s">
        <v>931</v>
      </c>
      <c r="E16" s="77" t="s">
        <v>630</v>
      </c>
      <c r="G16" s="12">
        <v>4</v>
      </c>
      <c r="H16" s="12">
        <v>461</v>
      </c>
      <c r="I16" s="53">
        <v>4.2089999999999999E-5</v>
      </c>
      <c r="K16" s="53">
        <v>4.2089999999999999E-5</v>
      </c>
      <c r="M16" s="12">
        <v>4</v>
      </c>
      <c r="N16" s="12">
        <v>482</v>
      </c>
      <c r="O16" s="53">
        <v>4.3850000000000002E-5</v>
      </c>
      <c r="Q16" s="53">
        <v>4.3850000000000002E-5</v>
      </c>
    </row>
    <row r="17" spans="3:17" x14ac:dyDescent="0.3">
      <c r="C17" s="42" t="s">
        <v>3784</v>
      </c>
      <c r="E17" s="77" t="s">
        <v>3799</v>
      </c>
      <c r="G17" s="12">
        <v>61</v>
      </c>
      <c r="H17" s="12">
        <v>211</v>
      </c>
      <c r="I17" s="53">
        <v>6.4194000000000002E-4</v>
      </c>
      <c r="K17" s="53">
        <v>6.4194000000000002E-4</v>
      </c>
      <c r="M17" s="12">
        <v>60</v>
      </c>
      <c r="N17" s="12">
        <v>225</v>
      </c>
      <c r="O17" s="53">
        <v>6.5773000000000003E-4</v>
      </c>
      <c r="Q17" s="53">
        <v>6.5773000000000003E-4</v>
      </c>
    </row>
    <row r="18" spans="3:17" x14ac:dyDescent="0.3">
      <c r="C18" s="42" t="s">
        <v>1107</v>
      </c>
      <c r="E18" s="77" t="s">
        <v>27</v>
      </c>
      <c r="G18" s="12">
        <v>119</v>
      </c>
      <c r="H18" s="12">
        <v>124</v>
      </c>
      <c r="I18" s="53">
        <v>1.25231E-3</v>
      </c>
      <c r="K18" s="53">
        <v>1.25231E-3</v>
      </c>
      <c r="M18" s="12">
        <v>121</v>
      </c>
      <c r="N18" s="12">
        <v>128</v>
      </c>
      <c r="O18" s="53">
        <v>1.32642E-3</v>
      </c>
      <c r="Q18" s="53">
        <v>1.32642E-3</v>
      </c>
    </row>
    <row r="19" spans="3:17" x14ac:dyDescent="0.3">
      <c r="C19" s="42" t="s">
        <v>937</v>
      </c>
      <c r="E19" s="77" t="s">
        <v>631</v>
      </c>
      <c r="G19" s="12">
        <v>88</v>
      </c>
      <c r="H19" s="12">
        <v>162</v>
      </c>
      <c r="I19" s="53">
        <v>9.2608000000000002E-4</v>
      </c>
      <c r="K19" s="53">
        <v>9.2608000000000002E-4</v>
      </c>
      <c r="M19" s="12">
        <v>85</v>
      </c>
      <c r="N19" s="12">
        <v>170</v>
      </c>
      <c r="O19" s="53">
        <v>9.3179000000000005E-4</v>
      </c>
      <c r="Q19" s="53">
        <v>9.3179000000000005E-4</v>
      </c>
    </row>
    <row r="20" spans="3:17" x14ac:dyDescent="0.3">
      <c r="C20" s="42" t="s">
        <v>1204</v>
      </c>
      <c r="E20" s="77" t="s">
        <v>28</v>
      </c>
      <c r="G20" s="12">
        <v>114</v>
      </c>
      <c r="H20" s="12">
        <v>129</v>
      </c>
      <c r="I20" s="53">
        <v>1.19969E-3</v>
      </c>
      <c r="K20" s="53">
        <v>1.19969E-3</v>
      </c>
      <c r="M20" s="12">
        <v>113</v>
      </c>
      <c r="N20" s="12">
        <v>135</v>
      </c>
      <c r="O20" s="53">
        <v>1.23873E-3</v>
      </c>
      <c r="Q20" s="53">
        <v>1.23873E-3</v>
      </c>
    </row>
    <row r="21" spans="3:17" x14ac:dyDescent="0.3">
      <c r="C21" s="42" t="s">
        <v>1235</v>
      </c>
      <c r="E21" s="77" t="s">
        <v>29</v>
      </c>
      <c r="G21" s="12">
        <v>22</v>
      </c>
      <c r="H21" s="12">
        <v>325</v>
      </c>
      <c r="I21" s="53">
        <v>2.3152000000000001E-4</v>
      </c>
      <c r="K21" s="53">
        <v>2.3152000000000001E-4</v>
      </c>
      <c r="M21" s="12">
        <v>23</v>
      </c>
      <c r="N21" s="12">
        <v>338</v>
      </c>
      <c r="O21" s="53">
        <v>2.5212999999999999E-4</v>
      </c>
      <c r="Q21" s="53">
        <v>2.5212999999999999E-4</v>
      </c>
    </row>
    <row r="22" spans="3:17" x14ac:dyDescent="0.3">
      <c r="C22" s="42" t="s">
        <v>1252</v>
      </c>
      <c r="E22" s="77" t="s">
        <v>30</v>
      </c>
      <c r="G22" s="12">
        <v>0</v>
      </c>
      <c r="H22" s="12">
        <v>516</v>
      </c>
      <c r="I22" s="53">
        <v>0</v>
      </c>
      <c r="K22" s="53">
        <v>0</v>
      </c>
      <c r="M22" s="12">
        <v>0</v>
      </c>
      <c r="N22" s="12">
        <v>533</v>
      </c>
      <c r="O22" s="53">
        <v>0</v>
      </c>
      <c r="Q22" s="53">
        <v>0</v>
      </c>
    </row>
    <row r="23" spans="3:17" x14ac:dyDescent="0.3">
      <c r="C23" s="42" t="s">
        <v>1298</v>
      </c>
      <c r="E23" s="77" t="s">
        <v>31</v>
      </c>
      <c r="G23" s="12">
        <v>278</v>
      </c>
      <c r="H23" s="12">
        <v>52</v>
      </c>
      <c r="I23" s="53">
        <v>2.9255599999999998E-3</v>
      </c>
      <c r="K23" s="53">
        <v>2.9255599999999998E-3</v>
      </c>
      <c r="M23" s="12">
        <v>278</v>
      </c>
      <c r="N23" s="12">
        <v>56</v>
      </c>
      <c r="O23" s="53">
        <v>3.0474899999999999E-3</v>
      </c>
      <c r="Q23" s="53">
        <v>3.0474899999999999E-3</v>
      </c>
    </row>
    <row r="24" spans="3:17" x14ac:dyDescent="0.3">
      <c r="C24" s="42" t="s">
        <v>1310</v>
      </c>
      <c r="E24" s="77" t="s">
        <v>32</v>
      </c>
      <c r="G24" s="12">
        <v>7</v>
      </c>
      <c r="H24" s="12">
        <v>435</v>
      </c>
      <c r="I24" s="53">
        <v>7.3670000000000004E-5</v>
      </c>
      <c r="K24" s="53">
        <v>7.3670000000000004E-5</v>
      </c>
      <c r="M24" s="12">
        <v>8</v>
      </c>
      <c r="N24" s="12">
        <v>434</v>
      </c>
      <c r="O24" s="53">
        <v>8.7700000000000004E-5</v>
      </c>
      <c r="Q24" s="53">
        <v>8.7700000000000004E-5</v>
      </c>
    </row>
    <row r="25" spans="3:17" x14ac:dyDescent="0.3">
      <c r="C25" s="42" t="s">
        <v>3785</v>
      </c>
      <c r="E25" s="77" t="s">
        <v>3800</v>
      </c>
      <c r="G25" s="12">
        <v>216</v>
      </c>
      <c r="H25" s="12">
        <v>66</v>
      </c>
      <c r="I25" s="53">
        <v>2.2731000000000001E-3</v>
      </c>
      <c r="K25" s="53">
        <v>2.2731000000000001E-3</v>
      </c>
      <c r="M25" s="12">
        <v>220</v>
      </c>
      <c r="N25" s="12">
        <v>70</v>
      </c>
      <c r="O25" s="53">
        <v>2.4116799999999998E-3</v>
      </c>
      <c r="Q25" s="53">
        <v>2.4116799999999998E-3</v>
      </c>
    </row>
    <row r="26" spans="3:17" x14ac:dyDescent="0.3">
      <c r="C26" s="42" t="s">
        <v>1333</v>
      </c>
      <c r="E26" s="77" t="s">
        <v>33</v>
      </c>
      <c r="G26" s="12">
        <v>0</v>
      </c>
      <c r="H26" s="12">
        <v>516</v>
      </c>
      <c r="I26" s="53">
        <v>0</v>
      </c>
      <c r="K26" s="53">
        <v>0</v>
      </c>
      <c r="M26" s="12">
        <v>288</v>
      </c>
      <c r="N26" s="12">
        <v>49</v>
      </c>
      <c r="O26" s="53">
        <v>3.1571099999999999E-3</v>
      </c>
      <c r="Q26" s="53">
        <v>3.1571099999999999E-3</v>
      </c>
    </row>
    <row r="27" spans="3:17" x14ac:dyDescent="0.3">
      <c r="C27" s="42" t="s">
        <v>963</v>
      </c>
      <c r="E27" s="77" t="s">
        <v>634</v>
      </c>
      <c r="G27" s="12">
        <v>25</v>
      </c>
      <c r="H27" s="12">
        <v>308</v>
      </c>
      <c r="I27" s="53">
        <v>2.6309E-4</v>
      </c>
      <c r="K27" s="53">
        <v>2.6309E-4</v>
      </c>
      <c r="M27" s="12">
        <v>23</v>
      </c>
      <c r="N27" s="12">
        <v>338</v>
      </c>
      <c r="O27" s="53">
        <v>2.5212999999999999E-4</v>
      </c>
      <c r="Q27" s="53">
        <v>2.5212999999999999E-4</v>
      </c>
    </row>
    <row r="28" spans="3:17" x14ac:dyDescent="0.3">
      <c r="C28" s="42" t="s">
        <v>1397</v>
      </c>
      <c r="E28" s="77" t="s">
        <v>34</v>
      </c>
      <c r="G28" s="12">
        <v>813</v>
      </c>
      <c r="H28" s="12">
        <v>11</v>
      </c>
      <c r="I28" s="53">
        <v>8.5556999999999994E-3</v>
      </c>
      <c r="K28" s="53">
        <v>8.5556999999999994E-3</v>
      </c>
      <c r="M28" s="12">
        <v>0</v>
      </c>
      <c r="N28" s="12">
        <v>533</v>
      </c>
      <c r="O28" s="53">
        <v>0</v>
      </c>
      <c r="Q28" s="53">
        <v>0</v>
      </c>
    </row>
    <row r="29" spans="3:17" x14ac:dyDescent="0.3">
      <c r="C29" s="42" t="s">
        <v>1408</v>
      </c>
      <c r="E29" s="77" t="s">
        <v>35</v>
      </c>
      <c r="G29" s="12">
        <v>34</v>
      </c>
      <c r="H29" s="12">
        <v>276</v>
      </c>
      <c r="I29" s="53">
        <v>3.5780000000000002E-4</v>
      </c>
      <c r="K29" s="53">
        <v>3.5780000000000002E-4</v>
      </c>
      <c r="M29" s="12">
        <v>34</v>
      </c>
      <c r="N29" s="12">
        <v>285</v>
      </c>
      <c r="O29" s="53">
        <v>3.7271E-4</v>
      </c>
      <c r="Q29" s="53">
        <v>3.7271E-4</v>
      </c>
    </row>
    <row r="30" spans="3:17" x14ac:dyDescent="0.3">
      <c r="C30" s="42" t="s">
        <v>1558</v>
      </c>
      <c r="E30" s="77" t="s">
        <v>998</v>
      </c>
      <c r="G30" s="12">
        <v>0</v>
      </c>
      <c r="H30" s="12">
        <v>516</v>
      </c>
      <c r="I30" s="53">
        <v>0</v>
      </c>
      <c r="K30" s="53">
        <v>0</v>
      </c>
      <c r="M30" s="12">
        <v>0</v>
      </c>
      <c r="N30" s="12">
        <v>533</v>
      </c>
      <c r="O30" s="53">
        <v>0</v>
      </c>
      <c r="Q30" s="53">
        <v>0</v>
      </c>
    </row>
    <row r="31" spans="3:17" x14ac:dyDescent="0.3">
      <c r="C31" s="42" t="s">
        <v>1423</v>
      </c>
      <c r="E31" s="77" t="s">
        <v>36</v>
      </c>
      <c r="G31" s="12">
        <v>1</v>
      </c>
      <c r="H31" s="12">
        <v>501</v>
      </c>
      <c r="I31" s="53">
        <v>1.0519999999999999E-5</v>
      </c>
      <c r="K31" s="53">
        <v>1.0519999999999999E-5</v>
      </c>
      <c r="M31" s="12">
        <v>1</v>
      </c>
      <c r="N31" s="12">
        <v>518</v>
      </c>
      <c r="O31" s="53">
        <v>1.096E-5</v>
      </c>
      <c r="Q31" s="53">
        <v>1.096E-5</v>
      </c>
    </row>
    <row r="32" spans="3:17" x14ac:dyDescent="0.3">
      <c r="C32" s="42" t="s">
        <v>1440</v>
      </c>
      <c r="E32" s="77" t="s">
        <v>37</v>
      </c>
      <c r="G32" s="12">
        <v>0</v>
      </c>
      <c r="H32" s="12">
        <v>516</v>
      </c>
      <c r="I32" s="53">
        <v>0</v>
      </c>
      <c r="K32" s="53">
        <v>0</v>
      </c>
      <c r="M32" s="12">
        <v>0</v>
      </c>
      <c r="N32" s="12">
        <v>533</v>
      </c>
      <c r="O32" s="53">
        <v>0</v>
      </c>
      <c r="Q32" s="53">
        <v>0</v>
      </c>
    </row>
    <row r="33" spans="3:17" x14ac:dyDescent="0.3">
      <c r="C33" s="42" t="s">
        <v>1534</v>
      </c>
      <c r="E33" s="77" t="s">
        <v>38</v>
      </c>
      <c r="G33" s="12">
        <v>59</v>
      </c>
      <c r="H33" s="12">
        <v>218</v>
      </c>
      <c r="I33" s="53">
        <v>6.2089000000000003E-4</v>
      </c>
      <c r="K33" s="53">
        <v>6.2089000000000003E-4</v>
      </c>
      <c r="M33" s="12">
        <v>60</v>
      </c>
      <c r="N33" s="12">
        <v>225</v>
      </c>
      <c r="O33" s="53">
        <v>6.5773000000000003E-4</v>
      </c>
      <c r="Q33" s="53">
        <v>6.5773000000000003E-4</v>
      </c>
    </row>
    <row r="34" spans="3:17" x14ac:dyDescent="0.3">
      <c r="C34" s="42" t="s">
        <v>1554</v>
      </c>
      <c r="E34" s="77" t="s">
        <v>636</v>
      </c>
      <c r="G34" s="12">
        <v>110</v>
      </c>
      <c r="H34" s="12">
        <v>133</v>
      </c>
      <c r="I34" s="53">
        <v>1.1575999999999999E-3</v>
      </c>
      <c r="K34" s="53">
        <v>1.1575999999999999E-3</v>
      </c>
      <c r="M34" s="12">
        <v>112</v>
      </c>
      <c r="N34" s="12">
        <v>136</v>
      </c>
      <c r="O34" s="53">
        <v>1.22776E-3</v>
      </c>
      <c r="Q34" s="53">
        <v>1.22776E-3</v>
      </c>
    </row>
    <row r="35" spans="3:17" x14ac:dyDescent="0.3">
      <c r="C35" s="42" t="s">
        <v>987</v>
      </c>
      <c r="E35" s="77" t="s">
        <v>637</v>
      </c>
      <c r="G35" s="12">
        <v>8</v>
      </c>
      <c r="H35" s="12">
        <v>424</v>
      </c>
      <c r="I35" s="53">
        <v>8.4190000000000005E-5</v>
      </c>
      <c r="K35" s="53">
        <v>8.4190000000000005E-5</v>
      </c>
      <c r="M35" s="12">
        <v>8</v>
      </c>
      <c r="N35" s="12">
        <v>434</v>
      </c>
      <c r="O35" s="53">
        <v>8.7700000000000004E-5</v>
      </c>
      <c r="Q35" s="53">
        <v>8.7700000000000004E-5</v>
      </c>
    </row>
    <row r="36" spans="3:17" x14ac:dyDescent="0.3">
      <c r="C36" s="42" t="s">
        <v>1046</v>
      </c>
      <c r="E36" s="77" t="s">
        <v>39</v>
      </c>
      <c r="G36" s="12">
        <v>119</v>
      </c>
      <c r="H36" s="12">
        <v>124</v>
      </c>
      <c r="I36" s="53">
        <v>1.25231E-3</v>
      </c>
      <c r="K36" s="53">
        <v>1.25231E-3</v>
      </c>
      <c r="M36" s="12">
        <v>121</v>
      </c>
      <c r="N36" s="12">
        <v>128</v>
      </c>
      <c r="O36" s="53">
        <v>1.32642E-3</v>
      </c>
      <c r="Q36" s="53">
        <v>1.32642E-3</v>
      </c>
    </row>
    <row r="37" spans="3:17" x14ac:dyDescent="0.3">
      <c r="C37" s="42" t="s">
        <v>1098</v>
      </c>
      <c r="E37" s="77" t="s">
        <v>40</v>
      </c>
      <c r="G37" s="12">
        <v>180</v>
      </c>
      <c r="H37" s="12">
        <v>81</v>
      </c>
      <c r="I37" s="53">
        <v>1.8942500000000001E-3</v>
      </c>
      <c r="K37" s="53">
        <v>1.8942500000000001E-3</v>
      </c>
      <c r="M37" s="12">
        <v>177</v>
      </c>
      <c r="N37" s="12">
        <v>86</v>
      </c>
      <c r="O37" s="53">
        <v>1.94031E-3</v>
      </c>
      <c r="Q37" s="53">
        <v>1.94031E-3</v>
      </c>
    </row>
    <row r="38" spans="3:17" x14ac:dyDescent="0.3">
      <c r="C38" s="42" t="s">
        <v>1105</v>
      </c>
      <c r="E38" s="77" t="s">
        <v>639</v>
      </c>
      <c r="G38" s="12">
        <v>131</v>
      </c>
      <c r="H38" s="12">
        <v>113</v>
      </c>
      <c r="I38" s="53">
        <v>1.3785900000000001E-3</v>
      </c>
      <c r="K38" s="53">
        <v>1.3785900000000001E-3</v>
      </c>
      <c r="M38" s="12">
        <v>136</v>
      </c>
      <c r="N38" s="12">
        <v>116</v>
      </c>
      <c r="O38" s="53">
        <v>1.4908600000000001E-3</v>
      </c>
      <c r="Q38" s="53">
        <v>1.4908600000000001E-3</v>
      </c>
    </row>
    <row r="39" spans="3:17" x14ac:dyDescent="0.3">
      <c r="C39" s="42" t="s">
        <v>1214</v>
      </c>
      <c r="E39" s="77" t="s">
        <v>41</v>
      </c>
      <c r="G39" s="12">
        <v>128</v>
      </c>
      <c r="H39" s="12">
        <v>114</v>
      </c>
      <c r="I39" s="53">
        <v>1.34702E-3</v>
      </c>
      <c r="K39" s="53">
        <v>1.34702E-3</v>
      </c>
      <c r="M39" s="12">
        <v>119</v>
      </c>
      <c r="N39" s="12">
        <v>131</v>
      </c>
      <c r="O39" s="53">
        <v>1.3045000000000001E-3</v>
      </c>
      <c r="Q39" s="53">
        <v>1.3045000000000001E-3</v>
      </c>
    </row>
    <row r="40" spans="3:17" x14ac:dyDescent="0.3">
      <c r="C40" s="42" t="s">
        <v>1214</v>
      </c>
      <c r="E40" s="77" t="s">
        <v>42</v>
      </c>
      <c r="G40" s="12">
        <v>5</v>
      </c>
      <c r="H40" s="12">
        <v>455</v>
      </c>
      <c r="I40" s="53">
        <v>5.2620000000000001E-5</v>
      </c>
      <c r="K40" s="53">
        <v>5.2620000000000001E-5</v>
      </c>
      <c r="M40" s="12">
        <v>5</v>
      </c>
      <c r="N40" s="12">
        <v>473</v>
      </c>
      <c r="O40" s="53">
        <v>5.4809999999999999E-5</v>
      </c>
      <c r="Q40" s="53">
        <v>5.4809999999999999E-5</v>
      </c>
    </row>
    <row r="41" spans="3:17" x14ac:dyDescent="0.3">
      <c r="C41" s="42" t="s">
        <v>1226</v>
      </c>
      <c r="E41" s="77" t="s">
        <v>385</v>
      </c>
      <c r="G41" s="12">
        <v>21</v>
      </c>
      <c r="H41" s="12">
        <v>331</v>
      </c>
      <c r="I41" s="53">
        <v>2.2100000000000001E-4</v>
      </c>
      <c r="K41" s="53">
        <v>2.2100000000000001E-4</v>
      </c>
      <c r="M41" s="12">
        <v>21</v>
      </c>
      <c r="N41" s="12">
        <v>350</v>
      </c>
      <c r="O41" s="53">
        <v>2.3021000000000001E-4</v>
      </c>
      <c r="Q41" s="53">
        <v>2.3021000000000001E-4</v>
      </c>
    </row>
    <row r="42" spans="3:17" x14ac:dyDescent="0.3">
      <c r="C42" s="42" t="s">
        <v>1244</v>
      </c>
      <c r="E42" s="77" t="s">
        <v>43</v>
      </c>
      <c r="G42" s="12">
        <v>732</v>
      </c>
      <c r="H42" s="12">
        <v>14</v>
      </c>
      <c r="I42" s="53">
        <v>7.7032799999999998E-3</v>
      </c>
      <c r="K42" s="53">
        <v>7.7032799999999998E-3</v>
      </c>
      <c r="M42" s="12">
        <v>726</v>
      </c>
      <c r="N42" s="12">
        <v>13</v>
      </c>
      <c r="O42" s="53">
        <v>7.9585400000000001E-3</v>
      </c>
      <c r="Q42" s="53">
        <v>7.9585400000000001E-3</v>
      </c>
    </row>
    <row r="43" spans="3:17" x14ac:dyDescent="0.3">
      <c r="C43" s="42" t="s">
        <v>3779</v>
      </c>
      <c r="E43" s="77" t="s">
        <v>387</v>
      </c>
      <c r="G43" s="12">
        <v>15</v>
      </c>
      <c r="H43" s="12">
        <v>367</v>
      </c>
      <c r="I43" s="53">
        <v>1.5784999999999999E-4</v>
      </c>
      <c r="K43" s="53">
        <v>1.5784999999999999E-4</v>
      </c>
      <c r="M43" s="12">
        <v>13</v>
      </c>
      <c r="N43" s="12">
        <v>396</v>
      </c>
      <c r="O43" s="53">
        <v>1.4250999999999999E-4</v>
      </c>
      <c r="Q43" s="53">
        <v>1.4250999999999999E-4</v>
      </c>
    </row>
    <row r="44" spans="3:17" x14ac:dyDescent="0.3">
      <c r="C44" s="42" t="s">
        <v>3751</v>
      </c>
      <c r="E44" s="77" t="s">
        <v>3735</v>
      </c>
      <c r="G44" s="12">
        <v>91</v>
      </c>
      <c r="H44" s="12">
        <v>157</v>
      </c>
      <c r="I44" s="53">
        <v>9.5764999999999999E-4</v>
      </c>
      <c r="K44" s="53">
        <v>9.5764999999999999E-4</v>
      </c>
      <c r="M44" s="12">
        <v>91</v>
      </c>
      <c r="N44" s="12">
        <v>161</v>
      </c>
      <c r="O44" s="53">
        <v>9.9755999999999998E-4</v>
      </c>
      <c r="Q44" s="53">
        <v>9.9755999999999998E-4</v>
      </c>
    </row>
    <row r="45" spans="3:17" x14ac:dyDescent="0.3">
      <c r="C45" s="42" t="s">
        <v>1531</v>
      </c>
      <c r="E45" s="77" t="s">
        <v>44</v>
      </c>
      <c r="G45" s="12">
        <v>22</v>
      </c>
      <c r="H45" s="12">
        <v>325</v>
      </c>
      <c r="I45" s="53">
        <v>2.3152000000000001E-4</v>
      </c>
      <c r="K45" s="53">
        <v>2.3152000000000001E-4</v>
      </c>
      <c r="M45" s="12">
        <v>22</v>
      </c>
      <c r="N45" s="12">
        <v>343</v>
      </c>
      <c r="O45" s="53">
        <v>2.4117E-4</v>
      </c>
      <c r="Q45" s="53">
        <v>2.4117E-4</v>
      </c>
    </row>
    <row r="46" spans="3:17" x14ac:dyDescent="0.3">
      <c r="C46" s="42" t="s">
        <v>1100</v>
      </c>
      <c r="E46" s="77" t="s">
        <v>643</v>
      </c>
      <c r="G46" s="12">
        <v>35</v>
      </c>
      <c r="H46" s="12">
        <v>273</v>
      </c>
      <c r="I46" s="53">
        <v>3.6832999999999999E-4</v>
      </c>
      <c r="K46" s="53">
        <v>3.6832999999999999E-4</v>
      </c>
      <c r="M46" s="12">
        <v>36</v>
      </c>
      <c r="N46" s="12">
        <v>280</v>
      </c>
      <c r="O46" s="53">
        <v>3.9463999999999998E-4</v>
      </c>
      <c r="Q46" s="53">
        <v>3.9463999999999998E-4</v>
      </c>
    </row>
    <row r="47" spans="3:17" x14ac:dyDescent="0.3">
      <c r="C47" s="42" t="s">
        <v>1119</v>
      </c>
      <c r="E47" s="77" t="s">
        <v>644</v>
      </c>
      <c r="G47" s="12">
        <v>52</v>
      </c>
      <c r="H47" s="12">
        <v>231</v>
      </c>
      <c r="I47" s="53">
        <v>5.4723E-4</v>
      </c>
      <c r="K47" s="53">
        <v>5.4723E-4</v>
      </c>
      <c r="M47" s="12">
        <v>51</v>
      </c>
      <c r="N47" s="12">
        <v>244</v>
      </c>
      <c r="O47" s="53">
        <v>5.5907000000000005E-4</v>
      </c>
      <c r="Q47" s="53">
        <v>5.5907000000000005E-4</v>
      </c>
    </row>
    <row r="48" spans="3:17" x14ac:dyDescent="0.3">
      <c r="C48" s="42" t="s">
        <v>1575</v>
      </c>
      <c r="E48" s="77" t="s">
        <v>645</v>
      </c>
      <c r="G48" s="12">
        <v>154</v>
      </c>
      <c r="H48" s="12">
        <v>91</v>
      </c>
      <c r="I48" s="53">
        <v>1.62064E-3</v>
      </c>
      <c r="K48" s="53">
        <v>1.62064E-3</v>
      </c>
      <c r="M48" s="12">
        <v>152</v>
      </c>
      <c r="N48" s="12">
        <v>97</v>
      </c>
      <c r="O48" s="53">
        <v>1.66625E-3</v>
      </c>
      <c r="Q48" s="53">
        <v>1.66625E-3</v>
      </c>
    </row>
    <row r="49" spans="3:17" x14ac:dyDescent="0.3">
      <c r="C49" s="42" t="s">
        <v>1427</v>
      </c>
      <c r="E49" s="77" t="s">
        <v>45</v>
      </c>
      <c r="G49" s="12">
        <v>19</v>
      </c>
      <c r="H49" s="12">
        <v>342</v>
      </c>
      <c r="I49" s="53">
        <v>1.9995000000000001E-4</v>
      </c>
      <c r="K49" s="53">
        <v>1.9995000000000001E-4</v>
      </c>
      <c r="M49" s="12">
        <v>19</v>
      </c>
      <c r="N49" s="12">
        <v>361</v>
      </c>
      <c r="O49" s="53">
        <v>2.0828E-4</v>
      </c>
      <c r="Q49" s="53">
        <v>2.0828E-4</v>
      </c>
    </row>
    <row r="50" spans="3:17" x14ac:dyDescent="0.3">
      <c r="C50" s="42" t="s">
        <v>1029</v>
      </c>
      <c r="E50" s="77" t="s">
        <v>646</v>
      </c>
      <c r="G50" s="12">
        <v>56</v>
      </c>
      <c r="H50" s="12">
        <v>227</v>
      </c>
      <c r="I50" s="53">
        <v>5.8931999999999995E-4</v>
      </c>
      <c r="K50" s="53">
        <v>5.8931999999999995E-4</v>
      </c>
      <c r="M50" s="12">
        <v>54</v>
      </c>
      <c r="N50" s="12">
        <v>236</v>
      </c>
      <c r="O50" s="53">
        <v>5.9195999999999999E-4</v>
      </c>
      <c r="Q50" s="53">
        <v>5.9195999999999999E-4</v>
      </c>
    </row>
    <row r="51" spans="3:17" x14ac:dyDescent="0.3">
      <c r="C51" s="42" t="s">
        <v>1068</v>
      </c>
      <c r="E51" s="77" t="s">
        <v>46</v>
      </c>
      <c r="G51" s="12">
        <v>10</v>
      </c>
      <c r="H51" s="12">
        <v>400</v>
      </c>
      <c r="I51" s="53">
        <v>1.0524E-4</v>
      </c>
      <c r="K51" s="53">
        <v>1.0524E-4</v>
      </c>
      <c r="M51" s="12">
        <v>11</v>
      </c>
      <c r="N51" s="12">
        <v>409</v>
      </c>
      <c r="O51" s="53">
        <v>1.2058E-4</v>
      </c>
      <c r="Q51" s="53">
        <v>1.2058E-4</v>
      </c>
    </row>
    <row r="52" spans="3:17" x14ac:dyDescent="0.3">
      <c r="C52" s="42" t="s">
        <v>1079</v>
      </c>
      <c r="E52" s="77" t="s">
        <v>648</v>
      </c>
      <c r="G52" s="12">
        <v>100</v>
      </c>
      <c r="H52" s="12">
        <v>148</v>
      </c>
      <c r="I52" s="53">
        <v>1.05236E-3</v>
      </c>
      <c r="K52" s="53">
        <v>1.05236E-3</v>
      </c>
      <c r="M52" s="12">
        <v>95</v>
      </c>
      <c r="N52" s="12">
        <v>155</v>
      </c>
      <c r="O52" s="53">
        <v>1.04141E-3</v>
      </c>
      <c r="Q52" s="53">
        <v>1.04141E-3</v>
      </c>
    </row>
    <row r="53" spans="3:17" x14ac:dyDescent="0.3">
      <c r="C53" s="42" t="s">
        <v>1085</v>
      </c>
      <c r="E53" s="77" t="s">
        <v>649</v>
      </c>
      <c r="G53" s="12">
        <v>0</v>
      </c>
      <c r="H53" s="12">
        <v>516</v>
      </c>
      <c r="I53" s="53">
        <v>0</v>
      </c>
      <c r="K53" s="53">
        <v>0</v>
      </c>
      <c r="M53" s="12">
        <v>27</v>
      </c>
      <c r="N53" s="12">
        <v>313</v>
      </c>
      <c r="O53" s="53">
        <v>2.9598E-4</v>
      </c>
      <c r="Q53" s="53">
        <v>2.9598E-4</v>
      </c>
    </row>
    <row r="54" spans="3:17" x14ac:dyDescent="0.3">
      <c r="C54" s="42" t="s">
        <v>1188</v>
      </c>
      <c r="E54" s="77" t="s">
        <v>47</v>
      </c>
      <c r="G54" s="12">
        <v>23</v>
      </c>
      <c r="H54" s="12">
        <v>321</v>
      </c>
      <c r="I54" s="53">
        <v>2.4204000000000001E-4</v>
      </c>
      <c r="K54" s="53">
        <v>2.4204000000000001E-4</v>
      </c>
      <c r="M54" s="12">
        <v>22</v>
      </c>
      <c r="N54" s="12">
        <v>343</v>
      </c>
      <c r="O54" s="53">
        <v>2.4117E-4</v>
      </c>
      <c r="Q54" s="53">
        <v>2.4117E-4</v>
      </c>
    </row>
    <row r="55" spans="3:17" x14ac:dyDescent="0.3">
      <c r="C55" s="42" t="s">
        <v>3752</v>
      </c>
      <c r="E55" s="77" t="s">
        <v>650</v>
      </c>
      <c r="G55" s="12">
        <v>72</v>
      </c>
      <c r="H55" s="12">
        <v>188</v>
      </c>
      <c r="I55" s="53">
        <v>7.5770000000000004E-4</v>
      </c>
      <c r="K55" s="53">
        <v>7.5770000000000004E-4</v>
      </c>
      <c r="M55" s="12">
        <v>69</v>
      </c>
      <c r="N55" s="12">
        <v>199</v>
      </c>
      <c r="O55" s="53">
        <v>7.5639000000000001E-4</v>
      </c>
      <c r="Q55" s="53">
        <v>7.5639000000000001E-4</v>
      </c>
    </row>
    <row r="56" spans="3:17" x14ac:dyDescent="0.3">
      <c r="C56" s="42" t="s">
        <v>1325</v>
      </c>
      <c r="E56" s="77" t="s">
        <v>651</v>
      </c>
      <c r="G56" s="12">
        <v>10</v>
      </c>
      <c r="H56" s="12">
        <v>400</v>
      </c>
      <c r="I56" s="53">
        <v>1.0524E-4</v>
      </c>
      <c r="K56" s="53">
        <v>1.0524E-4</v>
      </c>
      <c r="M56" s="12">
        <v>10</v>
      </c>
      <c r="N56" s="12">
        <v>418</v>
      </c>
      <c r="O56" s="53">
        <v>1.0962E-4</v>
      </c>
      <c r="Q56" s="53">
        <v>1.0962E-4</v>
      </c>
    </row>
    <row r="57" spans="3:17" x14ac:dyDescent="0.3">
      <c r="C57" s="42" t="s">
        <v>1399</v>
      </c>
      <c r="E57" s="77" t="s">
        <v>48</v>
      </c>
      <c r="G57" s="12">
        <v>71</v>
      </c>
      <c r="H57" s="12">
        <v>191</v>
      </c>
      <c r="I57" s="53">
        <v>7.4717999999999996E-4</v>
      </c>
      <c r="K57" s="53">
        <v>7.4717999999999996E-4</v>
      </c>
      <c r="M57" s="12">
        <v>74</v>
      </c>
      <c r="N57" s="12">
        <v>192</v>
      </c>
      <c r="O57" s="53">
        <v>8.1119999999999999E-4</v>
      </c>
      <c r="Q57" s="53">
        <v>8.1119999999999999E-4</v>
      </c>
    </row>
    <row r="58" spans="3:17" x14ac:dyDescent="0.3">
      <c r="C58" s="42" t="s">
        <v>1586</v>
      </c>
      <c r="E58" s="77" t="s">
        <v>652</v>
      </c>
      <c r="G58" s="12">
        <v>2</v>
      </c>
      <c r="H58" s="12">
        <v>488</v>
      </c>
      <c r="I58" s="53">
        <v>2.105E-5</v>
      </c>
      <c r="K58" s="53">
        <v>2.105E-5</v>
      </c>
      <c r="M58" s="12">
        <v>3</v>
      </c>
      <c r="N58" s="12">
        <v>497</v>
      </c>
      <c r="O58" s="53">
        <v>3.2889999999999999E-5</v>
      </c>
      <c r="Q58" s="53">
        <v>3.2889999999999999E-5</v>
      </c>
    </row>
    <row r="59" spans="3:17" x14ac:dyDescent="0.3">
      <c r="C59" s="42" t="s">
        <v>1458</v>
      </c>
      <c r="E59" s="77" t="s">
        <v>49</v>
      </c>
      <c r="G59" s="12">
        <v>181</v>
      </c>
      <c r="H59" s="12">
        <v>80</v>
      </c>
      <c r="I59" s="53">
        <v>1.9047700000000001E-3</v>
      </c>
      <c r="K59" s="53">
        <v>1.9047700000000001E-3</v>
      </c>
      <c r="M59" s="12">
        <v>180</v>
      </c>
      <c r="N59" s="12">
        <v>84</v>
      </c>
      <c r="O59" s="53">
        <v>1.9731900000000001E-3</v>
      </c>
      <c r="Q59" s="53">
        <v>1.9731900000000001E-3</v>
      </c>
    </row>
    <row r="60" spans="3:17" x14ac:dyDescent="0.3">
      <c r="C60" s="42" t="s">
        <v>1116</v>
      </c>
      <c r="E60" s="77" t="s">
        <v>655</v>
      </c>
      <c r="G60" s="12">
        <v>62</v>
      </c>
      <c r="H60" s="12">
        <v>210</v>
      </c>
      <c r="I60" s="53">
        <v>6.5246E-4</v>
      </c>
      <c r="K60" s="53">
        <v>6.5246E-4</v>
      </c>
      <c r="M60" s="12">
        <v>61</v>
      </c>
      <c r="N60" s="12">
        <v>218</v>
      </c>
      <c r="O60" s="53">
        <v>6.6869E-4</v>
      </c>
      <c r="Q60" s="53">
        <v>6.6869E-4</v>
      </c>
    </row>
    <row r="61" spans="3:17" x14ac:dyDescent="0.3">
      <c r="C61" s="42" t="s">
        <v>2384</v>
      </c>
      <c r="E61" s="77" t="s">
        <v>656</v>
      </c>
      <c r="G61" s="12">
        <v>2308</v>
      </c>
      <c r="H61" s="12">
        <v>5</v>
      </c>
      <c r="I61" s="53">
        <v>2.4288500000000001E-2</v>
      </c>
      <c r="K61" s="53">
        <v>2.4288489999999999E-2</v>
      </c>
      <c r="M61" s="12">
        <v>2299</v>
      </c>
      <c r="N61" s="12">
        <v>5</v>
      </c>
      <c r="O61" s="53">
        <v>2.520205E-2</v>
      </c>
      <c r="Q61" s="53">
        <v>2.520205E-2</v>
      </c>
    </row>
    <row r="62" spans="3:17" x14ac:dyDescent="0.3">
      <c r="C62" s="42" t="s">
        <v>1456</v>
      </c>
      <c r="E62" s="77" t="s">
        <v>657</v>
      </c>
      <c r="G62" s="12">
        <v>31</v>
      </c>
      <c r="H62" s="12">
        <v>287</v>
      </c>
      <c r="I62" s="53">
        <v>3.2623E-4</v>
      </c>
      <c r="K62" s="53">
        <v>3.2623E-4</v>
      </c>
      <c r="M62" s="12">
        <v>29</v>
      </c>
      <c r="N62" s="12">
        <v>305</v>
      </c>
      <c r="O62" s="53">
        <v>3.1789999999999998E-4</v>
      </c>
      <c r="Q62" s="53">
        <v>3.1789999999999998E-4</v>
      </c>
    </row>
    <row r="63" spans="3:17" x14ac:dyDescent="0.3">
      <c r="C63" s="42" t="s">
        <v>1485</v>
      </c>
      <c r="E63" s="77" t="s">
        <v>50</v>
      </c>
      <c r="G63" s="12">
        <v>58</v>
      </c>
      <c r="H63" s="12">
        <v>222</v>
      </c>
      <c r="I63" s="53">
        <v>6.1037000000000005E-4</v>
      </c>
      <c r="K63" s="53">
        <v>6.1037000000000005E-4</v>
      </c>
      <c r="M63" s="12">
        <v>61</v>
      </c>
      <c r="N63" s="12">
        <v>218</v>
      </c>
      <c r="O63" s="53">
        <v>6.6869E-4</v>
      </c>
      <c r="Q63" s="53">
        <v>6.6869E-4</v>
      </c>
    </row>
    <row r="64" spans="3:17" x14ac:dyDescent="0.3">
      <c r="C64" s="42" t="s">
        <v>1485</v>
      </c>
      <c r="E64" s="77" t="s">
        <v>51</v>
      </c>
      <c r="G64" s="12">
        <v>15</v>
      </c>
      <c r="H64" s="12">
        <v>367</v>
      </c>
      <c r="I64" s="53">
        <v>1.5784999999999999E-4</v>
      </c>
      <c r="K64" s="53">
        <v>1.5784999999999999E-4</v>
      </c>
      <c r="M64" s="12">
        <v>14</v>
      </c>
      <c r="N64" s="12">
        <v>388</v>
      </c>
      <c r="O64" s="53">
        <v>1.5347000000000001E-4</v>
      </c>
      <c r="Q64" s="53">
        <v>1.5347000000000001E-4</v>
      </c>
    </row>
    <row r="65" spans="3:17" x14ac:dyDescent="0.3">
      <c r="C65" s="42" t="s">
        <v>1361</v>
      </c>
      <c r="E65" s="77" t="s">
        <v>52</v>
      </c>
      <c r="G65" s="12">
        <v>60</v>
      </c>
      <c r="H65" s="12">
        <v>214</v>
      </c>
      <c r="I65" s="53">
        <v>6.3142000000000005E-4</v>
      </c>
      <c r="K65" s="53">
        <v>6.3142000000000005E-4</v>
      </c>
      <c r="M65" s="12">
        <v>59</v>
      </c>
      <c r="N65" s="12">
        <v>228</v>
      </c>
      <c r="O65" s="53">
        <v>6.4676999999999996E-4</v>
      </c>
      <c r="Q65" s="53">
        <v>6.4676999999999996E-4</v>
      </c>
    </row>
    <row r="66" spans="3:17" x14ac:dyDescent="0.3">
      <c r="C66" s="42" t="s">
        <v>1282</v>
      </c>
      <c r="E66" s="77" t="s">
        <v>53</v>
      </c>
      <c r="G66" s="12">
        <v>88</v>
      </c>
      <c r="H66" s="12">
        <v>162</v>
      </c>
      <c r="I66" s="53">
        <v>9.2608000000000002E-4</v>
      </c>
      <c r="K66" s="53">
        <v>9.2608000000000002E-4</v>
      </c>
      <c r="M66" s="12">
        <v>88</v>
      </c>
      <c r="N66" s="12">
        <v>164</v>
      </c>
      <c r="O66" s="53">
        <v>9.6467000000000005E-4</v>
      </c>
      <c r="Q66" s="53">
        <v>9.6467000000000005E-4</v>
      </c>
    </row>
    <row r="67" spans="3:17" x14ac:dyDescent="0.3">
      <c r="C67" s="42" t="s">
        <v>1324</v>
      </c>
      <c r="E67" s="77" t="s">
        <v>658</v>
      </c>
      <c r="G67" s="12">
        <v>0</v>
      </c>
      <c r="H67" s="12">
        <v>516</v>
      </c>
      <c r="I67" s="53">
        <v>0</v>
      </c>
      <c r="K67" s="53">
        <v>0</v>
      </c>
      <c r="M67" s="12">
        <v>61</v>
      </c>
      <c r="N67" s="12">
        <v>218</v>
      </c>
      <c r="O67" s="53">
        <v>6.6869E-4</v>
      </c>
      <c r="Q67" s="53">
        <v>6.6869E-4</v>
      </c>
    </row>
    <row r="68" spans="3:17" x14ac:dyDescent="0.3">
      <c r="C68" s="42" t="s">
        <v>1311</v>
      </c>
      <c r="E68" s="77" t="s">
        <v>54</v>
      </c>
      <c r="G68" s="12">
        <v>85</v>
      </c>
      <c r="H68" s="12">
        <v>167</v>
      </c>
      <c r="I68" s="53">
        <v>8.9451000000000005E-4</v>
      </c>
      <c r="K68" s="53">
        <v>8.9451000000000005E-4</v>
      </c>
      <c r="M68" s="12">
        <v>82</v>
      </c>
      <c r="N68" s="12">
        <v>174</v>
      </c>
      <c r="O68" s="53">
        <v>8.989E-4</v>
      </c>
      <c r="Q68" s="53">
        <v>8.989E-4</v>
      </c>
    </row>
    <row r="69" spans="3:17" x14ac:dyDescent="0.3">
      <c r="C69" s="42" t="s">
        <v>1354</v>
      </c>
      <c r="E69" s="77" t="s">
        <v>55</v>
      </c>
      <c r="G69" s="12">
        <v>19</v>
      </c>
      <c r="H69" s="12">
        <v>342</v>
      </c>
      <c r="I69" s="53">
        <v>1.9995000000000001E-4</v>
      </c>
      <c r="K69" s="53">
        <v>1.9995000000000001E-4</v>
      </c>
      <c r="M69" s="12">
        <v>18</v>
      </c>
      <c r="N69" s="12">
        <v>366</v>
      </c>
      <c r="O69" s="53">
        <v>1.9731999999999999E-4</v>
      </c>
      <c r="Q69" s="53">
        <v>1.9731999999999999E-4</v>
      </c>
    </row>
    <row r="70" spans="3:17" x14ac:dyDescent="0.3">
      <c r="C70" s="42" t="s">
        <v>1533</v>
      </c>
      <c r="E70" s="77" t="s">
        <v>56</v>
      </c>
      <c r="G70" s="12">
        <v>0</v>
      </c>
      <c r="H70" s="12">
        <v>516</v>
      </c>
      <c r="I70" s="53">
        <v>0</v>
      </c>
      <c r="K70" s="53">
        <v>0</v>
      </c>
      <c r="M70" s="12">
        <v>0</v>
      </c>
      <c r="N70" s="12">
        <v>533</v>
      </c>
      <c r="O70" s="53">
        <v>0</v>
      </c>
      <c r="Q70" s="53">
        <v>0</v>
      </c>
    </row>
    <row r="71" spans="3:17" x14ac:dyDescent="0.3">
      <c r="C71" s="42" t="s">
        <v>1247</v>
      </c>
      <c r="E71" s="77" t="s">
        <v>57</v>
      </c>
      <c r="G71" s="12">
        <v>15</v>
      </c>
      <c r="H71" s="12">
        <v>367</v>
      </c>
      <c r="I71" s="53">
        <v>1.5784999999999999E-4</v>
      </c>
      <c r="K71" s="53">
        <v>1.5784999999999999E-4</v>
      </c>
      <c r="M71" s="12">
        <v>15</v>
      </c>
      <c r="N71" s="12">
        <v>383</v>
      </c>
      <c r="O71" s="53">
        <v>1.6443E-4</v>
      </c>
      <c r="Q71" s="53">
        <v>1.6443E-4</v>
      </c>
    </row>
    <row r="72" spans="3:17" x14ac:dyDescent="0.3">
      <c r="C72" s="42" t="s">
        <v>1280</v>
      </c>
      <c r="E72" s="77" t="s">
        <v>58</v>
      </c>
      <c r="G72" s="12">
        <v>66</v>
      </c>
      <c r="H72" s="12">
        <v>200</v>
      </c>
      <c r="I72" s="53">
        <v>6.9455999999999999E-4</v>
      </c>
      <c r="K72" s="53">
        <v>6.9455999999999999E-4</v>
      </c>
      <c r="M72" s="12">
        <v>69</v>
      </c>
      <c r="N72" s="12">
        <v>199</v>
      </c>
      <c r="O72" s="53">
        <v>7.5639000000000001E-4</v>
      </c>
      <c r="Q72" s="53">
        <v>7.5639000000000001E-4</v>
      </c>
    </row>
    <row r="73" spans="3:17" x14ac:dyDescent="0.3">
      <c r="C73" s="42" t="s">
        <v>1211</v>
      </c>
      <c r="E73" s="77" t="s">
        <v>396</v>
      </c>
      <c r="G73" s="12">
        <v>22</v>
      </c>
      <c r="H73" s="12">
        <v>325</v>
      </c>
      <c r="I73" s="53">
        <v>2.3152000000000001E-4</v>
      </c>
      <c r="K73" s="53">
        <v>2.3152000000000001E-4</v>
      </c>
      <c r="M73" s="12">
        <v>25</v>
      </c>
      <c r="N73" s="12">
        <v>326</v>
      </c>
      <c r="O73" s="53">
        <v>2.7405000000000002E-4</v>
      </c>
      <c r="Q73" s="53">
        <v>2.7405000000000002E-4</v>
      </c>
    </row>
    <row r="74" spans="3:17" x14ac:dyDescent="0.3">
      <c r="C74" s="42" t="s">
        <v>1507</v>
      </c>
      <c r="E74" s="77" t="s">
        <v>59</v>
      </c>
      <c r="G74" s="12">
        <v>24</v>
      </c>
      <c r="H74" s="12">
        <v>316</v>
      </c>
      <c r="I74" s="53">
        <v>2.5256999999999998E-4</v>
      </c>
      <c r="K74" s="53">
        <v>2.5256999999999998E-4</v>
      </c>
      <c r="M74" s="12">
        <v>24</v>
      </c>
      <c r="N74" s="12">
        <v>333</v>
      </c>
      <c r="O74" s="53">
        <v>2.6309E-4</v>
      </c>
      <c r="Q74" s="53">
        <v>2.6309E-4</v>
      </c>
    </row>
    <row r="75" spans="3:17" x14ac:dyDescent="0.3">
      <c r="C75" s="42" t="s">
        <v>1431</v>
      </c>
      <c r="E75" s="77" t="s">
        <v>60</v>
      </c>
      <c r="G75" s="12">
        <v>72</v>
      </c>
      <c r="H75" s="12">
        <v>188</v>
      </c>
      <c r="I75" s="53">
        <v>7.5770000000000004E-4</v>
      </c>
      <c r="K75" s="53">
        <v>7.5770000000000004E-4</v>
      </c>
      <c r="M75" s="12">
        <v>74</v>
      </c>
      <c r="N75" s="12">
        <v>192</v>
      </c>
      <c r="O75" s="53">
        <v>8.1119999999999999E-4</v>
      </c>
      <c r="Q75" s="53">
        <v>8.1119999999999999E-4</v>
      </c>
    </row>
    <row r="76" spans="3:17" x14ac:dyDescent="0.3">
      <c r="C76" s="42" t="s">
        <v>1304</v>
      </c>
      <c r="E76" s="77" t="s">
        <v>61</v>
      </c>
      <c r="G76" s="12">
        <v>72</v>
      </c>
      <c r="H76" s="12">
        <v>188</v>
      </c>
      <c r="I76" s="53">
        <v>7.5770000000000004E-4</v>
      </c>
      <c r="K76" s="53">
        <v>7.5770000000000004E-4</v>
      </c>
      <c r="M76" s="12">
        <v>75</v>
      </c>
      <c r="N76" s="12">
        <v>189</v>
      </c>
      <c r="O76" s="53">
        <v>8.2215999999999995E-4</v>
      </c>
      <c r="Q76" s="53">
        <v>8.2215999999999995E-4</v>
      </c>
    </row>
    <row r="77" spans="3:17" x14ac:dyDescent="0.3">
      <c r="C77" s="42" t="s">
        <v>1472</v>
      </c>
      <c r="E77" s="77" t="s">
        <v>660</v>
      </c>
      <c r="G77" s="12">
        <v>0</v>
      </c>
      <c r="H77" s="12">
        <v>516</v>
      </c>
      <c r="I77" s="53">
        <v>0</v>
      </c>
      <c r="K77" s="53">
        <v>0</v>
      </c>
      <c r="M77" s="12">
        <v>0</v>
      </c>
      <c r="N77" s="12">
        <v>533</v>
      </c>
      <c r="O77" s="53">
        <v>0</v>
      </c>
      <c r="Q77" s="53">
        <v>0</v>
      </c>
    </row>
    <row r="78" spans="3:17" x14ac:dyDescent="0.3">
      <c r="C78" s="42" t="s">
        <v>939</v>
      </c>
      <c r="E78" s="77" t="s">
        <v>62</v>
      </c>
      <c r="G78" s="12">
        <v>0</v>
      </c>
      <c r="H78" s="12">
        <v>516</v>
      </c>
      <c r="I78" s="53">
        <v>0</v>
      </c>
      <c r="K78" s="53">
        <v>0</v>
      </c>
      <c r="M78" s="12">
        <v>0</v>
      </c>
      <c r="N78" s="12">
        <v>533</v>
      </c>
      <c r="O78" s="53">
        <v>0</v>
      </c>
      <c r="Q78" s="53">
        <v>0</v>
      </c>
    </row>
    <row r="79" spans="3:17" x14ac:dyDescent="0.3">
      <c r="C79" s="42" t="s">
        <v>1476</v>
      </c>
      <c r="E79" s="77" t="s">
        <v>63</v>
      </c>
      <c r="G79" s="12">
        <v>26</v>
      </c>
      <c r="H79" s="12">
        <v>305</v>
      </c>
      <c r="I79" s="53">
        <v>2.7360999999999998E-4</v>
      </c>
      <c r="K79" s="53">
        <v>2.7360999999999998E-4</v>
      </c>
      <c r="M79" s="12">
        <v>24</v>
      </c>
      <c r="N79" s="12">
        <v>333</v>
      </c>
      <c r="O79" s="53">
        <v>2.6309E-4</v>
      </c>
      <c r="Q79" s="53">
        <v>2.6309E-4</v>
      </c>
    </row>
    <row r="80" spans="3:17" x14ac:dyDescent="0.3">
      <c r="C80" s="42" t="s">
        <v>1549</v>
      </c>
      <c r="E80" s="77" t="s">
        <v>64</v>
      </c>
      <c r="G80" s="12">
        <v>0</v>
      </c>
      <c r="H80" s="12">
        <v>516</v>
      </c>
      <c r="I80" s="53">
        <v>0</v>
      </c>
      <c r="K80" s="53">
        <v>0</v>
      </c>
      <c r="M80" s="12">
        <v>0</v>
      </c>
      <c r="N80" s="12">
        <v>533</v>
      </c>
      <c r="O80" s="53">
        <v>0</v>
      </c>
      <c r="Q80" s="53">
        <v>0</v>
      </c>
    </row>
    <row r="81" spans="3:17" x14ac:dyDescent="0.3">
      <c r="C81" s="42" t="s">
        <v>1120</v>
      </c>
      <c r="E81" s="77" t="s">
        <v>65</v>
      </c>
      <c r="G81" s="12">
        <v>32</v>
      </c>
      <c r="H81" s="12">
        <v>282</v>
      </c>
      <c r="I81" s="53">
        <v>3.3676000000000002E-4</v>
      </c>
      <c r="K81" s="53">
        <v>3.3676000000000002E-4</v>
      </c>
      <c r="M81" s="12">
        <v>29</v>
      </c>
      <c r="N81" s="12">
        <v>305</v>
      </c>
      <c r="O81" s="53">
        <v>3.1789999999999998E-4</v>
      </c>
      <c r="Q81" s="53">
        <v>3.1789999999999998E-4</v>
      </c>
    </row>
    <row r="82" spans="3:17" x14ac:dyDescent="0.3">
      <c r="C82" s="42" t="s">
        <v>1156</v>
      </c>
      <c r="E82" s="77" t="s">
        <v>666</v>
      </c>
      <c r="G82" s="12">
        <v>0</v>
      </c>
      <c r="H82" s="12">
        <v>516</v>
      </c>
      <c r="I82" s="53">
        <v>0</v>
      </c>
      <c r="K82" s="53">
        <v>0</v>
      </c>
      <c r="M82" s="12">
        <v>0</v>
      </c>
      <c r="N82" s="12">
        <v>533</v>
      </c>
      <c r="O82" s="53">
        <v>0</v>
      </c>
      <c r="Q82" s="53">
        <v>0</v>
      </c>
    </row>
    <row r="83" spans="3:17" x14ac:dyDescent="0.3">
      <c r="C83" s="42" t="s">
        <v>1064</v>
      </c>
      <c r="E83" s="77" t="s">
        <v>66</v>
      </c>
      <c r="G83" s="12">
        <v>0</v>
      </c>
      <c r="H83" s="12">
        <v>516</v>
      </c>
      <c r="I83" s="53">
        <v>0</v>
      </c>
      <c r="K83" s="53">
        <v>0</v>
      </c>
      <c r="M83" s="12">
        <v>75</v>
      </c>
      <c r="N83" s="12">
        <v>189</v>
      </c>
      <c r="O83" s="53">
        <v>8.2215999999999995E-4</v>
      </c>
      <c r="Q83" s="53">
        <v>8.2215999999999995E-4</v>
      </c>
    </row>
    <row r="84" spans="3:17" x14ac:dyDescent="0.3">
      <c r="C84" s="42" t="s">
        <v>1484</v>
      </c>
      <c r="E84" s="77" t="s">
        <v>67</v>
      </c>
      <c r="G84" s="12">
        <v>20</v>
      </c>
      <c r="H84" s="12">
        <v>337</v>
      </c>
      <c r="I84" s="53">
        <v>2.1047000000000001E-4</v>
      </c>
      <c r="K84" s="53">
        <v>2.1047000000000001E-4</v>
      </c>
      <c r="M84" s="12">
        <v>20</v>
      </c>
      <c r="N84" s="12">
        <v>357</v>
      </c>
      <c r="O84" s="53">
        <v>2.1923999999999999E-4</v>
      </c>
      <c r="Q84" s="53">
        <v>2.1923999999999999E-4</v>
      </c>
    </row>
    <row r="85" spans="3:17" x14ac:dyDescent="0.3">
      <c r="C85" s="42" t="s">
        <v>1193</v>
      </c>
      <c r="E85" s="77" t="s">
        <v>667</v>
      </c>
      <c r="G85" s="12">
        <v>136</v>
      </c>
      <c r="H85" s="12">
        <v>109</v>
      </c>
      <c r="I85" s="53">
        <v>1.43121E-3</v>
      </c>
      <c r="K85" s="53">
        <v>1.43121E-3</v>
      </c>
      <c r="M85" s="12">
        <v>135</v>
      </c>
      <c r="N85" s="12">
        <v>118</v>
      </c>
      <c r="O85" s="53">
        <v>1.47989E-3</v>
      </c>
      <c r="Q85" s="53">
        <v>1.47989E-3</v>
      </c>
    </row>
    <row r="86" spans="3:17" x14ac:dyDescent="0.3">
      <c r="C86" s="42" t="s">
        <v>1488</v>
      </c>
      <c r="E86" s="77" t="s">
        <v>668</v>
      </c>
      <c r="G86" s="12">
        <v>5</v>
      </c>
      <c r="H86" s="12">
        <v>455</v>
      </c>
      <c r="I86" s="53">
        <v>5.2620000000000001E-5</v>
      </c>
      <c r="K86" s="53">
        <v>5.2620000000000001E-5</v>
      </c>
      <c r="M86" s="12">
        <v>8</v>
      </c>
      <c r="N86" s="12">
        <v>434</v>
      </c>
      <c r="O86" s="53">
        <v>8.7700000000000004E-5</v>
      </c>
      <c r="Q86" s="53">
        <v>8.7700000000000004E-5</v>
      </c>
    </row>
    <row r="87" spans="3:17" x14ac:dyDescent="0.3">
      <c r="C87" s="42" t="s">
        <v>1268</v>
      </c>
      <c r="E87" s="77" t="s">
        <v>68</v>
      </c>
      <c r="G87" s="12">
        <v>46</v>
      </c>
      <c r="H87" s="12">
        <v>242</v>
      </c>
      <c r="I87" s="53">
        <v>4.8409000000000001E-4</v>
      </c>
      <c r="K87" s="53">
        <v>4.8409000000000001E-4</v>
      </c>
      <c r="M87" s="12">
        <v>45</v>
      </c>
      <c r="N87" s="12">
        <v>256</v>
      </c>
      <c r="O87" s="53">
        <v>4.9330000000000001E-4</v>
      </c>
      <c r="Q87" s="53">
        <v>4.9330000000000001E-4</v>
      </c>
    </row>
    <row r="88" spans="3:17" x14ac:dyDescent="0.3">
      <c r="C88" s="42" t="s">
        <v>1546</v>
      </c>
      <c r="E88" s="77" t="s">
        <v>69</v>
      </c>
      <c r="G88" s="12">
        <v>11</v>
      </c>
      <c r="H88" s="12">
        <v>394</v>
      </c>
      <c r="I88" s="53">
        <v>1.1576E-4</v>
      </c>
      <c r="K88" s="53">
        <v>1.1576E-4</v>
      </c>
      <c r="M88" s="12">
        <v>12</v>
      </c>
      <c r="N88" s="12">
        <v>400</v>
      </c>
      <c r="O88" s="53">
        <v>1.3155E-4</v>
      </c>
      <c r="Q88" s="53">
        <v>1.3155E-4</v>
      </c>
    </row>
    <row r="89" spans="3:17" x14ac:dyDescent="0.3">
      <c r="C89" s="42" t="s">
        <v>1134</v>
      </c>
      <c r="E89" s="77" t="s">
        <v>70</v>
      </c>
      <c r="G89" s="12">
        <v>29</v>
      </c>
      <c r="H89" s="12">
        <v>293</v>
      </c>
      <c r="I89" s="53">
        <v>3.0518E-4</v>
      </c>
      <c r="K89" s="53">
        <v>3.0518E-4</v>
      </c>
      <c r="M89" s="12">
        <v>29</v>
      </c>
      <c r="N89" s="12">
        <v>305</v>
      </c>
      <c r="O89" s="53">
        <v>3.1789999999999998E-4</v>
      </c>
      <c r="Q89" s="53">
        <v>3.1789999999999998E-4</v>
      </c>
    </row>
    <row r="90" spans="3:17" x14ac:dyDescent="0.3">
      <c r="C90" s="42" t="s">
        <v>1117</v>
      </c>
      <c r="E90" s="77" t="s">
        <v>71</v>
      </c>
      <c r="G90" s="12">
        <v>43</v>
      </c>
      <c r="H90" s="12">
        <v>247</v>
      </c>
      <c r="I90" s="53">
        <v>4.5251999999999998E-4</v>
      </c>
      <c r="K90" s="53">
        <v>4.5251999999999998E-4</v>
      </c>
      <c r="M90" s="12">
        <v>45</v>
      </c>
      <c r="N90" s="12">
        <v>256</v>
      </c>
      <c r="O90" s="53">
        <v>4.9330000000000001E-4</v>
      </c>
      <c r="Q90" s="53">
        <v>4.9330000000000001E-4</v>
      </c>
    </row>
    <row r="91" spans="3:17" x14ac:dyDescent="0.3">
      <c r="C91" s="42" t="s">
        <v>1482</v>
      </c>
      <c r="E91" s="77" t="s">
        <v>72</v>
      </c>
      <c r="G91" s="12">
        <v>354</v>
      </c>
      <c r="H91" s="12">
        <v>40</v>
      </c>
      <c r="I91" s="53">
        <v>3.72536E-3</v>
      </c>
      <c r="K91" s="53">
        <v>3.72536E-3</v>
      </c>
      <c r="M91" s="12">
        <v>354</v>
      </c>
      <c r="N91" s="12">
        <v>38</v>
      </c>
      <c r="O91" s="53">
        <v>3.88061E-3</v>
      </c>
      <c r="Q91" s="53">
        <v>3.88061E-3</v>
      </c>
    </row>
    <row r="92" spans="3:17" x14ac:dyDescent="0.3">
      <c r="C92" s="42" t="s">
        <v>2390</v>
      </c>
      <c r="E92" s="77" t="s">
        <v>670</v>
      </c>
      <c r="G92" s="12">
        <v>0</v>
      </c>
      <c r="H92" s="12">
        <v>516</v>
      </c>
      <c r="I92" s="53">
        <v>0</v>
      </c>
      <c r="K92" s="53">
        <v>0</v>
      </c>
      <c r="M92" s="12">
        <v>344</v>
      </c>
      <c r="N92" s="12">
        <v>40</v>
      </c>
      <c r="O92" s="53">
        <v>3.7709900000000001E-3</v>
      </c>
      <c r="Q92" s="53">
        <v>3.7709900000000001E-3</v>
      </c>
    </row>
    <row r="93" spans="3:17" x14ac:dyDescent="0.3">
      <c r="C93" s="42" t="s">
        <v>1346</v>
      </c>
      <c r="E93" s="77" t="s">
        <v>73</v>
      </c>
      <c r="G93" s="12">
        <v>0</v>
      </c>
      <c r="H93" s="12">
        <v>516</v>
      </c>
      <c r="I93" s="53">
        <v>0</v>
      </c>
      <c r="K93" s="53">
        <v>0</v>
      </c>
      <c r="M93" s="12">
        <v>252</v>
      </c>
      <c r="N93" s="12">
        <v>59</v>
      </c>
      <c r="O93" s="53">
        <v>2.7624699999999999E-3</v>
      </c>
      <c r="Q93" s="53">
        <v>2.7624699999999999E-3</v>
      </c>
    </row>
    <row r="94" spans="3:17" x14ac:dyDescent="0.3">
      <c r="C94" s="42" t="s">
        <v>1216</v>
      </c>
      <c r="E94" s="77" t="s">
        <v>671</v>
      </c>
      <c r="G94" s="12">
        <v>24</v>
      </c>
      <c r="H94" s="12">
        <v>316</v>
      </c>
      <c r="I94" s="53">
        <v>2.5256999999999998E-4</v>
      </c>
      <c r="K94" s="53">
        <v>2.5256999999999998E-4</v>
      </c>
      <c r="M94" s="12">
        <v>25</v>
      </c>
      <c r="N94" s="12">
        <v>326</v>
      </c>
      <c r="O94" s="53">
        <v>2.7405000000000002E-4</v>
      </c>
      <c r="Q94" s="53">
        <v>2.7405000000000002E-4</v>
      </c>
    </row>
    <row r="95" spans="3:17" x14ac:dyDescent="0.3">
      <c r="C95" s="42" t="s">
        <v>1148</v>
      </c>
      <c r="E95" s="77" t="s">
        <v>74</v>
      </c>
      <c r="G95" s="12">
        <v>109</v>
      </c>
      <c r="H95" s="12">
        <v>134</v>
      </c>
      <c r="I95" s="53">
        <v>1.14707E-3</v>
      </c>
      <c r="K95" s="53">
        <v>1.14707E-3</v>
      </c>
      <c r="M95" s="12">
        <v>105</v>
      </c>
      <c r="N95" s="12">
        <v>147</v>
      </c>
      <c r="O95" s="53">
        <v>1.1510299999999999E-3</v>
      </c>
      <c r="Q95" s="53">
        <v>1.1510299999999999E-3</v>
      </c>
    </row>
    <row r="96" spans="3:17" x14ac:dyDescent="0.3">
      <c r="C96" s="42" t="s">
        <v>1056</v>
      </c>
      <c r="E96" s="77" t="s">
        <v>416</v>
      </c>
      <c r="G96" s="12">
        <v>18</v>
      </c>
      <c r="H96" s="12">
        <v>349</v>
      </c>
      <c r="I96" s="53">
        <v>1.8943000000000001E-4</v>
      </c>
      <c r="K96" s="53">
        <v>1.8943000000000001E-4</v>
      </c>
      <c r="M96" s="12">
        <v>18</v>
      </c>
      <c r="N96" s="12">
        <v>366</v>
      </c>
      <c r="O96" s="53">
        <v>1.9731999999999999E-4</v>
      </c>
      <c r="Q96" s="53">
        <v>1.9731999999999999E-4</v>
      </c>
    </row>
    <row r="97" spans="3:17" x14ac:dyDescent="0.3">
      <c r="C97" s="42" t="s">
        <v>1401</v>
      </c>
      <c r="E97" s="77" t="s">
        <v>75</v>
      </c>
      <c r="G97" s="12">
        <v>0</v>
      </c>
      <c r="H97" s="12">
        <v>516</v>
      </c>
      <c r="I97" s="53">
        <v>0</v>
      </c>
      <c r="K97" s="53">
        <v>0</v>
      </c>
      <c r="M97" s="12">
        <v>39</v>
      </c>
      <c r="N97" s="12">
        <v>273</v>
      </c>
      <c r="O97" s="53">
        <v>4.2753000000000002E-4</v>
      </c>
      <c r="Q97" s="53">
        <v>4.2753000000000002E-4</v>
      </c>
    </row>
    <row r="98" spans="3:17" x14ac:dyDescent="0.3">
      <c r="C98" s="42" t="s">
        <v>1054</v>
      </c>
      <c r="E98" s="77" t="s">
        <v>675</v>
      </c>
      <c r="G98" s="12">
        <v>89</v>
      </c>
      <c r="H98" s="12">
        <v>161</v>
      </c>
      <c r="I98" s="53">
        <v>9.366E-4</v>
      </c>
      <c r="K98" s="53">
        <v>9.366E-4</v>
      </c>
      <c r="M98" s="12">
        <v>84</v>
      </c>
      <c r="N98" s="12">
        <v>172</v>
      </c>
      <c r="O98" s="53">
        <v>9.2082000000000004E-4</v>
      </c>
      <c r="Q98" s="53">
        <v>9.2082000000000004E-4</v>
      </c>
    </row>
    <row r="99" spans="3:17" x14ac:dyDescent="0.3">
      <c r="C99" s="42" t="s">
        <v>1560</v>
      </c>
      <c r="E99" s="77" t="s">
        <v>999</v>
      </c>
      <c r="G99" s="12">
        <v>0</v>
      </c>
      <c r="H99" s="12">
        <v>516</v>
      </c>
      <c r="I99" s="53">
        <v>0</v>
      </c>
      <c r="K99" s="53">
        <v>0</v>
      </c>
      <c r="M99" s="12">
        <v>0</v>
      </c>
      <c r="N99" s="12">
        <v>533</v>
      </c>
      <c r="O99" s="53">
        <v>0</v>
      </c>
      <c r="Q99" s="53">
        <v>0</v>
      </c>
    </row>
    <row r="100" spans="3:17" x14ac:dyDescent="0.3">
      <c r="C100" s="42" t="s">
        <v>3754</v>
      </c>
      <c r="E100" s="77" t="s">
        <v>3737</v>
      </c>
      <c r="G100" s="12">
        <v>14</v>
      </c>
      <c r="H100" s="12">
        <v>374</v>
      </c>
      <c r="I100" s="53">
        <v>1.4732999999999999E-4</v>
      </c>
      <c r="K100" s="53">
        <v>1.4732999999999999E-4</v>
      </c>
      <c r="M100" s="12">
        <v>15</v>
      </c>
      <c r="N100" s="12">
        <v>383</v>
      </c>
      <c r="O100" s="53">
        <v>1.6443E-4</v>
      </c>
      <c r="Q100" s="53">
        <v>1.6443E-4</v>
      </c>
    </row>
    <row r="101" spans="3:17" x14ac:dyDescent="0.3">
      <c r="C101" s="42" t="s">
        <v>1489</v>
      </c>
      <c r="E101" s="77" t="s">
        <v>76</v>
      </c>
      <c r="G101" s="12">
        <v>11</v>
      </c>
      <c r="H101" s="12">
        <v>394</v>
      </c>
      <c r="I101" s="53">
        <v>1.1576E-4</v>
      </c>
      <c r="K101" s="53">
        <v>1.1576E-4</v>
      </c>
      <c r="M101" s="12">
        <v>12</v>
      </c>
      <c r="N101" s="12">
        <v>400</v>
      </c>
      <c r="O101" s="53">
        <v>1.3155E-4</v>
      </c>
      <c r="Q101" s="53">
        <v>1.3155E-4</v>
      </c>
    </row>
    <row r="102" spans="3:17" x14ac:dyDescent="0.3">
      <c r="C102" s="42" t="s">
        <v>1633</v>
      </c>
      <c r="E102" s="77" t="s">
        <v>678</v>
      </c>
      <c r="G102" s="12">
        <v>3055</v>
      </c>
      <c r="H102" s="12">
        <v>3</v>
      </c>
      <c r="I102" s="53">
        <v>3.2149629999999998E-2</v>
      </c>
      <c r="K102" s="53">
        <v>3.2149619999999997E-2</v>
      </c>
      <c r="M102" s="12">
        <v>2989</v>
      </c>
      <c r="N102" s="12">
        <v>3</v>
      </c>
      <c r="O102" s="53">
        <v>3.2765959999999997E-2</v>
      </c>
      <c r="Q102" s="53">
        <v>3.2765959999999997E-2</v>
      </c>
    </row>
    <row r="103" spans="3:17" x14ac:dyDescent="0.3">
      <c r="C103" s="42" t="s">
        <v>3868</v>
      </c>
      <c r="E103" s="77" t="s">
        <v>3874</v>
      </c>
      <c r="G103" s="12">
        <v>107</v>
      </c>
      <c r="H103" s="12">
        <v>137</v>
      </c>
      <c r="I103" s="53">
        <v>1.1260300000000001E-3</v>
      </c>
      <c r="K103" s="53">
        <v>1.1260300000000001E-3</v>
      </c>
      <c r="M103" s="12">
        <v>107</v>
      </c>
      <c r="N103" s="12">
        <v>142</v>
      </c>
      <c r="O103" s="53">
        <v>1.1729500000000001E-3</v>
      </c>
      <c r="Q103" s="53">
        <v>1.1729500000000001E-3</v>
      </c>
    </row>
    <row r="104" spans="3:17" x14ac:dyDescent="0.3">
      <c r="C104" s="42" t="s">
        <v>2394</v>
      </c>
      <c r="E104" s="77" t="s">
        <v>679</v>
      </c>
      <c r="G104" s="12">
        <v>0</v>
      </c>
      <c r="H104" s="12">
        <v>516</v>
      </c>
      <c r="I104" s="53">
        <v>0</v>
      </c>
      <c r="K104" s="53">
        <v>0</v>
      </c>
      <c r="M104" s="12">
        <v>0</v>
      </c>
      <c r="N104" s="12">
        <v>533</v>
      </c>
      <c r="O104" s="53">
        <v>0</v>
      </c>
      <c r="Q104" s="53">
        <v>0</v>
      </c>
    </row>
    <row r="105" spans="3:17" x14ac:dyDescent="0.3">
      <c r="C105" s="42" t="s">
        <v>1028</v>
      </c>
      <c r="E105" s="77" t="s">
        <v>77</v>
      </c>
      <c r="G105" s="12">
        <v>10</v>
      </c>
      <c r="H105" s="12">
        <v>400</v>
      </c>
      <c r="I105" s="53">
        <v>1.0524E-4</v>
      </c>
      <c r="K105" s="53">
        <v>1.0524E-4</v>
      </c>
      <c r="M105" s="12">
        <v>11</v>
      </c>
      <c r="N105" s="12">
        <v>409</v>
      </c>
      <c r="O105" s="53">
        <v>1.2058E-4</v>
      </c>
      <c r="Q105" s="53">
        <v>1.2058E-4</v>
      </c>
    </row>
    <row r="106" spans="3:17" x14ac:dyDescent="0.3">
      <c r="C106" s="42" t="s">
        <v>1375</v>
      </c>
      <c r="E106" s="77" t="s">
        <v>78</v>
      </c>
      <c r="G106" s="12">
        <v>0</v>
      </c>
      <c r="H106" s="12">
        <v>516</v>
      </c>
      <c r="I106" s="53">
        <v>0</v>
      </c>
      <c r="K106" s="53">
        <v>0</v>
      </c>
      <c r="M106" s="12">
        <v>43</v>
      </c>
      <c r="N106" s="12">
        <v>261</v>
      </c>
      <c r="O106" s="53">
        <v>4.7136999999999998E-4</v>
      </c>
      <c r="Q106" s="53">
        <v>4.7136999999999998E-4</v>
      </c>
    </row>
    <row r="107" spans="3:17" x14ac:dyDescent="0.3">
      <c r="C107" s="42" t="s">
        <v>1309</v>
      </c>
      <c r="E107" s="77" t="s">
        <v>79</v>
      </c>
      <c r="G107" s="12">
        <v>96</v>
      </c>
      <c r="H107" s="12">
        <v>150</v>
      </c>
      <c r="I107" s="53">
        <v>1.01027E-3</v>
      </c>
      <c r="K107" s="53">
        <v>1.01027E-3</v>
      </c>
      <c r="M107" s="12">
        <v>91</v>
      </c>
      <c r="N107" s="12">
        <v>161</v>
      </c>
      <c r="O107" s="53">
        <v>9.9755999999999998E-4</v>
      </c>
      <c r="Q107" s="53">
        <v>9.9755999999999998E-4</v>
      </c>
    </row>
    <row r="108" spans="3:17" x14ac:dyDescent="0.3">
      <c r="C108" s="42" t="s">
        <v>1048</v>
      </c>
      <c r="E108" s="77" t="s">
        <v>80</v>
      </c>
      <c r="G108" s="12">
        <v>13</v>
      </c>
      <c r="H108" s="12">
        <v>382</v>
      </c>
      <c r="I108" s="53">
        <v>1.3681000000000001E-4</v>
      </c>
      <c r="K108" s="53">
        <v>1.3681000000000001E-4</v>
      </c>
      <c r="M108" s="12">
        <v>13</v>
      </c>
      <c r="N108" s="12">
        <v>396</v>
      </c>
      <c r="O108" s="53">
        <v>1.4250999999999999E-4</v>
      </c>
      <c r="Q108" s="53">
        <v>1.4250999999999999E-4</v>
      </c>
    </row>
    <row r="109" spans="3:17" x14ac:dyDescent="0.3">
      <c r="C109" s="42" t="s">
        <v>3755</v>
      </c>
      <c r="E109" s="77" t="s">
        <v>1566</v>
      </c>
      <c r="G109" s="12">
        <v>68</v>
      </c>
      <c r="H109" s="12">
        <v>196</v>
      </c>
      <c r="I109" s="53">
        <v>7.1560999999999999E-4</v>
      </c>
      <c r="K109" s="53">
        <v>7.1560999999999999E-4</v>
      </c>
      <c r="M109" s="12">
        <v>65</v>
      </c>
      <c r="N109" s="12">
        <v>205</v>
      </c>
      <c r="O109" s="53">
        <v>7.1254E-4</v>
      </c>
      <c r="Q109" s="53">
        <v>7.1254E-4</v>
      </c>
    </row>
    <row r="110" spans="3:17" x14ac:dyDescent="0.3">
      <c r="C110" s="42" t="s">
        <v>1044</v>
      </c>
      <c r="E110" s="77" t="s">
        <v>683</v>
      </c>
      <c r="G110" s="12">
        <v>81</v>
      </c>
      <c r="H110" s="12">
        <v>170</v>
      </c>
      <c r="I110" s="53">
        <v>8.5240999999999995E-4</v>
      </c>
      <c r="K110" s="53">
        <v>8.5240999999999995E-4</v>
      </c>
      <c r="M110" s="12">
        <v>80</v>
      </c>
      <c r="N110" s="12">
        <v>178</v>
      </c>
      <c r="O110" s="53">
        <v>8.7697000000000003E-4</v>
      </c>
      <c r="Q110" s="53">
        <v>8.7697000000000003E-4</v>
      </c>
    </row>
    <row r="111" spans="3:17" x14ac:dyDescent="0.3">
      <c r="C111" s="42" t="s">
        <v>1455</v>
      </c>
      <c r="E111" s="77" t="s">
        <v>81</v>
      </c>
      <c r="G111" s="12">
        <v>0</v>
      </c>
      <c r="H111" s="12">
        <v>516</v>
      </c>
      <c r="I111" s="53">
        <v>0</v>
      </c>
      <c r="K111" s="53">
        <v>0</v>
      </c>
      <c r="M111" s="12">
        <v>0</v>
      </c>
      <c r="N111" s="12">
        <v>533</v>
      </c>
      <c r="O111" s="53">
        <v>0</v>
      </c>
      <c r="Q111" s="53">
        <v>0</v>
      </c>
    </row>
    <row r="112" spans="3:17" x14ac:dyDescent="0.3">
      <c r="C112" s="42" t="s">
        <v>1061</v>
      </c>
      <c r="E112" s="77" t="s">
        <v>684</v>
      </c>
      <c r="G112" s="12">
        <v>0</v>
      </c>
      <c r="H112" s="12">
        <v>516</v>
      </c>
      <c r="I112" s="53">
        <v>0</v>
      </c>
      <c r="K112" s="53">
        <v>0</v>
      </c>
      <c r="M112" s="12">
        <v>0</v>
      </c>
      <c r="N112" s="12">
        <v>533</v>
      </c>
      <c r="O112" s="53">
        <v>0</v>
      </c>
      <c r="Q112" s="53">
        <v>0</v>
      </c>
    </row>
    <row r="113" spans="3:17" x14ac:dyDescent="0.3">
      <c r="C113" s="42" t="s">
        <v>1292</v>
      </c>
      <c r="E113" s="77" t="s">
        <v>82</v>
      </c>
      <c r="G113" s="12">
        <v>203</v>
      </c>
      <c r="H113" s="12">
        <v>71</v>
      </c>
      <c r="I113" s="53">
        <v>2.1362899999999999E-3</v>
      </c>
      <c r="K113" s="53">
        <v>2.1362899999999999E-3</v>
      </c>
      <c r="M113" s="12">
        <v>201</v>
      </c>
      <c r="N113" s="12">
        <v>78</v>
      </c>
      <c r="O113" s="53">
        <v>2.2033999999999999E-3</v>
      </c>
      <c r="Q113" s="53">
        <v>2.2033999999999999E-3</v>
      </c>
    </row>
    <row r="114" spans="3:17" x14ac:dyDescent="0.3">
      <c r="C114" s="42" t="s">
        <v>1362</v>
      </c>
      <c r="E114" s="77" t="s">
        <v>83</v>
      </c>
      <c r="G114" s="12">
        <v>256</v>
      </c>
      <c r="H114" s="12">
        <v>56</v>
      </c>
      <c r="I114" s="53">
        <v>2.69404E-3</v>
      </c>
      <c r="K114" s="53">
        <v>2.69404E-3</v>
      </c>
      <c r="M114" s="12">
        <v>266</v>
      </c>
      <c r="N114" s="12">
        <v>57</v>
      </c>
      <c r="O114" s="53">
        <v>2.9159400000000001E-3</v>
      </c>
      <c r="Q114" s="53">
        <v>2.9159400000000001E-3</v>
      </c>
    </row>
    <row r="115" spans="3:17" x14ac:dyDescent="0.3">
      <c r="C115" s="42" t="s">
        <v>3786</v>
      </c>
      <c r="E115" s="77" t="s">
        <v>428</v>
      </c>
      <c r="G115" s="12">
        <v>0</v>
      </c>
      <c r="H115" s="12">
        <v>516</v>
      </c>
      <c r="I115" s="53">
        <v>0</v>
      </c>
      <c r="K115" s="53">
        <v>0</v>
      </c>
      <c r="M115" s="12">
        <v>0</v>
      </c>
      <c r="N115" s="12">
        <v>533</v>
      </c>
      <c r="O115" s="53">
        <v>0</v>
      </c>
      <c r="Q115" s="53">
        <v>0</v>
      </c>
    </row>
    <row r="116" spans="3:17" x14ac:dyDescent="0.3">
      <c r="C116" s="42" t="s">
        <v>938</v>
      </c>
      <c r="E116" s="77" t="s">
        <v>685</v>
      </c>
      <c r="G116" s="12">
        <v>7</v>
      </c>
      <c r="H116" s="12">
        <v>435</v>
      </c>
      <c r="I116" s="53">
        <v>7.3670000000000004E-5</v>
      </c>
      <c r="K116" s="53">
        <v>7.3670000000000004E-5</v>
      </c>
      <c r="M116" s="12">
        <v>7</v>
      </c>
      <c r="N116" s="12">
        <v>450</v>
      </c>
      <c r="O116" s="53">
        <v>7.674E-5</v>
      </c>
      <c r="Q116" s="53">
        <v>7.674E-5</v>
      </c>
    </row>
    <row r="117" spans="3:17" x14ac:dyDescent="0.3">
      <c r="C117" s="42" t="s">
        <v>1467</v>
      </c>
      <c r="E117" s="77" t="s">
        <v>84</v>
      </c>
      <c r="G117" s="12">
        <v>92</v>
      </c>
      <c r="H117" s="12">
        <v>153</v>
      </c>
      <c r="I117" s="53">
        <v>9.6816999999999997E-4</v>
      </c>
      <c r="K117" s="53">
        <v>9.6816999999999997E-4</v>
      </c>
      <c r="M117" s="12">
        <v>93</v>
      </c>
      <c r="N117" s="12">
        <v>158</v>
      </c>
      <c r="O117" s="53">
        <v>1.0194799999999999E-3</v>
      </c>
      <c r="Q117" s="53">
        <v>1.0194799999999999E-3</v>
      </c>
    </row>
    <row r="118" spans="3:17" x14ac:dyDescent="0.3">
      <c r="C118" s="42" t="s">
        <v>946</v>
      </c>
      <c r="E118" s="77" t="s">
        <v>686</v>
      </c>
      <c r="G118" s="12">
        <v>21</v>
      </c>
      <c r="H118" s="12">
        <v>331</v>
      </c>
      <c r="I118" s="53">
        <v>2.2100000000000001E-4</v>
      </c>
      <c r="K118" s="53">
        <v>2.2100000000000001E-4</v>
      </c>
      <c r="M118" s="12">
        <v>21</v>
      </c>
      <c r="N118" s="12">
        <v>350</v>
      </c>
      <c r="O118" s="53">
        <v>2.3021000000000001E-4</v>
      </c>
      <c r="Q118" s="53">
        <v>2.3021000000000001E-4</v>
      </c>
    </row>
    <row r="119" spans="3:17" x14ac:dyDescent="0.3">
      <c r="C119" s="42" t="s">
        <v>1648</v>
      </c>
      <c r="E119" s="77" t="s">
        <v>687</v>
      </c>
      <c r="G119" s="12">
        <v>271</v>
      </c>
      <c r="H119" s="12">
        <v>54</v>
      </c>
      <c r="I119" s="53">
        <v>2.8519000000000001E-3</v>
      </c>
      <c r="K119" s="53">
        <v>2.8519000000000001E-3</v>
      </c>
      <c r="M119" s="12">
        <v>258</v>
      </c>
      <c r="N119" s="12">
        <v>58</v>
      </c>
      <c r="O119" s="53">
        <v>2.8282400000000001E-3</v>
      </c>
      <c r="Q119" s="53">
        <v>2.8282400000000001E-3</v>
      </c>
    </row>
    <row r="120" spans="3:17" x14ac:dyDescent="0.3">
      <c r="C120" s="42" t="s">
        <v>1313</v>
      </c>
      <c r="E120" s="77" t="s">
        <v>85</v>
      </c>
      <c r="G120" s="12">
        <v>40</v>
      </c>
      <c r="H120" s="12">
        <v>254</v>
      </c>
      <c r="I120" s="53">
        <v>4.2094000000000002E-4</v>
      </c>
      <c r="K120" s="53">
        <v>4.2094000000000002E-4</v>
      </c>
      <c r="M120" s="12">
        <v>43</v>
      </c>
      <c r="N120" s="12">
        <v>261</v>
      </c>
      <c r="O120" s="53">
        <v>4.7136999999999998E-4</v>
      </c>
      <c r="Q120" s="53">
        <v>4.7136999999999998E-4</v>
      </c>
    </row>
    <row r="121" spans="3:17" x14ac:dyDescent="0.3">
      <c r="C121" s="42" t="s">
        <v>1404</v>
      </c>
      <c r="E121" s="77" t="s">
        <v>86</v>
      </c>
      <c r="G121" s="12">
        <v>23</v>
      </c>
      <c r="H121" s="12">
        <v>321</v>
      </c>
      <c r="I121" s="53">
        <v>2.4204000000000001E-4</v>
      </c>
      <c r="K121" s="53">
        <v>2.4204000000000001E-4</v>
      </c>
      <c r="M121" s="12">
        <v>25</v>
      </c>
      <c r="N121" s="12">
        <v>326</v>
      </c>
      <c r="O121" s="53">
        <v>2.7405000000000002E-4</v>
      </c>
      <c r="Q121" s="53">
        <v>2.7405000000000002E-4</v>
      </c>
    </row>
    <row r="122" spans="3:17" x14ac:dyDescent="0.3">
      <c r="C122" s="42" t="s">
        <v>1343</v>
      </c>
      <c r="E122" s="77" t="s">
        <v>87</v>
      </c>
      <c r="G122" s="12">
        <v>47</v>
      </c>
      <c r="H122" s="12">
        <v>240</v>
      </c>
      <c r="I122" s="53">
        <v>4.9461000000000004E-4</v>
      </c>
      <c r="K122" s="53">
        <v>4.9461000000000004E-4</v>
      </c>
      <c r="M122" s="12">
        <v>49</v>
      </c>
      <c r="N122" s="12">
        <v>249</v>
      </c>
      <c r="O122" s="53">
        <v>5.3715000000000002E-4</v>
      </c>
      <c r="Q122" s="53">
        <v>5.3715000000000002E-4</v>
      </c>
    </row>
    <row r="123" spans="3:17" x14ac:dyDescent="0.3">
      <c r="C123" s="42" t="s">
        <v>1518</v>
      </c>
      <c r="E123" s="77" t="s">
        <v>88</v>
      </c>
      <c r="G123" s="12">
        <v>81</v>
      </c>
      <c r="H123" s="12">
        <v>170</v>
      </c>
      <c r="I123" s="53">
        <v>8.5240999999999995E-4</v>
      </c>
      <c r="K123" s="53">
        <v>8.5240999999999995E-4</v>
      </c>
      <c r="M123" s="12">
        <v>82</v>
      </c>
      <c r="N123" s="12">
        <v>174</v>
      </c>
      <c r="O123" s="53">
        <v>8.989E-4</v>
      </c>
      <c r="Q123" s="53">
        <v>8.989E-4</v>
      </c>
    </row>
    <row r="124" spans="3:17" x14ac:dyDescent="0.3">
      <c r="C124" s="42" t="s">
        <v>1177</v>
      </c>
      <c r="E124" s="77" t="s">
        <v>89</v>
      </c>
      <c r="G124" s="12">
        <v>0</v>
      </c>
      <c r="H124" s="12">
        <v>516</v>
      </c>
      <c r="I124" s="53">
        <v>0</v>
      </c>
      <c r="K124" s="53">
        <v>0</v>
      </c>
      <c r="M124" s="12">
        <v>0</v>
      </c>
      <c r="N124" s="12">
        <v>533</v>
      </c>
      <c r="O124" s="53">
        <v>0</v>
      </c>
      <c r="Q124" s="53">
        <v>0</v>
      </c>
    </row>
    <row r="125" spans="3:17" x14ac:dyDescent="0.3">
      <c r="C125" s="42" t="s">
        <v>1502</v>
      </c>
      <c r="E125" s="77" t="s">
        <v>90</v>
      </c>
      <c r="G125" s="12">
        <v>39</v>
      </c>
      <c r="H125" s="12">
        <v>259</v>
      </c>
      <c r="I125" s="53">
        <v>4.1041999999999999E-4</v>
      </c>
      <c r="K125" s="53">
        <v>4.1041999999999999E-4</v>
      </c>
      <c r="M125" s="12">
        <v>36</v>
      </c>
      <c r="N125" s="12">
        <v>280</v>
      </c>
      <c r="O125" s="53">
        <v>3.9463999999999998E-4</v>
      </c>
      <c r="Q125" s="53">
        <v>3.9463999999999998E-4</v>
      </c>
    </row>
    <row r="126" spans="3:17" x14ac:dyDescent="0.3">
      <c r="C126" s="42" t="s">
        <v>1135</v>
      </c>
      <c r="E126" s="77" t="s">
        <v>91</v>
      </c>
      <c r="G126" s="12">
        <v>0</v>
      </c>
      <c r="H126" s="12">
        <v>516</v>
      </c>
      <c r="I126" s="53">
        <v>0</v>
      </c>
      <c r="K126" s="53">
        <v>0</v>
      </c>
      <c r="M126" s="12">
        <v>0</v>
      </c>
      <c r="N126" s="12">
        <v>533</v>
      </c>
      <c r="O126" s="53">
        <v>0</v>
      </c>
      <c r="Q126" s="53">
        <v>0</v>
      </c>
    </row>
    <row r="127" spans="3:17" x14ac:dyDescent="0.3">
      <c r="C127" s="42" t="s">
        <v>1453</v>
      </c>
      <c r="E127" s="77" t="s">
        <v>92</v>
      </c>
      <c r="G127" s="12">
        <v>6</v>
      </c>
      <c r="H127" s="12">
        <v>447</v>
      </c>
      <c r="I127" s="53">
        <v>6.3139999999999995E-5</v>
      </c>
      <c r="K127" s="53">
        <v>6.3139999999999995E-5</v>
      </c>
      <c r="M127" s="12">
        <v>6</v>
      </c>
      <c r="N127" s="12">
        <v>463</v>
      </c>
      <c r="O127" s="53">
        <v>6.5770000000000002E-5</v>
      </c>
      <c r="Q127" s="53">
        <v>6.5770000000000002E-5</v>
      </c>
    </row>
    <row r="128" spans="3:17" x14ac:dyDescent="0.3">
      <c r="C128" s="42" t="s">
        <v>1081</v>
      </c>
      <c r="E128" s="77" t="s">
        <v>93</v>
      </c>
      <c r="G128" s="12">
        <v>117</v>
      </c>
      <c r="H128" s="12">
        <v>127</v>
      </c>
      <c r="I128" s="53">
        <v>1.2312600000000001E-3</v>
      </c>
      <c r="K128" s="53">
        <v>1.2312600000000001E-3</v>
      </c>
      <c r="M128" s="12">
        <v>119</v>
      </c>
      <c r="N128" s="12">
        <v>131</v>
      </c>
      <c r="O128" s="53">
        <v>1.3045000000000001E-3</v>
      </c>
      <c r="Q128" s="53">
        <v>1.3045000000000001E-3</v>
      </c>
    </row>
    <row r="129" spans="3:17" x14ac:dyDescent="0.3">
      <c r="C129" s="42" t="s">
        <v>1539</v>
      </c>
      <c r="E129" s="77" t="s">
        <v>689</v>
      </c>
      <c r="G129" s="12">
        <v>9</v>
      </c>
      <c r="H129" s="12">
        <v>413</v>
      </c>
      <c r="I129" s="53">
        <v>9.4710000000000006E-5</v>
      </c>
      <c r="K129" s="53">
        <v>9.4710000000000006E-5</v>
      </c>
      <c r="M129" s="12">
        <v>8</v>
      </c>
      <c r="N129" s="12">
        <v>434</v>
      </c>
      <c r="O129" s="53">
        <v>8.7700000000000004E-5</v>
      </c>
      <c r="Q129" s="53">
        <v>8.7700000000000004E-5</v>
      </c>
    </row>
    <row r="130" spans="3:17" x14ac:dyDescent="0.3">
      <c r="C130" s="42" t="s">
        <v>1149</v>
      </c>
      <c r="E130" s="77" t="s">
        <v>94</v>
      </c>
      <c r="G130" s="12">
        <v>198</v>
      </c>
      <c r="H130" s="12">
        <v>74</v>
      </c>
      <c r="I130" s="53">
        <v>2.0836800000000001E-3</v>
      </c>
      <c r="K130" s="53">
        <v>2.0836800000000001E-3</v>
      </c>
      <c r="M130" s="12">
        <v>193</v>
      </c>
      <c r="N130" s="12">
        <v>80</v>
      </c>
      <c r="O130" s="53">
        <v>2.1156999999999999E-3</v>
      </c>
      <c r="Q130" s="53">
        <v>2.1156999999999999E-3</v>
      </c>
    </row>
    <row r="131" spans="3:17" x14ac:dyDescent="0.3">
      <c r="C131" s="42" t="s">
        <v>981</v>
      </c>
      <c r="E131" s="77" t="s">
        <v>691</v>
      </c>
      <c r="G131" s="12">
        <v>4</v>
      </c>
      <c r="H131" s="12">
        <v>461</v>
      </c>
      <c r="I131" s="53">
        <v>4.2089999999999999E-5</v>
      </c>
      <c r="K131" s="53">
        <v>4.2089999999999999E-5</v>
      </c>
      <c r="M131" s="12">
        <v>5</v>
      </c>
      <c r="N131" s="12">
        <v>473</v>
      </c>
      <c r="O131" s="53">
        <v>5.4809999999999999E-5</v>
      </c>
      <c r="Q131" s="53">
        <v>5.4809999999999999E-5</v>
      </c>
    </row>
    <row r="132" spans="3:17" x14ac:dyDescent="0.3">
      <c r="C132" s="42" t="s">
        <v>1432</v>
      </c>
      <c r="E132" s="77" t="s">
        <v>693</v>
      </c>
      <c r="G132" s="12">
        <v>122</v>
      </c>
      <c r="H132" s="12">
        <v>121</v>
      </c>
      <c r="I132" s="53">
        <v>1.28388E-3</v>
      </c>
      <c r="K132" s="53">
        <v>1.28388E-3</v>
      </c>
      <c r="M132" s="12">
        <v>122</v>
      </c>
      <c r="N132" s="12">
        <v>127</v>
      </c>
      <c r="O132" s="53">
        <v>1.3373899999999999E-3</v>
      </c>
      <c r="Q132" s="53">
        <v>1.3373899999999999E-3</v>
      </c>
    </row>
    <row r="133" spans="3:17" x14ac:dyDescent="0.3">
      <c r="C133" s="42" t="s">
        <v>1344</v>
      </c>
      <c r="E133" s="77" t="s">
        <v>439</v>
      </c>
      <c r="G133" s="12">
        <v>52</v>
      </c>
      <c r="H133" s="12">
        <v>231</v>
      </c>
      <c r="I133" s="53">
        <v>5.4723E-4</v>
      </c>
      <c r="K133" s="53">
        <v>5.4723E-4</v>
      </c>
      <c r="M133" s="12">
        <v>52</v>
      </c>
      <c r="N133" s="12">
        <v>242</v>
      </c>
      <c r="O133" s="53">
        <v>5.7003000000000002E-4</v>
      </c>
      <c r="Q133" s="53">
        <v>5.7003000000000002E-4</v>
      </c>
    </row>
    <row r="134" spans="3:17" x14ac:dyDescent="0.3">
      <c r="C134" s="42" t="s">
        <v>1494</v>
      </c>
      <c r="E134" s="77" t="s">
        <v>95</v>
      </c>
      <c r="G134" s="12">
        <v>21</v>
      </c>
      <c r="H134" s="12">
        <v>331</v>
      </c>
      <c r="I134" s="53">
        <v>2.2100000000000001E-4</v>
      </c>
      <c r="K134" s="53">
        <v>2.2100000000000001E-4</v>
      </c>
      <c r="M134" s="12">
        <v>22</v>
      </c>
      <c r="N134" s="12">
        <v>343</v>
      </c>
      <c r="O134" s="53">
        <v>2.4117E-4</v>
      </c>
      <c r="Q134" s="53">
        <v>2.4117E-4</v>
      </c>
    </row>
    <row r="135" spans="3:17" x14ac:dyDescent="0.3">
      <c r="C135" s="42" t="s">
        <v>3780</v>
      </c>
      <c r="E135" s="77" t="s">
        <v>3775</v>
      </c>
      <c r="G135" s="12">
        <v>0</v>
      </c>
      <c r="H135" s="12">
        <v>516</v>
      </c>
      <c r="I135" s="53">
        <v>0</v>
      </c>
      <c r="K135" s="53">
        <v>0</v>
      </c>
      <c r="M135" s="12">
        <v>168</v>
      </c>
      <c r="N135" s="12">
        <v>89</v>
      </c>
      <c r="O135" s="53">
        <v>1.84165E-3</v>
      </c>
      <c r="Q135" s="53">
        <v>1.84165E-3</v>
      </c>
    </row>
    <row r="136" spans="3:17" x14ac:dyDescent="0.3">
      <c r="C136" s="42" t="s">
        <v>1090</v>
      </c>
      <c r="E136" s="77" t="s">
        <v>96</v>
      </c>
      <c r="G136" s="12">
        <v>0</v>
      </c>
      <c r="H136" s="12">
        <v>516</v>
      </c>
      <c r="I136" s="53">
        <v>0</v>
      </c>
      <c r="K136" s="53">
        <v>0</v>
      </c>
      <c r="M136" s="12">
        <v>0</v>
      </c>
      <c r="N136" s="12">
        <v>533</v>
      </c>
      <c r="O136" s="53">
        <v>0</v>
      </c>
      <c r="Q136" s="53">
        <v>0</v>
      </c>
    </row>
    <row r="137" spans="3:17" x14ac:dyDescent="0.3">
      <c r="C137" s="42" t="s">
        <v>1264</v>
      </c>
      <c r="E137" s="77" t="s">
        <v>443</v>
      </c>
      <c r="G137" s="12">
        <v>11</v>
      </c>
      <c r="H137" s="12">
        <v>394</v>
      </c>
      <c r="I137" s="53">
        <v>1.1576E-4</v>
      </c>
      <c r="K137" s="53">
        <v>1.1576E-4</v>
      </c>
      <c r="M137" s="12">
        <v>12</v>
      </c>
      <c r="N137" s="12">
        <v>400</v>
      </c>
      <c r="O137" s="53">
        <v>1.3155E-4</v>
      </c>
      <c r="Q137" s="53">
        <v>1.3155E-4</v>
      </c>
    </row>
    <row r="138" spans="3:17" x14ac:dyDescent="0.3">
      <c r="C138" s="42" t="s">
        <v>961</v>
      </c>
      <c r="E138" s="77" t="s">
        <v>696</v>
      </c>
      <c r="G138" s="12">
        <v>70</v>
      </c>
      <c r="H138" s="12">
        <v>193</v>
      </c>
      <c r="I138" s="53">
        <v>7.3665000000000004E-4</v>
      </c>
      <c r="K138" s="53">
        <v>7.3665000000000004E-4</v>
      </c>
      <c r="M138" s="12">
        <v>65</v>
      </c>
      <c r="N138" s="12">
        <v>205</v>
      </c>
      <c r="O138" s="53">
        <v>7.1254E-4</v>
      </c>
      <c r="Q138" s="53">
        <v>7.1254E-4</v>
      </c>
    </row>
    <row r="139" spans="3:17" x14ac:dyDescent="0.3">
      <c r="C139" s="42" t="s">
        <v>1675</v>
      </c>
      <c r="E139" s="77" t="s">
        <v>698</v>
      </c>
      <c r="G139" s="12">
        <v>0</v>
      </c>
      <c r="H139" s="12">
        <v>516</v>
      </c>
      <c r="I139" s="53">
        <v>0</v>
      </c>
      <c r="K139" s="53">
        <v>0</v>
      </c>
      <c r="M139" s="12">
        <v>0</v>
      </c>
      <c r="N139" s="12">
        <v>533</v>
      </c>
      <c r="O139" s="53">
        <v>0</v>
      </c>
      <c r="Q139" s="53">
        <v>0</v>
      </c>
    </row>
    <row r="140" spans="3:17" x14ac:dyDescent="0.3">
      <c r="C140" s="42" t="s">
        <v>1505</v>
      </c>
      <c r="E140" s="77" t="s">
        <v>97</v>
      </c>
      <c r="G140" s="12">
        <v>40</v>
      </c>
      <c r="H140" s="12">
        <v>254</v>
      </c>
      <c r="I140" s="53">
        <v>4.2094000000000002E-4</v>
      </c>
      <c r="K140" s="53">
        <v>4.2094000000000002E-4</v>
      </c>
      <c r="M140" s="12">
        <v>44</v>
      </c>
      <c r="N140" s="12">
        <v>258</v>
      </c>
      <c r="O140" s="53">
        <v>4.8233999999999999E-4</v>
      </c>
      <c r="Q140" s="53">
        <v>4.8233999999999999E-4</v>
      </c>
    </row>
    <row r="141" spans="3:17" x14ac:dyDescent="0.3">
      <c r="C141" s="42" t="s">
        <v>1180</v>
      </c>
      <c r="E141" s="77" t="s">
        <v>98</v>
      </c>
      <c r="G141" s="12">
        <v>20</v>
      </c>
      <c r="H141" s="12">
        <v>337</v>
      </c>
      <c r="I141" s="53">
        <v>2.1047000000000001E-4</v>
      </c>
      <c r="K141" s="53">
        <v>2.1047000000000001E-4</v>
      </c>
      <c r="M141" s="12">
        <v>21</v>
      </c>
      <c r="N141" s="12">
        <v>350</v>
      </c>
      <c r="O141" s="53">
        <v>2.3021000000000001E-4</v>
      </c>
      <c r="Q141" s="53">
        <v>2.3021000000000001E-4</v>
      </c>
    </row>
    <row r="142" spans="3:17" x14ac:dyDescent="0.3">
      <c r="C142" s="42" t="s">
        <v>3902</v>
      </c>
      <c r="E142" s="77" t="s">
        <v>1010</v>
      </c>
      <c r="G142" s="12">
        <v>4</v>
      </c>
      <c r="H142" s="12">
        <v>461</v>
      </c>
      <c r="I142" s="53">
        <v>4.2089999999999999E-5</v>
      </c>
      <c r="K142" s="53">
        <v>4.2089999999999999E-5</v>
      </c>
      <c r="M142" s="12">
        <v>4</v>
      </c>
      <c r="N142" s="12">
        <v>482</v>
      </c>
      <c r="O142" s="53">
        <v>4.3850000000000002E-5</v>
      </c>
      <c r="Q142" s="53">
        <v>4.3850000000000002E-5</v>
      </c>
    </row>
    <row r="143" spans="3:17" x14ac:dyDescent="0.3">
      <c r="C143" s="42" t="s">
        <v>1091</v>
      </c>
      <c r="E143" s="77" t="s">
        <v>99</v>
      </c>
      <c r="G143" s="12">
        <v>127</v>
      </c>
      <c r="H143" s="12">
        <v>115</v>
      </c>
      <c r="I143" s="53">
        <v>1.3365E-3</v>
      </c>
      <c r="K143" s="53">
        <v>1.3365E-3</v>
      </c>
      <c r="M143" s="12">
        <v>123</v>
      </c>
      <c r="N143" s="12">
        <v>125</v>
      </c>
      <c r="O143" s="53">
        <v>1.3483499999999999E-3</v>
      </c>
      <c r="Q143" s="53">
        <v>1.3483499999999999E-3</v>
      </c>
    </row>
    <row r="144" spans="3:17" x14ac:dyDescent="0.3">
      <c r="C144" s="42" t="s">
        <v>1167</v>
      </c>
      <c r="E144" s="77" t="s">
        <v>100</v>
      </c>
      <c r="G144" s="12">
        <v>5147</v>
      </c>
      <c r="H144" s="12">
        <v>1</v>
      </c>
      <c r="I144" s="53">
        <v>5.4165030000000003E-2</v>
      </c>
      <c r="K144" s="53">
        <v>5.4165020000000001E-2</v>
      </c>
      <c r="M144" s="12">
        <v>5048</v>
      </c>
      <c r="N144" s="12">
        <v>1</v>
      </c>
      <c r="O144" s="53">
        <v>5.5337089999999999E-2</v>
      </c>
      <c r="Q144" s="53">
        <v>5.5337079999999997E-2</v>
      </c>
    </row>
    <row r="145" spans="3:17" x14ac:dyDescent="0.3">
      <c r="C145" s="42" t="s">
        <v>1315</v>
      </c>
      <c r="E145" s="77" t="s">
        <v>699</v>
      </c>
      <c r="G145" s="12">
        <v>1779</v>
      </c>
      <c r="H145" s="12">
        <v>7</v>
      </c>
      <c r="I145" s="53">
        <v>1.8721499999999999E-2</v>
      </c>
      <c r="K145" s="53">
        <v>1.8721489999999997E-2</v>
      </c>
      <c r="M145" s="12">
        <v>1796</v>
      </c>
      <c r="N145" s="12">
        <v>7</v>
      </c>
      <c r="O145" s="53">
        <v>1.968808E-2</v>
      </c>
      <c r="Q145" s="53">
        <v>1.968808E-2</v>
      </c>
    </row>
    <row r="146" spans="3:17" x14ac:dyDescent="0.3">
      <c r="C146" s="42" t="s">
        <v>1316</v>
      </c>
      <c r="E146" s="77" t="s">
        <v>700</v>
      </c>
      <c r="G146" s="12">
        <v>125</v>
      </c>
      <c r="H146" s="12">
        <v>116</v>
      </c>
      <c r="I146" s="53">
        <v>1.3154499999999999E-3</v>
      </c>
      <c r="K146" s="53">
        <v>1.3154499999999999E-3</v>
      </c>
      <c r="M146" s="12">
        <v>119</v>
      </c>
      <c r="N146" s="12">
        <v>131</v>
      </c>
      <c r="O146" s="53">
        <v>1.3045000000000001E-3</v>
      </c>
      <c r="Q146" s="53">
        <v>1.3045000000000001E-3</v>
      </c>
    </row>
    <row r="147" spans="3:17" x14ac:dyDescent="0.3">
      <c r="C147" s="42" t="s">
        <v>1240</v>
      </c>
      <c r="E147" s="77" t="s">
        <v>702</v>
      </c>
      <c r="G147" s="12">
        <v>3977</v>
      </c>
      <c r="H147" s="12">
        <v>2</v>
      </c>
      <c r="I147" s="53">
        <v>4.1852399999999998E-2</v>
      </c>
      <c r="K147" s="53">
        <v>4.1852389999999996E-2</v>
      </c>
      <c r="M147" s="12">
        <v>3915</v>
      </c>
      <c r="N147" s="12">
        <v>2</v>
      </c>
      <c r="O147" s="53">
        <v>4.2916940000000001E-2</v>
      </c>
      <c r="Q147" s="53">
        <v>4.2916929999999999E-2</v>
      </c>
    </row>
    <row r="148" spans="3:17" x14ac:dyDescent="0.3">
      <c r="C148" s="42" t="s">
        <v>1076</v>
      </c>
      <c r="E148" s="77" t="s">
        <v>447</v>
      </c>
      <c r="G148" s="12">
        <v>29</v>
      </c>
      <c r="H148" s="12">
        <v>293</v>
      </c>
      <c r="I148" s="53">
        <v>3.0518E-4</v>
      </c>
      <c r="K148" s="53">
        <v>3.0518E-4</v>
      </c>
      <c r="M148" s="12">
        <v>27</v>
      </c>
      <c r="N148" s="12">
        <v>313</v>
      </c>
      <c r="O148" s="53">
        <v>2.9598E-4</v>
      </c>
      <c r="Q148" s="53">
        <v>2.9598E-4</v>
      </c>
    </row>
    <row r="149" spans="3:17" x14ac:dyDescent="0.3">
      <c r="C149" s="42" t="s">
        <v>1171</v>
      </c>
      <c r="E149" s="77" t="s">
        <v>101</v>
      </c>
      <c r="G149" s="12">
        <v>1</v>
      </c>
      <c r="H149" s="12">
        <v>501</v>
      </c>
      <c r="I149" s="53">
        <v>1.0519999999999999E-5</v>
      </c>
      <c r="K149" s="53">
        <v>1.0519999999999999E-5</v>
      </c>
      <c r="M149" s="12">
        <v>1</v>
      </c>
      <c r="N149" s="12">
        <v>518</v>
      </c>
      <c r="O149" s="53">
        <v>1.096E-5</v>
      </c>
      <c r="Q149" s="53">
        <v>1.096E-5</v>
      </c>
    </row>
    <row r="150" spans="3:17" x14ac:dyDescent="0.3">
      <c r="C150" s="42" t="s">
        <v>3756</v>
      </c>
      <c r="E150" s="77" t="s">
        <v>102</v>
      </c>
      <c r="G150" s="12">
        <v>0</v>
      </c>
      <c r="H150" s="12">
        <v>516</v>
      </c>
      <c r="I150" s="53">
        <v>0</v>
      </c>
      <c r="K150" s="53">
        <v>0</v>
      </c>
      <c r="M150" s="12">
        <v>0</v>
      </c>
      <c r="N150" s="12">
        <v>533</v>
      </c>
      <c r="O150" s="53">
        <v>0</v>
      </c>
      <c r="Q150" s="53">
        <v>0</v>
      </c>
    </row>
    <row r="151" spans="3:17" x14ac:dyDescent="0.3">
      <c r="C151" s="42" t="s">
        <v>1470</v>
      </c>
      <c r="E151" s="77" t="s">
        <v>103</v>
      </c>
      <c r="G151" s="12">
        <v>152</v>
      </c>
      <c r="H151" s="12">
        <v>95</v>
      </c>
      <c r="I151" s="53">
        <v>1.5995899999999999E-3</v>
      </c>
      <c r="K151" s="53">
        <v>1.5995899999999999E-3</v>
      </c>
      <c r="M151" s="12">
        <v>147</v>
      </c>
      <c r="N151" s="12">
        <v>100</v>
      </c>
      <c r="O151" s="53">
        <v>1.61144E-3</v>
      </c>
      <c r="Q151" s="53">
        <v>1.61144E-3</v>
      </c>
    </row>
    <row r="152" spans="3:17" x14ac:dyDescent="0.3">
      <c r="C152" s="42" t="s">
        <v>1499</v>
      </c>
      <c r="E152" s="77" t="s">
        <v>703</v>
      </c>
      <c r="G152" s="12">
        <v>0</v>
      </c>
      <c r="H152" s="12">
        <v>516</v>
      </c>
      <c r="I152" s="53">
        <v>0</v>
      </c>
      <c r="K152" s="53">
        <v>0</v>
      </c>
      <c r="M152" s="12">
        <v>0</v>
      </c>
      <c r="N152" s="12">
        <v>533</v>
      </c>
      <c r="O152" s="53">
        <v>0</v>
      </c>
      <c r="Q152" s="53">
        <v>0</v>
      </c>
    </row>
    <row r="153" spans="3:17" x14ac:dyDescent="0.3">
      <c r="C153" s="42" t="s">
        <v>1501</v>
      </c>
      <c r="E153" s="77" t="s">
        <v>704</v>
      </c>
      <c r="G153" s="12">
        <v>0</v>
      </c>
      <c r="H153" s="12">
        <v>516</v>
      </c>
      <c r="I153" s="53">
        <v>0</v>
      </c>
      <c r="K153" s="53">
        <v>0</v>
      </c>
      <c r="M153" s="12">
        <v>0</v>
      </c>
      <c r="N153" s="12">
        <v>533</v>
      </c>
      <c r="O153" s="53">
        <v>0</v>
      </c>
      <c r="Q153" s="53">
        <v>0</v>
      </c>
    </row>
    <row r="154" spans="3:17" x14ac:dyDescent="0.3">
      <c r="C154" s="42" t="s">
        <v>1690</v>
      </c>
      <c r="E154" s="77" t="s">
        <v>706</v>
      </c>
      <c r="G154" s="12">
        <v>1</v>
      </c>
      <c r="H154" s="12">
        <v>501</v>
      </c>
      <c r="I154" s="53">
        <v>1.0519999999999999E-5</v>
      </c>
      <c r="K154" s="53">
        <v>1.0519999999999999E-5</v>
      </c>
      <c r="M154" s="12">
        <v>1</v>
      </c>
      <c r="N154" s="12">
        <v>518</v>
      </c>
      <c r="O154" s="53">
        <v>1.096E-5</v>
      </c>
      <c r="Q154" s="53">
        <v>1.096E-5</v>
      </c>
    </row>
    <row r="155" spans="3:17" x14ac:dyDescent="0.3">
      <c r="C155" s="42" t="s">
        <v>1692</v>
      </c>
      <c r="E155" s="77" t="s">
        <v>708</v>
      </c>
      <c r="G155" s="12">
        <v>7</v>
      </c>
      <c r="H155" s="12">
        <v>435</v>
      </c>
      <c r="I155" s="53">
        <v>7.3670000000000004E-5</v>
      </c>
      <c r="K155" s="53">
        <v>7.3670000000000004E-5</v>
      </c>
      <c r="M155" s="12">
        <v>7</v>
      </c>
      <c r="N155" s="12">
        <v>450</v>
      </c>
      <c r="O155" s="53">
        <v>7.674E-5</v>
      </c>
      <c r="Q155" s="53">
        <v>7.674E-5</v>
      </c>
    </row>
    <row r="156" spans="3:17" x14ac:dyDescent="0.3">
      <c r="C156" s="42" t="s">
        <v>1025</v>
      </c>
      <c r="E156" s="77" t="s">
        <v>104</v>
      </c>
      <c r="G156" s="12">
        <v>76</v>
      </c>
      <c r="H156" s="12">
        <v>179</v>
      </c>
      <c r="I156" s="53">
        <v>7.9978999999999998E-4</v>
      </c>
      <c r="K156" s="53">
        <v>7.9978999999999998E-4</v>
      </c>
      <c r="M156" s="12">
        <v>76</v>
      </c>
      <c r="N156" s="12">
        <v>186</v>
      </c>
      <c r="O156" s="53">
        <v>8.3312999999999996E-4</v>
      </c>
      <c r="Q156" s="53">
        <v>8.3312999999999996E-4</v>
      </c>
    </row>
    <row r="157" spans="3:17" x14ac:dyDescent="0.3">
      <c r="C157" s="42" t="s">
        <v>1045</v>
      </c>
      <c r="E157" s="77" t="s">
        <v>105</v>
      </c>
      <c r="G157" s="12">
        <v>2</v>
      </c>
      <c r="H157" s="12">
        <v>488</v>
      </c>
      <c r="I157" s="53">
        <v>2.105E-5</v>
      </c>
      <c r="K157" s="53">
        <v>2.105E-5</v>
      </c>
      <c r="M157" s="12">
        <v>2</v>
      </c>
      <c r="N157" s="12">
        <v>507</v>
      </c>
      <c r="O157" s="53">
        <v>2.192E-5</v>
      </c>
      <c r="Q157" s="53">
        <v>2.192E-5</v>
      </c>
    </row>
    <row r="158" spans="3:17" x14ac:dyDescent="0.3">
      <c r="C158" s="42" t="s">
        <v>2403</v>
      </c>
      <c r="E158" s="77" t="s">
        <v>709</v>
      </c>
      <c r="G158" s="12">
        <v>66</v>
      </c>
      <c r="H158" s="12">
        <v>200</v>
      </c>
      <c r="I158" s="53">
        <v>6.9455999999999999E-4</v>
      </c>
      <c r="K158" s="53">
        <v>6.9455999999999999E-4</v>
      </c>
      <c r="M158" s="12">
        <v>62</v>
      </c>
      <c r="N158" s="12">
        <v>215</v>
      </c>
      <c r="O158" s="53">
        <v>6.7966000000000001E-4</v>
      </c>
      <c r="Q158" s="53">
        <v>6.7966000000000001E-4</v>
      </c>
    </row>
    <row r="159" spans="3:17" x14ac:dyDescent="0.3">
      <c r="C159" s="42" t="s">
        <v>1082</v>
      </c>
      <c r="E159" s="77" t="s">
        <v>106</v>
      </c>
      <c r="G159" s="12">
        <v>7</v>
      </c>
      <c r="H159" s="12">
        <v>435</v>
      </c>
      <c r="I159" s="53">
        <v>7.3670000000000004E-5</v>
      </c>
      <c r="K159" s="53">
        <v>7.3670000000000004E-5</v>
      </c>
      <c r="M159" s="12">
        <v>7</v>
      </c>
      <c r="N159" s="12">
        <v>450</v>
      </c>
      <c r="O159" s="53">
        <v>7.674E-5</v>
      </c>
      <c r="Q159" s="53">
        <v>7.674E-5</v>
      </c>
    </row>
    <row r="160" spans="3:17" x14ac:dyDescent="0.3">
      <c r="C160" s="42" t="s">
        <v>1109</v>
      </c>
      <c r="E160" s="77" t="s">
        <v>107</v>
      </c>
      <c r="G160" s="12">
        <v>21</v>
      </c>
      <c r="H160" s="12">
        <v>331</v>
      </c>
      <c r="I160" s="53">
        <v>2.2100000000000001E-4</v>
      </c>
      <c r="K160" s="53">
        <v>2.2100000000000001E-4</v>
      </c>
      <c r="M160" s="12">
        <v>22</v>
      </c>
      <c r="N160" s="12">
        <v>343</v>
      </c>
      <c r="O160" s="53">
        <v>2.4117E-4</v>
      </c>
      <c r="Q160" s="53">
        <v>2.4117E-4</v>
      </c>
    </row>
    <row r="161" spans="3:17" x14ac:dyDescent="0.3">
      <c r="C161" s="42" t="s">
        <v>1121</v>
      </c>
      <c r="E161" s="77" t="s">
        <v>712</v>
      </c>
      <c r="G161" s="12">
        <v>0</v>
      </c>
      <c r="H161" s="12">
        <v>516</v>
      </c>
      <c r="I161" s="53">
        <v>0</v>
      </c>
      <c r="K161" s="53">
        <v>0</v>
      </c>
      <c r="M161" s="12">
        <v>0</v>
      </c>
      <c r="N161" s="12">
        <v>533</v>
      </c>
      <c r="O161" s="53">
        <v>0</v>
      </c>
      <c r="Q161" s="53">
        <v>0</v>
      </c>
    </row>
    <row r="162" spans="3:17" x14ac:dyDescent="0.3">
      <c r="C162" s="42" t="s">
        <v>1144</v>
      </c>
      <c r="E162" s="77" t="s">
        <v>108</v>
      </c>
      <c r="G162" s="12">
        <v>64</v>
      </c>
      <c r="H162" s="12">
        <v>204</v>
      </c>
      <c r="I162" s="53">
        <v>6.7350999999999999E-4</v>
      </c>
      <c r="K162" s="53">
        <v>6.7350999999999999E-4</v>
      </c>
      <c r="M162" s="12">
        <v>60</v>
      </c>
      <c r="N162" s="12">
        <v>225</v>
      </c>
      <c r="O162" s="53">
        <v>6.5773000000000003E-4</v>
      </c>
      <c r="Q162" s="53">
        <v>6.5773000000000003E-4</v>
      </c>
    </row>
    <row r="163" spans="3:17" x14ac:dyDescent="0.3">
      <c r="C163" s="42" t="s">
        <v>1161</v>
      </c>
      <c r="E163" s="77" t="s">
        <v>109</v>
      </c>
      <c r="G163" s="12">
        <v>23</v>
      </c>
      <c r="H163" s="12">
        <v>321</v>
      </c>
      <c r="I163" s="53">
        <v>2.4204000000000001E-4</v>
      </c>
      <c r="K163" s="53">
        <v>2.4204000000000001E-4</v>
      </c>
      <c r="M163" s="12">
        <v>27</v>
      </c>
      <c r="N163" s="12">
        <v>313</v>
      </c>
      <c r="O163" s="53">
        <v>2.9598E-4</v>
      </c>
      <c r="Q163" s="53">
        <v>2.9598E-4</v>
      </c>
    </row>
    <row r="164" spans="3:17" x14ac:dyDescent="0.3">
      <c r="C164" s="42" t="s">
        <v>1164</v>
      </c>
      <c r="E164" s="77" t="s">
        <v>714</v>
      </c>
      <c r="G164" s="12">
        <v>87</v>
      </c>
      <c r="H164" s="12">
        <v>164</v>
      </c>
      <c r="I164" s="53">
        <v>9.1555E-4</v>
      </c>
      <c r="K164" s="53">
        <v>9.1555E-4</v>
      </c>
      <c r="M164" s="12">
        <v>83</v>
      </c>
      <c r="N164" s="12">
        <v>173</v>
      </c>
      <c r="O164" s="53">
        <v>9.0985999999999997E-4</v>
      </c>
      <c r="Q164" s="53">
        <v>9.0985999999999997E-4</v>
      </c>
    </row>
    <row r="165" spans="3:17" x14ac:dyDescent="0.3">
      <c r="C165" s="42" t="s">
        <v>1174</v>
      </c>
      <c r="E165" s="77" t="s">
        <v>110</v>
      </c>
      <c r="G165" s="12">
        <v>61</v>
      </c>
      <c r="H165" s="12">
        <v>211</v>
      </c>
      <c r="I165" s="53">
        <v>6.4194000000000002E-4</v>
      </c>
      <c r="K165" s="53">
        <v>6.4194000000000002E-4</v>
      </c>
      <c r="M165" s="12">
        <v>59</v>
      </c>
      <c r="N165" s="12">
        <v>228</v>
      </c>
      <c r="O165" s="53">
        <v>6.4676999999999996E-4</v>
      </c>
      <c r="Q165" s="53">
        <v>6.4676999999999996E-4</v>
      </c>
    </row>
    <row r="166" spans="3:17" x14ac:dyDescent="0.3">
      <c r="C166" s="42" t="s">
        <v>1191</v>
      </c>
      <c r="E166" s="77" t="s">
        <v>111</v>
      </c>
      <c r="G166" s="12">
        <v>5</v>
      </c>
      <c r="H166" s="12">
        <v>455</v>
      </c>
      <c r="I166" s="53">
        <v>5.2620000000000001E-5</v>
      </c>
      <c r="K166" s="53">
        <v>5.2620000000000001E-5</v>
      </c>
      <c r="M166" s="12">
        <v>6</v>
      </c>
      <c r="N166" s="12">
        <v>463</v>
      </c>
      <c r="O166" s="53">
        <v>6.5770000000000002E-5</v>
      </c>
      <c r="Q166" s="53">
        <v>6.5770000000000002E-5</v>
      </c>
    </row>
    <row r="167" spans="3:17" x14ac:dyDescent="0.3">
      <c r="C167" s="42" t="s">
        <v>1215</v>
      </c>
      <c r="E167" s="77" t="s">
        <v>112</v>
      </c>
      <c r="G167" s="12">
        <v>10</v>
      </c>
      <c r="H167" s="12">
        <v>400</v>
      </c>
      <c r="I167" s="53">
        <v>1.0524E-4</v>
      </c>
      <c r="K167" s="53">
        <v>1.0524E-4</v>
      </c>
      <c r="M167" s="12">
        <v>10</v>
      </c>
      <c r="N167" s="12">
        <v>418</v>
      </c>
      <c r="O167" s="53">
        <v>1.0962E-4</v>
      </c>
      <c r="Q167" s="53">
        <v>1.0962E-4</v>
      </c>
    </row>
    <row r="168" spans="3:17" x14ac:dyDescent="0.3">
      <c r="C168" s="42" t="s">
        <v>1225</v>
      </c>
      <c r="E168" s="77" t="s">
        <v>717</v>
      </c>
      <c r="G168" s="12">
        <v>11</v>
      </c>
      <c r="H168" s="12">
        <v>394</v>
      </c>
      <c r="I168" s="53">
        <v>1.1576E-4</v>
      </c>
      <c r="K168" s="53">
        <v>1.1576E-4</v>
      </c>
      <c r="M168" s="12">
        <v>11</v>
      </c>
      <c r="N168" s="12">
        <v>409</v>
      </c>
      <c r="O168" s="53">
        <v>1.2058E-4</v>
      </c>
      <c r="Q168" s="53">
        <v>1.2058E-4</v>
      </c>
    </row>
    <row r="169" spans="3:17" x14ac:dyDescent="0.3">
      <c r="C169" s="42" t="s">
        <v>1251</v>
      </c>
      <c r="E169" s="77" t="s">
        <v>719</v>
      </c>
      <c r="G169" s="12">
        <v>46</v>
      </c>
      <c r="H169" s="12">
        <v>242</v>
      </c>
      <c r="I169" s="53">
        <v>4.8409000000000001E-4</v>
      </c>
      <c r="K169" s="53">
        <v>4.8409000000000001E-4</v>
      </c>
      <c r="M169" s="12">
        <v>47</v>
      </c>
      <c r="N169" s="12">
        <v>253</v>
      </c>
      <c r="O169" s="53">
        <v>5.1522000000000004E-4</v>
      </c>
      <c r="Q169" s="53">
        <v>5.1522000000000004E-4</v>
      </c>
    </row>
    <row r="170" spans="3:17" x14ac:dyDescent="0.3">
      <c r="C170" s="42" t="s">
        <v>1265</v>
      </c>
      <c r="E170" s="77" t="s">
        <v>113</v>
      </c>
      <c r="G170" s="12">
        <v>38</v>
      </c>
      <c r="H170" s="12">
        <v>263</v>
      </c>
      <c r="I170" s="53">
        <v>3.9990000000000002E-4</v>
      </c>
      <c r="K170" s="53">
        <v>3.9990000000000002E-4</v>
      </c>
      <c r="M170" s="12">
        <v>34</v>
      </c>
      <c r="N170" s="12">
        <v>285</v>
      </c>
      <c r="O170" s="53">
        <v>3.7271E-4</v>
      </c>
      <c r="Q170" s="53">
        <v>3.7271E-4</v>
      </c>
    </row>
    <row r="171" spans="3:17" x14ac:dyDescent="0.3">
      <c r="C171" s="42" t="s">
        <v>1272</v>
      </c>
      <c r="E171" s="77" t="s">
        <v>114</v>
      </c>
      <c r="G171" s="12">
        <v>0</v>
      </c>
      <c r="H171" s="12">
        <v>516</v>
      </c>
      <c r="I171" s="53">
        <v>0</v>
      </c>
      <c r="K171" s="53">
        <v>0</v>
      </c>
      <c r="M171" s="12">
        <v>0</v>
      </c>
      <c r="N171" s="12">
        <v>533</v>
      </c>
      <c r="O171" s="53">
        <v>0</v>
      </c>
      <c r="Q171" s="53">
        <v>0</v>
      </c>
    </row>
    <row r="172" spans="3:17" x14ac:dyDescent="0.3">
      <c r="C172" s="42" t="s">
        <v>1278</v>
      </c>
      <c r="E172" s="77" t="s">
        <v>115</v>
      </c>
      <c r="G172" s="12">
        <v>113</v>
      </c>
      <c r="H172" s="12">
        <v>130</v>
      </c>
      <c r="I172" s="53">
        <v>1.18917E-3</v>
      </c>
      <c r="K172" s="53">
        <v>1.18917E-3</v>
      </c>
      <c r="M172" s="12">
        <v>105</v>
      </c>
      <c r="N172" s="12">
        <v>147</v>
      </c>
      <c r="O172" s="53">
        <v>1.1510299999999999E-3</v>
      </c>
      <c r="Q172" s="53">
        <v>1.1510299999999999E-3</v>
      </c>
    </row>
    <row r="173" spans="3:17" x14ac:dyDescent="0.3">
      <c r="C173" s="42" t="s">
        <v>3781</v>
      </c>
      <c r="E173" s="77" t="s">
        <v>3776</v>
      </c>
      <c r="G173" s="12">
        <v>59</v>
      </c>
      <c r="H173" s="12">
        <v>218</v>
      </c>
      <c r="I173" s="53">
        <v>6.2089000000000003E-4</v>
      </c>
      <c r="K173" s="53">
        <v>6.2089000000000003E-4</v>
      </c>
      <c r="M173" s="12">
        <v>56</v>
      </c>
      <c r="N173" s="12">
        <v>235</v>
      </c>
      <c r="O173" s="53">
        <v>6.1388000000000002E-4</v>
      </c>
      <c r="Q173" s="53">
        <v>6.1388000000000002E-4</v>
      </c>
    </row>
    <row r="174" spans="3:17" x14ac:dyDescent="0.3">
      <c r="C174" s="42" t="s">
        <v>1328</v>
      </c>
      <c r="E174" s="77" t="s">
        <v>116</v>
      </c>
      <c r="G174" s="12">
        <v>64</v>
      </c>
      <c r="H174" s="12">
        <v>204</v>
      </c>
      <c r="I174" s="53">
        <v>6.7350999999999999E-4</v>
      </c>
      <c r="K174" s="53">
        <v>6.7350999999999999E-4</v>
      </c>
      <c r="M174" s="12">
        <v>59</v>
      </c>
      <c r="N174" s="12">
        <v>228</v>
      </c>
      <c r="O174" s="53">
        <v>6.4676999999999996E-4</v>
      </c>
      <c r="Q174" s="53">
        <v>6.4676999999999996E-4</v>
      </c>
    </row>
    <row r="175" spans="3:17" x14ac:dyDescent="0.3">
      <c r="C175" s="42" t="s">
        <v>1351</v>
      </c>
      <c r="E175" s="77" t="s">
        <v>117</v>
      </c>
      <c r="G175" s="12">
        <v>54</v>
      </c>
      <c r="H175" s="12">
        <v>228</v>
      </c>
      <c r="I175" s="53">
        <v>5.6828E-4</v>
      </c>
      <c r="K175" s="53">
        <v>5.6828E-4</v>
      </c>
      <c r="M175" s="12">
        <v>53</v>
      </c>
      <c r="N175" s="12">
        <v>239</v>
      </c>
      <c r="O175" s="53">
        <v>5.8100000000000003E-4</v>
      </c>
      <c r="Q175" s="53">
        <v>5.8100000000000003E-4</v>
      </c>
    </row>
    <row r="176" spans="3:17" x14ac:dyDescent="0.3">
      <c r="C176" s="42" t="s">
        <v>3758</v>
      </c>
      <c r="E176" s="77" t="s">
        <v>3738</v>
      </c>
      <c r="G176" s="12">
        <v>0</v>
      </c>
      <c r="H176" s="12">
        <v>516</v>
      </c>
      <c r="I176" s="53">
        <v>0</v>
      </c>
      <c r="K176" s="53">
        <v>0</v>
      </c>
      <c r="M176" s="12">
        <v>0</v>
      </c>
      <c r="N176" s="12">
        <v>533</v>
      </c>
      <c r="O176" s="53">
        <v>0</v>
      </c>
      <c r="Q176" s="53">
        <v>0</v>
      </c>
    </row>
    <row r="177" spans="3:17" x14ac:dyDescent="0.3">
      <c r="C177" s="42" t="s">
        <v>1496</v>
      </c>
      <c r="E177" s="77" t="s">
        <v>118</v>
      </c>
      <c r="G177" s="12">
        <v>182</v>
      </c>
      <c r="H177" s="12">
        <v>79</v>
      </c>
      <c r="I177" s="53">
        <v>1.9153E-3</v>
      </c>
      <c r="K177" s="53">
        <v>1.9153E-3</v>
      </c>
      <c r="M177" s="12">
        <v>64</v>
      </c>
      <c r="N177" s="12">
        <v>210</v>
      </c>
      <c r="O177" s="53">
        <v>7.0158000000000004E-4</v>
      </c>
      <c r="Q177" s="53">
        <v>7.0158000000000004E-4</v>
      </c>
    </row>
    <row r="178" spans="3:17" x14ac:dyDescent="0.3">
      <c r="C178" s="42" t="s">
        <v>1363</v>
      </c>
      <c r="E178" s="77" t="s">
        <v>119</v>
      </c>
      <c r="G178" s="12">
        <v>31</v>
      </c>
      <c r="H178" s="12">
        <v>287</v>
      </c>
      <c r="I178" s="53">
        <v>3.2623E-4</v>
      </c>
      <c r="K178" s="53">
        <v>3.2623E-4</v>
      </c>
      <c r="M178" s="12">
        <v>31</v>
      </c>
      <c r="N178" s="12">
        <v>299</v>
      </c>
      <c r="O178" s="53">
        <v>3.3983E-4</v>
      </c>
      <c r="Q178" s="53">
        <v>3.3983E-4</v>
      </c>
    </row>
    <row r="179" spans="3:17" x14ac:dyDescent="0.3">
      <c r="C179" s="42" t="s">
        <v>1388</v>
      </c>
      <c r="E179" s="77" t="s">
        <v>120</v>
      </c>
      <c r="G179" s="12">
        <v>49</v>
      </c>
      <c r="H179" s="12">
        <v>238</v>
      </c>
      <c r="I179" s="53">
        <v>5.1566000000000003E-4</v>
      </c>
      <c r="K179" s="53">
        <v>5.1566000000000003E-4</v>
      </c>
      <c r="M179" s="12">
        <v>48</v>
      </c>
      <c r="N179" s="12">
        <v>251</v>
      </c>
      <c r="O179" s="53">
        <v>5.2618000000000001E-4</v>
      </c>
      <c r="Q179" s="53">
        <v>5.2618000000000001E-4</v>
      </c>
    </row>
    <row r="180" spans="3:17" x14ac:dyDescent="0.3">
      <c r="C180" s="42" t="s">
        <v>1394</v>
      </c>
      <c r="E180" s="77" t="s">
        <v>121</v>
      </c>
      <c r="G180" s="12">
        <v>378</v>
      </c>
      <c r="H180" s="12">
        <v>35</v>
      </c>
      <c r="I180" s="53">
        <v>3.9779300000000002E-3</v>
      </c>
      <c r="K180" s="53">
        <v>3.9779300000000002E-3</v>
      </c>
      <c r="M180" s="12">
        <v>374</v>
      </c>
      <c r="N180" s="12">
        <v>31</v>
      </c>
      <c r="O180" s="53">
        <v>4.0998600000000003E-3</v>
      </c>
      <c r="Q180" s="53">
        <v>4.0998600000000003E-3</v>
      </c>
    </row>
    <row r="181" spans="3:17" x14ac:dyDescent="0.3">
      <c r="C181" s="42" t="s">
        <v>967</v>
      </c>
      <c r="E181" s="77" t="s">
        <v>723</v>
      </c>
      <c r="G181" s="12">
        <v>148</v>
      </c>
      <c r="H181" s="12">
        <v>99</v>
      </c>
      <c r="I181" s="53">
        <v>1.5574899999999999E-3</v>
      </c>
      <c r="K181" s="53">
        <v>1.5574899999999999E-3</v>
      </c>
      <c r="M181" s="12">
        <v>141</v>
      </c>
      <c r="N181" s="12">
        <v>110</v>
      </c>
      <c r="O181" s="53">
        <v>1.5456700000000001E-3</v>
      </c>
      <c r="Q181" s="53">
        <v>1.5456700000000001E-3</v>
      </c>
    </row>
    <row r="182" spans="3:17" x14ac:dyDescent="0.3">
      <c r="C182" s="42" t="s">
        <v>1402</v>
      </c>
      <c r="E182" s="77" t="s">
        <v>724</v>
      </c>
      <c r="G182" s="12">
        <v>18</v>
      </c>
      <c r="H182" s="12">
        <v>349</v>
      </c>
      <c r="I182" s="53">
        <v>1.8943000000000001E-4</v>
      </c>
      <c r="K182" s="53">
        <v>1.8943000000000001E-4</v>
      </c>
      <c r="M182" s="12">
        <v>18</v>
      </c>
      <c r="N182" s="12">
        <v>366</v>
      </c>
      <c r="O182" s="53">
        <v>1.9731999999999999E-4</v>
      </c>
      <c r="Q182" s="53">
        <v>1.9731999999999999E-4</v>
      </c>
    </row>
    <row r="183" spans="3:17" x14ac:dyDescent="0.3">
      <c r="C183" s="42" t="s">
        <v>1441</v>
      </c>
      <c r="E183" s="77" t="s">
        <v>122</v>
      </c>
      <c r="G183" s="12">
        <v>24</v>
      </c>
      <c r="H183" s="12">
        <v>316</v>
      </c>
      <c r="I183" s="53">
        <v>2.5256999999999998E-4</v>
      </c>
      <c r="K183" s="53">
        <v>2.5256999999999998E-4</v>
      </c>
      <c r="M183" s="12">
        <v>24</v>
      </c>
      <c r="N183" s="12">
        <v>333</v>
      </c>
      <c r="O183" s="53">
        <v>2.6309E-4</v>
      </c>
      <c r="Q183" s="53">
        <v>2.6309E-4</v>
      </c>
    </row>
    <row r="184" spans="3:17" x14ac:dyDescent="0.3">
      <c r="C184" s="42" t="s">
        <v>1446</v>
      </c>
      <c r="E184" s="77" t="s">
        <v>123</v>
      </c>
      <c r="G184" s="12">
        <v>107</v>
      </c>
      <c r="H184" s="12">
        <v>137</v>
      </c>
      <c r="I184" s="53">
        <v>1.1260300000000001E-3</v>
      </c>
      <c r="K184" s="53">
        <v>1.1260300000000001E-3</v>
      </c>
      <c r="M184" s="12">
        <v>107</v>
      </c>
      <c r="N184" s="12">
        <v>142</v>
      </c>
      <c r="O184" s="53">
        <v>1.1729500000000001E-3</v>
      </c>
      <c r="Q184" s="53">
        <v>1.1729500000000001E-3</v>
      </c>
    </row>
    <row r="185" spans="3:17" x14ac:dyDescent="0.3">
      <c r="C185" s="42" t="s">
        <v>1465</v>
      </c>
      <c r="E185" s="77" t="s">
        <v>124</v>
      </c>
      <c r="G185" s="12">
        <v>40</v>
      </c>
      <c r="H185" s="12">
        <v>254</v>
      </c>
      <c r="I185" s="53">
        <v>4.2094000000000002E-4</v>
      </c>
      <c r="K185" s="53">
        <v>4.2094000000000002E-4</v>
      </c>
      <c r="M185" s="12">
        <v>37</v>
      </c>
      <c r="N185" s="12">
        <v>277</v>
      </c>
      <c r="O185" s="53">
        <v>4.0559999999999999E-4</v>
      </c>
      <c r="Q185" s="53">
        <v>4.0559999999999999E-4</v>
      </c>
    </row>
    <row r="186" spans="3:17" x14ac:dyDescent="0.3">
      <c r="C186" s="42" t="s">
        <v>1466</v>
      </c>
      <c r="E186" s="77" t="s">
        <v>125</v>
      </c>
      <c r="G186" s="12">
        <v>57</v>
      </c>
      <c r="H186" s="12">
        <v>225</v>
      </c>
      <c r="I186" s="53">
        <v>5.9984999999999997E-4</v>
      </c>
      <c r="K186" s="53">
        <v>5.9984999999999997E-4</v>
      </c>
      <c r="M186" s="12">
        <v>61</v>
      </c>
      <c r="N186" s="12">
        <v>218</v>
      </c>
      <c r="O186" s="53">
        <v>6.6869E-4</v>
      </c>
      <c r="Q186" s="53">
        <v>6.6869E-4</v>
      </c>
    </row>
    <row r="187" spans="3:17" x14ac:dyDescent="0.3">
      <c r="C187" s="42" t="s">
        <v>1478</v>
      </c>
      <c r="E187" s="77" t="s">
        <v>126</v>
      </c>
      <c r="G187" s="12">
        <v>105</v>
      </c>
      <c r="H187" s="12">
        <v>144</v>
      </c>
      <c r="I187" s="53">
        <v>1.10498E-3</v>
      </c>
      <c r="K187" s="53">
        <v>1.10498E-3</v>
      </c>
      <c r="M187" s="12">
        <v>108</v>
      </c>
      <c r="N187" s="12">
        <v>140</v>
      </c>
      <c r="O187" s="53">
        <v>1.18392E-3</v>
      </c>
      <c r="Q187" s="53">
        <v>1.18392E-3</v>
      </c>
    </row>
    <row r="188" spans="3:17" x14ac:dyDescent="0.3">
      <c r="C188" s="42" t="s">
        <v>1486</v>
      </c>
      <c r="E188" s="77" t="s">
        <v>127</v>
      </c>
      <c r="G188" s="12">
        <v>44</v>
      </c>
      <c r="H188" s="12">
        <v>245</v>
      </c>
      <c r="I188" s="53">
        <v>4.6304000000000001E-4</v>
      </c>
      <c r="K188" s="53">
        <v>4.6304000000000001E-4</v>
      </c>
      <c r="M188" s="12">
        <v>46</v>
      </c>
      <c r="N188" s="12">
        <v>254</v>
      </c>
      <c r="O188" s="53">
        <v>5.0425999999999997E-4</v>
      </c>
      <c r="Q188" s="53">
        <v>5.0425999999999997E-4</v>
      </c>
    </row>
    <row r="189" spans="3:17" x14ac:dyDescent="0.3">
      <c r="C189" s="42" t="s">
        <v>3910</v>
      </c>
      <c r="E189" s="77" t="s">
        <v>1011</v>
      </c>
      <c r="G189" s="12">
        <v>4</v>
      </c>
      <c r="H189" s="12">
        <v>461</v>
      </c>
      <c r="I189" s="53">
        <v>4.2089999999999999E-5</v>
      </c>
      <c r="K189" s="53">
        <v>4.2089999999999999E-5</v>
      </c>
      <c r="M189" s="12">
        <v>0</v>
      </c>
      <c r="N189" s="12">
        <v>533</v>
      </c>
      <c r="O189" s="53">
        <v>0</v>
      </c>
      <c r="Q189" s="53">
        <v>0</v>
      </c>
    </row>
    <row r="190" spans="3:17" x14ac:dyDescent="0.3">
      <c r="C190" s="42" t="s">
        <v>1527</v>
      </c>
      <c r="E190" s="77" t="s">
        <v>128</v>
      </c>
      <c r="G190" s="12">
        <v>92</v>
      </c>
      <c r="H190" s="12">
        <v>153</v>
      </c>
      <c r="I190" s="53">
        <v>9.6816999999999997E-4</v>
      </c>
      <c r="K190" s="53">
        <v>9.6816999999999997E-4</v>
      </c>
      <c r="M190" s="12">
        <v>88</v>
      </c>
      <c r="N190" s="12">
        <v>164</v>
      </c>
      <c r="O190" s="53">
        <v>9.6467000000000005E-4</v>
      </c>
      <c r="Q190" s="53">
        <v>9.6467000000000005E-4</v>
      </c>
    </row>
    <row r="191" spans="3:17" x14ac:dyDescent="0.3">
      <c r="C191" s="42" t="s">
        <v>1532</v>
      </c>
      <c r="E191" s="77" t="s">
        <v>727</v>
      </c>
      <c r="G191" s="12">
        <v>14</v>
      </c>
      <c r="H191" s="12">
        <v>374</v>
      </c>
      <c r="I191" s="53">
        <v>1.4732999999999999E-4</v>
      </c>
      <c r="K191" s="53">
        <v>1.4732999999999999E-4</v>
      </c>
      <c r="M191" s="12">
        <v>14</v>
      </c>
      <c r="N191" s="12">
        <v>388</v>
      </c>
      <c r="O191" s="53">
        <v>1.5347000000000001E-4</v>
      </c>
      <c r="Q191" s="53">
        <v>1.5347000000000001E-4</v>
      </c>
    </row>
    <row r="192" spans="3:17" x14ac:dyDescent="0.3">
      <c r="C192" s="42" t="s">
        <v>1535</v>
      </c>
      <c r="E192" s="77" t="s">
        <v>129</v>
      </c>
      <c r="G192" s="12">
        <v>13</v>
      </c>
      <c r="H192" s="12">
        <v>382</v>
      </c>
      <c r="I192" s="53">
        <v>1.3681000000000001E-4</v>
      </c>
      <c r="K192" s="53">
        <v>1.3681000000000001E-4</v>
      </c>
      <c r="M192" s="12">
        <v>12</v>
      </c>
      <c r="N192" s="12">
        <v>400</v>
      </c>
      <c r="O192" s="53">
        <v>1.3155E-4</v>
      </c>
      <c r="Q192" s="53">
        <v>1.3155E-4</v>
      </c>
    </row>
    <row r="193" spans="3:17" x14ac:dyDescent="0.3">
      <c r="C193" s="42" t="s">
        <v>1550</v>
      </c>
      <c r="E193" s="77" t="s">
        <v>130</v>
      </c>
      <c r="G193" s="12">
        <v>0</v>
      </c>
      <c r="H193" s="12">
        <v>516</v>
      </c>
      <c r="I193" s="53">
        <v>0</v>
      </c>
      <c r="K193" s="53">
        <v>0</v>
      </c>
      <c r="M193" s="12">
        <v>64</v>
      </c>
      <c r="N193" s="12">
        <v>210</v>
      </c>
      <c r="O193" s="53">
        <v>7.0158000000000004E-4</v>
      </c>
      <c r="Q193" s="53">
        <v>7.0158000000000004E-4</v>
      </c>
    </row>
    <row r="194" spans="3:17" x14ac:dyDescent="0.3">
      <c r="C194" s="42" t="s">
        <v>1024</v>
      </c>
      <c r="E194" s="77" t="s">
        <v>131</v>
      </c>
      <c r="G194" s="12">
        <v>9</v>
      </c>
      <c r="H194" s="12">
        <v>413</v>
      </c>
      <c r="I194" s="53">
        <v>9.4710000000000006E-5</v>
      </c>
      <c r="K194" s="53">
        <v>9.4710000000000006E-5</v>
      </c>
      <c r="M194" s="12">
        <v>9</v>
      </c>
      <c r="N194" s="12">
        <v>425</v>
      </c>
      <c r="O194" s="53">
        <v>9.8659999999999994E-5</v>
      </c>
      <c r="Q194" s="53">
        <v>9.8659999999999994E-5</v>
      </c>
    </row>
    <row r="195" spans="3:17" x14ac:dyDescent="0.3">
      <c r="C195" s="42" t="s">
        <v>1065</v>
      </c>
      <c r="E195" s="77" t="s">
        <v>729</v>
      </c>
      <c r="G195" s="12">
        <v>77</v>
      </c>
      <c r="H195" s="12">
        <v>176</v>
      </c>
      <c r="I195" s="53">
        <v>8.1032000000000001E-4</v>
      </c>
      <c r="K195" s="53">
        <v>8.1032000000000001E-4</v>
      </c>
      <c r="M195" s="12">
        <v>78</v>
      </c>
      <c r="N195" s="12">
        <v>181</v>
      </c>
      <c r="O195" s="53">
        <v>8.5504999999999999E-4</v>
      </c>
      <c r="Q195" s="53">
        <v>8.5504999999999999E-4</v>
      </c>
    </row>
    <row r="196" spans="3:17" x14ac:dyDescent="0.3">
      <c r="C196" s="42" t="s">
        <v>1075</v>
      </c>
      <c r="E196" s="77" t="s">
        <v>491</v>
      </c>
      <c r="G196" s="12">
        <v>20</v>
      </c>
      <c r="H196" s="12">
        <v>337</v>
      </c>
      <c r="I196" s="53">
        <v>2.1047000000000001E-4</v>
      </c>
      <c r="K196" s="53">
        <v>2.1047000000000001E-4</v>
      </c>
      <c r="M196" s="12">
        <v>22</v>
      </c>
      <c r="N196" s="12">
        <v>343</v>
      </c>
      <c r="O196" s="53">
        <v>2.4117E-4</v>
      </c>
      <c r="Q196" s="53">
        <v>2.4117E-4</v>
      </c>
    </row>
    <row r="197" spans="3:17" x14ac:dyDescent="0.3">
      <c r="C197" s="42" t="s">
        <v>1111</v>
      </c>
      <c r="E197" s="77" t="s">
        <v>132</v>
      </c>
      <c r="G197" s="12">
        <v>86</v>
      </c>
      <c r="H197" s="12">
        <v>166</v>
      </c>
      <c r="I197" s="53">
        <v>9.0503000000000003E-4</v>
      </c>
      <c r="K197" s="53">
        <v>9.0503000000000003E-4</v>
      </c>
      <c r="M197" s="12">
        <v>81</v>
      </c>
      <c r="N197" s="12">
        <v>176</v>
      </c>
      <c r="O197" s="53">
        <v>8.8794000000000004E-4</v>
      </c>
      <c r="Q197" s="53">
        <v>8.8794000000000004E-4</v>
      </c>
    </row>
    <row r="198" spans="3:17" x14ac:dyDescent="0.3">
      <c r="C198" s="42" t="s">
        <v>1113</v>
      </c>
      <c r="E198" s="77" t="s">
        <v>133</v>
      </c>
      <c r="G198" s="12">
        <v>74</v>
      </c>
      <c r="H198" s="12">
        <v>183</v>
      </c>
      <c r="I198" s="53">
        <v>7.7875000000000004E-4</v>
      </c>
      <c r="K198" s="53">
        <v>7.7875000000000004E-4</v>
      </c>
      <c r="M198" s="12">
        <v>79</v>
      </c>
      <c r="N198" s="12">
        <v>180</v>
      </c>
      <c r="O198" s="53">
        <v>8.6600999999999996E-4</v>
      </c>
      <c r="Q198" s="53">
        <v>8.6600999999999996E-4</v>
      </c>
    </row>
    <row r="199" spans="3:17" x14ac:dyDescent="0.3">
      <c r="C199" s="42" t="s">
        <v>1123</v>
      </c>
      <c r="E199" s="77" t="s">
        <v>732</v>
      </c>
      <c r="G199" s="12">
        <v>18</v>
      </c>
      <c r="H199" s="12">
        <v>349</v>
      </c>
      <c r="I199" s="53">
        <v>1.8943000000000001E-4</v>
      </c>
      <c r="K199" s="53">
        <v>1.8943000000000001E-4</v>
      </c>
      <c r="M199" s="12">
        <v>17</v>
      </c>
      <c r="N199" s="12">
        <v>372</v>
      </c>
      <c r="O199" s="53">
        <v>1.8636E-4</v>
      </c>
      <c r="Q199" s="53">
        <v>1.8636E-4</v>
      </c>
    </row>
    <row r="200" spans="3:17" x14ac:dyDescent="0.3">
      <c r="C200" s="42" t="s">
        <v>1125</v>
      </c>
      <c r="E200" s="77" t="s">
        <v>134</v>
      </c>
      <c r="G200" s="12">
        <v>66</v>
      </c>
      <c r="H200" s="12">
        <v>200</v>
      </c>
      <c r="I200" s="53">
        <v>6.9455999999999999E-4</v>
      </c>
      <c r="K200" s="53">
        <v>6.9455999999999999E-4</v>
      </c>
      <c r="M200" s="12">
        <v>64</v>
      </c>
      <c r="N200" s="12">
        <v>210</v>
      </c>
      <c r="O200" s="53">
        <v>7.0158000000000004E-4</v>
      </c>
      <c r="Q200" s="53">
        <v>7.0158000000000004E-4</v>
      </c>
    </row>
    <row r="201" spans="3:17" x14ac:dyDescent="0.3">
      <c r="C201" s="42" t="s">
        <v>1130</v>
      </c>
      <c r="E201" s="77" t="s">
        <v>135</v>
      </c>
      <c r="G201" s="12">
        <v>7</v>
      </c>
      <c r="H201" s="12">
        <v>435</v>
      </c>
      <c r="I201" s="53">
        <v>7.3670000000000004E-5</v>
      </c>
      <c r="K201" s="53">
        <v>7.3670000000000004E-5</v>
      </c>
      <c r="M201" s="12">
        <v>7</v>
      </c>
      <c r="N201" s="12">
        <v>450</v>
      </c>
      <c r="O201" s="53">
        <v>7.674E-5</v>
      </c>
      <c r="Q201" s="53">
        <v>7.674E-5</v>
      </c>
    </row>
    <row r="202" spans="3:17" x14ac:dyDescent="0.3">
      <c r="C202" s="42" t="s">
        <v>1131</v>
      </c>
      <c r="E202" s="77" t="s">
        <v>136</v>
      </c>
      <c r="G202" s="12">
        <v>16</v>
      </c>
      <c r="H202" s="12">
        <v>359</v>
      </c>
      <c r="I202" s="53">
        <v>1.6838000000000001E-4</v>
      </c>
      <c r="K202" s="53">
        <v>1.6838000000000001E-4</v>
      </c>
      <c r="M202" s="12">
        <v>14</v>
      </c>
      <c r="N202" s="12">
        <v>388</v>
      </c>
      <c r="O202" s="53">
        <v>1.5347000000000001E-4</v>
      </c>
      <c r="Q202" s="53">
        <v>1.5347000000000001E-4</v>
      </c>
    </row>
    <row r="203" spans="3:17" x14ac:dyDescent="0.3">
      <c r="C203" s="42" t="s">
        <v>1138</v>
      </c>
      <c r="E203" s="77" t="s">
        <v>137</v>
      </c>
      <c r="G203" s="12">
        <v>35</v>
      </c>
      <c r="H203" s="12">
        <v>273</v>
      </c>
      <c r="I203" s="53">
        <v>3.6832999999999999E-4</v>
      </c>
      <c r="K203" s="53">
        <v>3.6832999999999999E-4</v>
      </c>
      <c r="M203" s="12">
        <v>34</v>
      </c>
      <c r="N203" s="12">
        <v>285</v>
      </c>
      <c r="O203" s="53">
        <v>3.7271E-4</v>
      </c>
      <c r="Q203" s="53">
        <v>3.7271E-4</v>
      </c>
    </row>
    <row r="204" spans="3:17" x14ac:dyDescent="0.3">
      <c r="C204" s="42" t="s">
        <v>1140</v>
      </c>
      <c r="E204" s="77" t="s">
        <v>138</v>
      </c>
      <c r="G204" s="12">
        <v>262</v>
      </c>
      <c r="H204" s="12">
        <v>55</v>
      </c>
      <c r="I204" s="53">
        <v>2.7571900000000001E-3</v>
      </c>
      <c r="K204" s="53">
        <v>2.7571900000000001E-3</v>
      </c>
      <c r="M204" s="12">
        <v>250</v>
      </c>
      <c r="N204" s="12">
        <v>61</v>
      </c>
      <c r="O204" s="53">
        <v>2.74055E-3</v>
      </c>
      <c r="Q204" s="53">
        <v>2.74055E-3</v>
      </c>
    </row>
    <row r="205" spans="3:17" x14ac:dyDescent="0.3">
      <c r="C205" s="42" t="s">
        <v>1145</v>
      </c>
      <c r="E205" s="77" t="s">
        <v>733</v>
      </c>
      <c r="G205" s="12">
        <v>12</v>
      </c>
      <c r="H205" s="12">
        <v>390</v>
      </c>
      <c r="I205" s="53">
        <v>1.2627999999999999E-4</v>
      </c>
      <c r="K205" s="53">
        <v>1.2627999999999999E-4</v>
      </c>
      <c r="M205" s="12">
        <v>12</v>
      </c>
      <c r="N205" s="12">
        <v>400</v>
      </c>
      <c r="O205" s="53">
        <v>1.3155E-4</v>
      </c>
      <c r="Q205" s="53">
        <v>1.3155E-4</v>
      </c>
    </row>
    <row r="206" spans="3:17" x14ac:dyDescent="0.3">
      <c r="C206" s="42" t="s">
        <v>1150</v>
      </c>
      <c r="E206" s="77" t="s">
        <v>139</v>
      </c>
      <c r="G206" s="12">
        <v>2</v>
      </c>
      <c r="H206" s="12">
        <v>488</v>
      </c>
      <c r="I206" s="53">
        <v>2.105E-5</v>
      </c>
      <c r="K206" s="53">
        <v>2.105E-5</v>
      </c>
      <c r="M206" s="12">
        <v>2</v>
      </c>
      <c r="N206" s="12">
        <v>507</v>
      </c>
      <c r="O206" s="53">
        <v>2.192E-5</v>
      </c>
      <c r="Q206" s="53">
        <v>2.192E-5</v>
      </c>
    </row>
    <row r="207" spans="3:17" x14ac:dyDescent="0.3">
      <c r="C207" s="42" t="s">
        <v>1146</v>
      </c>
      <c r="E207" s="77" t="s">
        <v>140</v>
      </c>
      <c r="G207" s="12">
        <v>61</v>
      </c>
      <c r="H207" s="12">
        <v>211</v>
      </c>
      <c r="I207" s="53">
        <v>6.4194000000000002E-4</v>
      </c>
      <c r="K207" s="53">
        <v>6.4194000000000002E-4</v>
      </c>
      <c r="M207" s="12">
        <v>64</v>
      </c>
      <c r="N207" s="12">
        <v>210</v>
      </c>
      <c r="O207" s="53">
        <v>7.0158000000000004E-4</v>
      </c>
      <c r="Q207" s="53">
        <v>7.0158000000000004E-4</v>
      </c>
    </row>
    <row r="208" spans="3:17" x14ac:dyDescent="0.3">
      <c r="C208" s="42" t="s">
        <v>2439</v>
      </c>
      <c r="E208" s="77" t="s">
        <v>994</v>
      </c>
      <c r="G208" s="12">
        <v>163</v>
      </c>
      <c r="H208" s="12">
        <v>87</v>
      </c>
      <c r="I208" s="53">
        <v>1.71535E-3</v>
      </c>
      <c r="K208" s="53">
        <v>1.71535E-3</v>
      </c>
      <c r="M208" s="12">
        <v>166</v>
      </c>
      <c r="N208" s="12">
        <v>91</v>
      </c>
      <c r="O208" s="53">
        <v>1.8197199999999999E-3</v>
      </c>
      <c r="Q208" s="53">
        <v>1.8197199999999999E-3</v>
      </c>
    </row>
    <row r="209" spans="3:17" x14ac:dyDescent="0.3">
      <c r="C209" s="42" t="s">
        <v>1153</v>
      </c>
      <c r="E209" s="77" t="s">
        <v>141</v>
      </c>
      <c r="G209" s="12">
        <v>37</v>
      </c>
      <c r="H209" s="12">
        <v>270</v>
      </c>
      <c r="I209" s="53">
        <v>3.8936999999999999E-4</v>
      </c>
      <c r="K209" s="53">
        <v>3.8936999999999999E-4</v>
      </c>
      <c r="M209" s="12">
        <v>36</v>
      </c>
      <c r="N209" s="12">
        <v>280</v>
      </c>
      <c r="O209" s="53">
        <v>3.9463999999999998E-4</v>
      </c>
      <c r="Q209" s="53">
        <v>3.9463999999999998E-4</v>
      </c>
    </row>
    <row r="210" spans="3:17" x14ac:dyDescent="0.3">
      <c r="C210" s="42" t="s">
        <v>1159</v>
      </c>
      <c r="E210" s="77" t="s">
        <v>734</v>
      </c>
      <c r="G210" s="12">
        <v>0</v>
      </c>
      <c r="H210" s="12">
        <v>516</v>
      </c>
      <c r="I210" s="53">
        <v>0</v>
      </c>
      <c r="K210" s="53">
        <v>0</v>
      </c>
      <c r="M210" s="12">
        <v>27</v>
      </c>
      <c r="N210" s="12">
        <v>313</v>
      </c>
      <c r="O210" s="53">
        <v>2.9598E-4</v>
      </c>
      <c r="Q210" s="53">
        <v>2.9598E-4</v>
      </c>
    </row>
    <row r="211" spans="3:17" x14ac:dyDescent="0.3">
      <c r="C211" s="42" t="s">
        <v>1202</v>
      </c>
      <c r="E211" s="77" t="s">
        <v>142</v>
      </c>
      <c r="G211" s="12">
        <v>22</v>
      </c>
      <c r="H211" s="12">
        <v>325</v>
      </c>
      <c r="I211" s="53">
        <v>2.3152000000000001E-4</v>
      </c>
      <c r="K211" s="53">
        <v>2.3152000000000001E-4</v>
      </c>
      <c r="M211" s="12">
        <v>23</v>
      </c>
      <c r="N211" s="12">
        <v>338</v>
      </c>
      <c r="O211" s="53">
        <v>2.5212999999999999E-4</v>
      </c>
      <c r="Q211" s="53">
        <v>2.5212999999999999E-4</v>
      </c>
    </row>
    <row r="212" spans="3:17" x14ac:dyDescent="0.3">
      <c r="C212" s="42" t="s">
        <v>1201</v>
      </c>
      <c r="E212" s="77" t="s">
        <v>737</v>
      </c>
      <c r="G212" s="12">
        <v>71</v>
      </c>
      <c r="H212" s="12">
        <v>191</v>
      </c>
      <c r="I212" s="53">
        <v>7.4717999999999996E-4</v>
      </c>
      <c r="K212" s="53">
        <v>7.4717999999999996E-4</v>
      </c>
      <c r="M212" s="12">
        <v>65</v>
      </c>
      <c r="N212" s="12">
        <v>205</v>
      </c>
      <c r="O212" s="53">
        <v>7.1254E-4</v>
      </c>
      <c r="Q212" s="53">
        <v>7.1254E-4</v>
      </c>
    </row>
    <row r="213" spans="3:17" x14ac:dyDescent="0.3">
      <c r="C213" s="42" t="s">
        <v>1210</v>
      </c>
      <c r="E213" s="77" t="s">
        <v>143</v>
      </c>
      <c r="G213" s="12">
        <v>16</v>
      </c>
      <c r="H213" s="12">
        <v>359</v>
      </c>
      <c r="I213" s="53">
        <v>1.6838000000000001E-4</v>
      </c>
      <c r="K213" s="53">
        <v>1.6838000000000001E-4</v>
      </c>
      <c r="M213" s="12">
        <v>16</v>
      </c>
      <c r="N213" s="12">
        <v>378</v>
      </c>
      <c r="O213" s="53">
        <v>1.7539000000000001E-4</v>
      </c>
      <c r="Q213" s="53">
        <v>1.7539000000000001E-4</v>
      </c>
    </row>
    <row r="214" spans="3:17" x14ac:dyDescent="0.3">
      <c r="C214" s="42" t="s">
        <v>3761</v>
      </c>
      <c r="E214" s="77" t="s">
        <v>144</v>
      </c>
      <c r="G214" s="12">
        <v>59</v>
      </c>
      <c r="H214" s="12">
        <v>218</v>
      </c>
      <c r="I214" s="53">
        <v>6.2089000000000003E-4</v>
      </c>
      <c r="K214" s="53">
        <v>6.2089000000000003E-4</v>
      </c>
      <c r="M214" s="12">
        <v>66</v>
      </c>
      <c r="N214" s="12">
        <v>203</v>
      </c>
      <c r="O214" s="53">
        <v>7.2349999999999997E-4</v>
      </c>
      <c r="Q214" s="53">
        <v>7.2349999999999997E-4</v>
      </c>
    </row>
    <row r="215" spans="3:17" x14ac:dyDescent="0.3">
      <c r="C215" s="42" t="s">
        <v>1261</v>
      </c>
      <c r="E215" s="77" t="s">
        <v>145</v>
      </c>
      <c r="G215" s="12">
        <v>2</v>
      </c>
      <c r="H215" s="12">
        <v>488</v>
      </c>
      <c r="I215" s="53">
        <v>2.105E-5</v>
      </c>
      <c r="K215" s="53">
        <v>2.105E-5</v>
      </c>
      <c r="M215" s="12">
        <v>2</v>
      </c>
      <c r="N215" s="12">
        <v>507</v>
      </c>
      <c r="O215" s="53">
        <v>2.192E-5</v>
      </c>
      <c r="Q215" s="53">
        <v>2.192E-5</v>
      </c>
    </row>
    <row r="216" spans="3:17" x14ac:dyDescent="0.3">
      <c r="C216" s="42" t="s">
        <v>1262</v>
      </c>
      <c r="E216" s="77" t="s">
        <v>146</v>
      </c>
      <c r="G216" s="12">
        <v>235</v>
      </c>
      <c r="H216" s="12">
        <v>62</v>
      </c>
      <c r="I216" s="53">
        <v>2.4730500000000001E-3</v>
      </c>
      <c r="K216" s="53">
        <v>2.4730500000000001E-3</v>
      </c>
      <c r="M216" s="12">
        <v>227</v>
      </c>
      <c r="N216" s="12">
        <v>67</v>
      </c>
      <c r="O216" s="53">
        <v>2.4884099999999999E-3</v>
      </c>
      <c r="Q216" s="53">
        <v>2.4884099999999999E-3</v>
      </c>
    </row>
    <row r="217" spans="3:17" x14ac:dyDescent="0.3">
      <c r="C217" s="42" t="s">
        <v>1273</v>
      </c>
      <c r="E217" s="77" t="s">
        <v>503</v>
      </c>
      <c r="G217" s="12">
        <v>0</v>
      </c>
      <c r="H217" s="12">
        <v>516</v>
      </c>
      <c r="I217" s="53">
        <v>0</v>
      </c>
      <c r="K217" s="53">
        <v>0</v>
      </c>
      <c r="M217" s="12">
        <v>1</v>
      </c>
      <c r="N217" s="12">
        <v>518</v>
      </c>
      <c r="O217" s="53">
        <v>1.096E-5</v>
      </c>
      <c r="Q217" s="53">
        <v>1.096E-5</v>
      </c>
    </row>
    <row r="218" spans="3:17" x14ac:dyDescent="0.3">
      <c r="C218" s="42" t="s">
        <v>1275</v>
      </c>
      <c r="E218" s="77" t="s">
        <v>147</v>
      </c>
      <c r="G218" s="12">
        <v>6</v>
      </c>
      <c r="H218" s="12">
        <v>447</v>
      </c>
      <c r="I218" s="53">
        <v>6.3139999999999995E-5</v>
      </c>
      <c r="K218" s="53">
        <v>6.3139999999999995E-5</v>
      </c>
      <c r="M218" s="12">
        <v>5</v>
      </c>
      <c r="N218" s="12">
        <v>473</v>
      </c>
      <c r="O218" s="53">
        <v>5.4809999999999999E-5</v>
      </c>
      <c r="Q218" s="53">
        <v>5.4809999999999999E-5</v>
      </c>
    </row>
    <row r="219" spans="3:17" x14ac:dyDescent="0.3">
      <c r="C219" s="42" t="s">
        <v>3788</v>
      </c>
      <c r="E219" s="77" t="s">
        <v>3802</v>
      </c>
      <c r="G219" s="12">
        <v>0</v>
      </c>
      <c r="H219" s="12">
        <v>516</v>
      </c>
      <c r="I219" s="53">
        <v>0</v>
      </c>
      <c r="K219" s="53">
        <v>0</v>
      </c>
      <c r="M219" s="12">
        <v>0</v>
      </c>
      <c r="N219" s="12">
        <v>533</v>
      </c>
      <c r="O219" s="53">
        <v>0</v>
      </c>
      <c r="Q219" s="53">
        <v>0</v>
      </c>
    </row>
    <row r="220" spans="3:17" x14ac:dyDescent="0.3">
      <c r="C220" s="42" t="s">
        <v>1756</v>
      </c>
      <c r="E220" s="77" t="s">
        <v>740</v>
      </c>
      <c r="G220" s="12">
        <v>431</v>
      </c>
      <c r="H220" s="12">
        <v>24</v>
      </c>
      <c r="I220" s="53">
        <v>4.5356800000000003E-3</v>
      </c>
      <c r="K220" s="53">
        <v>4.5356800000000003E-3</v>
      </c>
      <c r="M220" s="12">
        <v>434</v>
      </c>
      <c r="N220" s="12">
        <v>22</v>
      </c>
      <c r="O220" s="53">
        <v>4.7575899999999999E-3</v>
      </c>
      <c r="Q220" s="53">
        <v>4.7575899999999999E-3</v>
      </c>
    </row>
    <row r="221" spans="3:17" x14ac:dyDescent="0.3">
      <c r="C221" s="42" t="s">
        <v>1296</v>
      </c>
      <c r="E221" s="77" t="s">
        <v>742</v>
      </c>
      <c r="G221" s="12">
        <v>251</v>
      </c>
      <c r="H221" s="12">
        <v>57</v>
      </c>
      <c r="I221" s="53">
        <v>2.6414300000000002E-3</v>
      </c>
      <c r="K221" s="53">
        <v>2.6414300000000002E-3</v>
      </c>
      <c r="M221" s="12">
        <v>241</v>
      </c>
      <c r="N221" s="12">
        <v>62</v>
      </c>
      <c r="O221" s="53">
        <v>2.64189E-3</v>
      </c>
      <c r="Q221" s="53">
        <v>2.64189E-3</v>
      </c>
    </row>
    <row r="222" spans="3:17" x14ac:dyDescent="0.3">
      <c r="C222" s="42" t="s">
        <v>1299</v>
      </c>
      <c r="E222" s="77" t="s">
        <v>148</v>
      </c>
      <c r="G222" s="12">
        <v>44</v>
      </c>
      <c r="H222" s="12">
        <v>245</v>
      </c>
      <c r="I222" s="53">
        <v>4.6304000000000001E-4</v>
      </c>
      <c r="K222" s="53">
        <v>4.6304000000000001E-4</v>
      </c>
      <c r="M222" s="12">
        <v>40</v>
      </c>
      <c r="N222" s="12">
        <v>271</v>
      </c>
      <c r="O222" s="53">
        <v>4.3848999999999998E-4</v>
      </c>
      <c r="Q222" s="53">
        <v>4.3848999999999998E-4</v>
      </c>
    </row>
    <row r="223" spans="3:17" x14ac:dyDescent="0.3">
      <c r="C223" s="42" t="s">
        <v>1299</v>
      </c>
      <c r="E223" s="77" t="s">
        <v>149</v>
      </c>
      <c r="G223" s="12">
        <v>42</v>
      </c>
      <c r="H223" s="12">
        <v>249</v>
      </c>
      <c r="I223" s="53">
        <v>4.4199000000000002E-4</v>
      </c>
      <c r="K223" s="53">
        <v>4.4199000000000002E-4</v>
      </c>
      <c r="M223" s="12">
        <v>41</v>
      </c>
      <c r="N223" s="12">
        <v>266</v>
      </c>
      <c r="O223" s="53">
        <v>4.4945E-4</v>
      </c>
      <c r="Q223" s="53">
        <v>4.4945E-4</v>
      </c>
    </row>
    <row r="224" spans="3:17" x14ac:dyDescent="0.3">
      <c r="C224" s="42" t="s">
        <v>1003</v>
      </c>
      <c r="E224" s="77" t="s">
        <v>743</v>
      </c>
      <c r="G224" s="12">
        <v>0</v>
      </c>
      <c r="H224" s="12">
        <v>516</v>
      </c>
      <c r="I224" s="53">
        <v>0</v>
      </c>
      <c r="K224" s="53">
        <v>0</v>
      </c>
      <c r="M224" s="12">
        <v>0</v>
      </c>
      <c r="N224" s="12">
        <v>533</v>
      </c>
      <c r="O224" s="53">
        <v>0</v>
      </c>
      <c r="Q224" s="53">
        <v>0</v>
      </c>
    </row>
    <row r="225" spans="3:17" x14ac:dyDescent="0.3">
      <c r="C225" s="42" t="s">
        <v>1312</v>
      </c>
      <c r="E225" s="77" t="s">
        <v>150</v>
      </c>
      <c r="G225" s="12">
        <v>0</v>
      </c>
      <c r="H225" s="12">
        <v>516</v>
      </c>
      <c r="I225" s="53">
        <v>0</v>
      </c>
      <c r="K225" s="53">
        <v>0</v>
      </c>
      <c r="M225" s="12">
        <v>0</v>
      </c>
      <c r="N225" s="12">
        <v>533</v>
      </c>
      <c r="O225" s="53">
        <v>0</v>
      </c>
      <c r="Q225" s="53">
        <v>0</v>
      </c>
    </row>
    <row r="226" spans="3:17" x14ac:dyDescent="0.3">
      <c r="C226" s="42" t="s">
        <v>1327</v>
      </c>
      <c r="E226" s="77" t="s">
        <v>744</v>
      </c>
      <c r="G226" s="12">
        <v>38</v>
      </c>
      <c r="H226" s="12">
        <v>263</v>
      </c>
      <c r="I226" s="53">
        <v>3.9990000000000002E-4</v>
      </c>
      <c r="K226" s="53">
        <v>3.9990000000000002E-4</v>
      </c>
      <c r="M226" s="12">
        <v>38</v>
      </c>
      <c r="N226" s="12">
        <v>275</v>
      </c>
      <c r="O226" s="53">
        <v>4.1656000000000001E-4</v>
      </c>
      <c r="Q226" s="53">
        <v>4.1656000000000001E-4</v>
      </c>
    </row>
    <row r="227" spans="3:17" x14ac:dyDescent="0.3">
      <c r="C227" s="42" t="s">
        <v>1330</v>
      </c>
      <c r="E227" s="77" t="s">
        <v>745</v>
      </c>
      <c r="G227" s="12">
        <v>16</v>
      </c>
      <c r="H227" s="12">
        <v>359</v>
      </c>
      <c r="I227" s="53">
        <v>1.6838000000000001E-4</v>
      </c>
      <c r="K227" s="53">
        <v>1.6838000000000001E-4</v>
      </c>
      <c r="M227" s="12">
        <v>17</v>
      </c>
      <c r="N227" s="12">
        <v>372</v>
      </c>
      <c r="O227" s="53">
        <v>1.8636E-4</v>
      </c>
      <c r="Q227" s="53">
        <v>1.8636E-4</v>
      </c>
    </row>
    <row r="228" spans="3:17" x14ac:dyDescent="0.3">
      <c r="C228" s="42" t="s">
        <v>1336</v>
      </c>
      <c r="E228" s="77" t="s">
        <v>151</v>
      </c>
      <c r="G228" s="12">
        <v>10</v>
      </c>
      <c r="H228" s="12">
        <v>400</v>
      </c>
      <c r="I228" s="53">
        <v>1.0524E-4</v>
      </c>
      <c r="K228" s="53">
        <v>1.0524E-4</v>
      </c>
      <c r="M228" s="12">
        <v>10</v>
      </c>
      <c r="N228" s="12">
        <v>418</v>
      </c>
      <c r="O228" s="53">
        <v>1.0962E-4</v>
      </c>
      <c r="Q228" s="53">
        <v>1.0962E-4</v>
      </c>
    </row>
    <row r="229" spans="3:17" x14ac:dyDescent="0.3">
      <c r="C229" s="42" t="s">
        <v>2416</v>
      </c>
      <c r="E229" s="77" t="s">
        <v>746</v>
      </c>
      <c r="G229" s="12">
        <v>154</v>
      </c>
      <c r="H229" s="12">
        <v>91</v>
      </c>
      <c r="I229" s="53">
        <v>1.62064E-3</v>
      </c>
      <c r="K229" s="53">
        <v>1.62064E-3</v>
      </c>
      <c r="M229" s="12">
        <v>157</v>
      </c>
      <c r="N229" s="12">
        <v>95</v>
      </c>
      <c r="O229" s="53">
        <v>1.72106E-3</v>
      </c>
      <c r="Q229" s="53">
        <v>1.72106E-3</v>
      </c>
    </row>
    <row r="230" spans="3:17" x14ac:dyDescent="0.3">
      <c r="C230" s="42" t="s">
        <v>1345</v>
      </c>
      <c r="E230" s="77" t="s">
        <v>152</v>
      </c>
      <c r="G230" s="12">
        <v>146</v>
      </c>
      <c r="H230" s="12">
        <v>102</v>
      </c>
      <c r="I230" s="53">
        <v>1.53645E-3</v>
      </c>
      <c r="K230" s="53">
        <v>1.53645E-3</v>
      </c>
      <c r="M230" s="12">
        <v>143</v>
      </c>
      <c r="N230" s="12">
        <v>105</v>
      </c>
      <c r="O230" s="53">
        <v>1.56759E-3</v>
      </c>
      <c r="Q230" s="53">
        <v>1.56759E-3</v>
      </c>
    </row>
    <row r="231" spans="3:17" x14ac:dyDescent="0.3">
      <c r="C231" s="42" t="s">
        <v>1349</v>
      </c>
      <c r="E231" s="77" t="s">
        <v>153</v>
      </c>
      <c r="G231" s="12">
        <v>47</v>
      </c>
      <c r="H231" s="12">
        <v>240</v>
      </c>
      <c r="I231" s="53">
        <v>4.9461000000000004E-4</v>
      </c>
      <c r="K231" s="53">
        <v>4.9461000000000004E-4</v>
      </c>
      <c r="M231" s="12">
        <v>46</v>
      </c>
      <c r="N231" s="12">
        <v>254</v>
      </c>
      <c r="O231" s="53">
        <v>5.0425999999999997E-4</v>
      </c>
      <c r="Q231" s="53">
        <v>5.0425999999999997E-4</v>
      </c>
    </row>
    <row r="232" spans="3:17" x14ac:dyDescent="0.3">
      <c r="C232" s="42" t="s">
        <v>1355</v>
      </c>
      <c r="E232" s="77" t="s">
        <v>154</v>
      </c>
      <c r="G232" s="12">
        <v>15</v>
      </c>
      <c r="H232" s="12">
        <v>367</v>
      </c>
      <c r="I232" s="53">
        <v>1.5784999999999999E-4</v>
      </c>
      <c r="K232" s="53">
        <v>1.5784999999999999E-4</v>
      </c>
      <c r="M232" s="12">
        <v>14</v>
      </c>
      <c r="N232" s="12">
        <v>388</v>
      </c>
      <c r="O232" s="53">
        <v>1.5347000000000001E-4</v>
      </c>
      <c r="Q232" s="53">
        <v>1.5347000000000001E-4</v>
      </c>
    </row>
    <row r="233" spans="3:17" x14ac:dyDescent="0.3">
      <c r="C233" s="42" t="s">
        <v>1391</v>
      </c>
      <c r="E233" s="77" t="s">
        <v>155</v>
      </c>
      <c r="G233" s="12">
        <v>7</v>
      </c>
      <c r="H233" s="12">
        <v>435</v>
      </c>
      <c r="I233" s="53">
        <v>7.3670000000000004E-5</v>
      </c>
      <c r="K233" s="53">
        <v>7.3670000000000004E-5</v>
      </c>
      <c r="M233" s="12">
        <v>7</v>
      </c>
      <c r="N233" s="12">
        <v>450</v>
      </c>
      <c r="O233" s="53">
        <v>7.674E-5</v>
      </c>
      <c r="Q233" s="53">
        <v>7.674E-5</v>
      </c>
    </row>
    <row r="234" spans="3:17" x14ac:dyDescent="0.3">
      <c r="C234" s="42" t="s">
        <v>1411</v>
      </c>
      <c r="E234" s="77" t="s">
        <v>156</v>
      </c>
      <c r="G234" s="12">
        <v>9</v>
      </c>
      <c r="H234" s="12">
        <v>413</v>
      </c>
      <c r="I234" s="53">
        <v>9.4710000000000006E-5</v>
      </c>
      <c r="K234" s="53">
        <v>9.4710000000000006E-5</v>
      </c>
      <c r="M234" s="12">
        <v>11</v>
      </c>
      <c r="N234" s="12">
        <v>409</v>
      </c>
      <c r="O234" s="53">
        <v>1.2058E-4</v>
      </c>
      <c r="Q234" s="53">
        <v>1.2058E-4</v>
      </c>
    </row>
    <row r="235" spans="3:17" x14ac:dyDescent="0.3">
      <c r="C235" s="42" t="s">
        <v>1416</v>
      </c>
      <c r="E235" s="77" t="s">
        <v>157</v>
      </c>
      <c r="G235" s="12">
        <v>165</v>
      </c>
      <c r="H235" s="12">
        <v>86</v>
      </c>
      <c r="I235" s="53">
        <v>1.7363999999999999E-3</v>
      </c>
      <c r="K235" s="53">
        <v>1.7363999999999999E-3</v>
      </c>
      <c r="M235" s="12">
        <v>165</v>
      </c>
      <c r="N235" s="12">
        <v>92</v>
      </c>
      <c r="O235" s="53">
        <v>1.80876E-3</v>
      </c>
      <c r="Q235" s="53">
        <v>1.80876E-3</v>
      </c>
    </row>
    <row r="236" spans="3:17" x14ac:dyDescent="0.3">
      <c r="C236" s="42" t="s">
        <v>2417</v>
      </c>
      <c r="E236" s="77" t="s">
        <v>748</v>
      </c>
      <c r="G236" s="12">
        <v>143</v>
      </c>
      <c r="H236" s="12">
        <v>104</v>
      </c>
      <c r="I236" s="53">
        <v>1.5048800000000001E-3</v>
      </c>
      <c r="K236" s="53">
        <v>1.5048800000000001E-3</v>
      </c>
      <c r="M236" s="12">
        <v>136</v>
      </c>
      <c r="N236" s="12">
        <v>116</v>
      </c>
      <c r="O236" s="53">
        <v>1.4908600000000001E-3</v>
      </c>
      <c r="Q236" s="53">
        <v>1.4908600000000001E-3</v>
      </c>
    </row>
    <row r="237" spans="3:17" x14ac:dyDescent="0.3">
      <c r="C237" s="42" t="s">
        <v>1438</v>
      </c>
      <c r="E237" s="77" t="s">
        <v>749</v>
      </c>
      <c r="G237" s="12">
        <v>108</v>
      </c>
      <c r="H237" s="12">
        <v>135</v>
      </c>
      <c r="I237" s="53">
        <v>1.1365500000000001E-3</v>
      </c>
      <c r="K237" s="53">
        <v>1.1365500000000001E-3</v>
      </c>
      <c r="M237" s="12">
        <v>107</v>
      </c>
      <c r="N237" s="12">
        <v>142</v>
      </c>
      <c r="O237" s="53">
        <v>1.1729500000000001E-3</v>
      </c>
      <c r="Q237" s="53">
        <v>1.1729500000000001E-3</v>
      </c>
    </row>
    <row r="238" spans="3:17" x14ac:dyDescent="0.3">
      <c r="C238" s="42" t="s">
        <v>1448</v>
      </c>
      <c r="E238" s="77" t="s">
        <v>158</v>
      </c>
      <c r="G238" s="12">
        <v>244</v>
      </c>
      <c r="H238" s="12">
        <v>59</v>
      </c>
      <c r="I238" s="53">
        <v>2.5677600000000001E-3</v>
      </c>
      <c r="K238" s="53">
        <v>2.5677600000000001E-3</v>
      </c>
      <c r="M238" s="12">
        <v>237</v>
      </c>
      <c r="N238" s="12">
        <v>64</v>
      </c>
      <c r="O238" s="53">
        <v>2.5980399999999998E-3</v>
      </c>
      <c r="Q238" s="53">
        <v>2.5980399999999998E-3</v>
      </c>
    </row>
    <row r="239" spans="3:17" x14ac:dyDescent="0.3">
      <c r="C239" s="42" t="s">
        <v>1464</v>
      </c>
      <c r="E239" s="77" t="s">
        <v>159</v>
      </c>
      <c r="G239" s="12">
        <v>7</v>
      </c>
      <c r="H239" s="12">
        <v>435</v>
      </c>
      <c r="I239" s="53">
        <v>7.3670000000000004E-5</v>
      </c>
      <c r="K239" s="53">
        <v>7.3670000000000004E-5</v>
      </c>
      <c r="M239" s="12">
        <v>8</v>
      </c>
      <c r="N239" s="12">
        <v>434</v>
      </c>
      <c r="O239" s="53">
        <v>8.7700000000000004E-5</v>
      </c>
      <c r="Q239" s="53">
        <v>8.7700000000000004E-5</v>
      </c>
    </row>
    <row r="240" spans="3:17" x14ac:dyDescent="0.3">
      <c r="C240" s="42" t="s">
        <v>1477</v>
      </c>
      <c r="E240" s="77" t="s">
        <v>750</v>
      </c>
      <c r="G240" s="12">
        <v>34</v>
      </c>
      <c r="H240" s="12">
        <v>276</v>
      </c>
      <c r="I240" s="53">
        <v>3.5780000000000002E-4</v>
      </c>
      <c r="K240" s="53">
        <v>3.5780000000000002E-4</v>
      </c>
      <c r="M240" s="12">
        <v>33</v>
      </c>
      <c r="N240" s="12">
        <v>293</v>
      </c>
      <c r="O240" s="53">
        <v>3.6174999999999998E-4</v>
      </c>
      <c r="Q240" s="53">
        <v>3.6174999999999998E-4</v>
      </c>
    </row>
    <row r="241" spans="3:17" x14ac:dyDescent="0.3">
      <c r="C241" s="42" t="s">
        <v>1481</v>
      </c>
      <c r="E241" s="77" t="s">
        <v>753</v>
      </c>
      <c r="G241" s="12">
        <v>0</v>
      </c>
      <c r="H241" s="12">
        <v>516</v>
      </c>
      <c r="I241" s="53">
        <v>0</v>
      </c>
      <c r="K241" s="53">
        <v>0</v>
      </c>
      <c r="M241" s="12">
        <v>0</v>
      </c>
      <c r="N241" s="12">
        <v>533</v>
      </c>
      <c r="O241" s="53">
        <v>0</v>
      </c>
      <c r="Q241" s="53">
        <v>0</v>
      </c>
    </row>
    <row r="242" spans="3:17" x14ac:dyDescent="0.3">
      <c r="C242" s="42" t="s">
        <v>1490</v>
      </c>
      <c r="E242" s="77" t="s">
        <v>160</v>
      </c>
      <c r="G242" s="12">
        <v>14</v>
      </c>
      <c r="H242" s="12">
        <v>374</v>
      </c>
      <c r="I242" s="53">
        <v>1.4732999999999999E-4</v>
      </c>
      <c r="K242" s="53">
        <v>1.4732999999999999E-4</v>
      </c>
      <c r="M242" s="12">
        <v>15</v>
      </c>
      <c r="N242" s="12">
        <v>383</v>
      </c>
      <c r="O242" s="53">
        <v>1.6443E-4</v>
      </c>
      <c r="Q242" s="53">
        <v>1.6443E-4</v>
      </c>
    </row>
    <row r="243" spans="3:17" x14ac:dyDescent="0.3">
      <c r="C243" s="42" t="s">
        <v>3764</v>
      </c>
      <c r="E243" s="77" t="s">
        <v>509</v>
      </c>
      <c r="G243" s="12">
        <v>0</v>
      </c>
      <c r="H243" s="12">
        <v>516</v>
      </c>
      <c r="I243" s="53">
        <v>0</v>
      </c>
      <c r="K243" s="53">
        <v>0</v>
      </c>
      <c r="M243" s="12">
        <v>0</v>
      </c>
      <c r="N243" s="12">
        <v>533</v>
      </c>
      <c r="O243" s="53">
        <v>0</v>
      </c>
      <c r="Q243" s="53">
        <v>0</v>
      </c>
    </row>
    <row r="244" spans="3:17" x14ac:dyDescent="0.3">
      <c r="C244" s="42" t="s">
        <v>1509</v>
      </c>
      <c r="E244" s="77" t="s">
        <v>161</v>
      </c>
      <c r="G244" s="12">
        <v>5</v>
      </c>
      <c r="H244" s="12">
        <v>455</v>
      </c>
      <c r="I244" s="53">
        <v>5.2620000000000001E-5</v>
      </c>
      <c r="K244" s="53">
        <v>5.2620000000000001E-5</v>
      </c>
      <c r="M244" s="12">
        <v>5</v>
      </c>
      <c r="N244" s="12">
        <v>473</v>
      </c>
      <c r="O244" s="53">
        <v>5.4809999999999999E-5</v>
      </c>
      <c r="Q244" s="53">
        <v>5.4809999999999999E-5</v>
      </c>
    </row>
    <row r="245" spans="3:17" x14ac:dyDescent="0.3">
      <c r="C245" s="42" t="s">
        <v>1516</v>
      </c>
      <c r="E245" s="77" t="s">
        <v>754</v>
      </c>
      <c r="G245" s="12">
        <v>297</v>
      </c>
      <c r="H245" s="12">
        <v>47</v>
      </c>
      <c r="I245" s="53">
        <v>3.1255100000000002E-3</v>
      </c>
      <c r="K245" s="53">
        <v>3.1255100000000002E-3</v>
      </c>
      <c r="M245" s="12">
        <v>287</v>
      </c>
      <c r="N245" s="12">
        <v>51</v>
      </c>
      <c r="O245" s="53">
        <v>3.1461499999999999E-3</v>
      </c>
      <c r="Q245" s="53">
        <v>3.1461499999999999E-3</v>
      </c>
    </row>
    <row r="246" spans="3:17" x14ac:dyDescent="0.3">
      <c r="C246" s="42" t="s">
        <v>1004</v>
      </c>
      <c r="E246" s="77" t="s">
        <v>162</v>
      </c>
      <c r="G246" s="12">
        <v>0</v>
      </c>
      <c r="H246" s="12">
        <v>516</v>
      </c>
      <c r="I246" s="53">
        <v>0</v>
      </c>
      <c r="K246" s="53">
        <v>0</v>
      </c>
      <c r="M246" s="12">
        <v>339</v>
      </c>
      <c r="N246" s="12">
        <v>41</v>
      </c>
      <c r="O246" s="53">
        <v>3.7161799999999999E-3</v>
      </c>
      <c r="Q246" s="53">
        <v>3.7161799999999999E-3</v>
      </c>
    </row>
    <row r="247" spans="3:17" x14ac:dyDescent="0.3">
      <c r="C247" s="42" t="s">
        <v>1528</v>
      </c>
      <c r="E247" s="77" t="s">
        <v>163</v>
      </c>
      <c r="G247" s="12">
        <v>77</v>
      </c>
      <c r="H247" s="12">
        <v>176</v>
      </c>
      <c r="I247" s="53">
        <v>8.1032000000000001E-4</v>
      </c>
      <c r="K247" s="53">
        <v>8.1032000000000001E-4</v>
      </c>
      <c r="M247" s="12">
        <v>77</v>
      </c>
      <c r="N247" s="12">
        <v>182</v>
      </c>
      <c r="O247" s="53">
        <v>8.4409000000000003E-4</v>
      </c>
      <c r="Q247" s="53">
        <v>8.4409000000000003E-4</v>
      </c>
    </row>
    <row r="248" spans="3:17" x14ac:dyDescent="0.3">
      <c r="C248" s="42" t="s">
        <v>1538</v>
      </c>
      <c r="E248" s="77" t="s">
        <v>757</v>
      </c>
      <c r="G248" s="12">
        <v>8</v>
      </c>
      <c r="H248" s="12">
        <v>424</v>
      </c>
      <c r="I248" s="53">
        <v>8.4190000000000005E-5</v>
      </c>
      <c r="K248" s="53">
        <v>8.4190000000000005E-5</v>
      </c>
      <c r="M248" s="12">
        <v>7</v>
      </c>
      <c r="N248" s="12">
        <v>450</v>
      </c>
      <c r="O248" s="53">
        <v>7.674E-5</v>
      </c>
      <c r="Q248" s="53">
        <v>7.674E-5</v>
      </c>
    </row>
    <row r="249" spans="3:17" x14ac:dyDescent="0.3">
      <c r="C249" s="42" t="s">
        <v>1543</v>
      </c>
      <c r="E249" s="77" t="s">
        <v>164</v>
      </c>
      <c r="G249" s="12">
        <v>0</v>
      </c>
      <c r="H249" s="12">
        <v>516</v>
      </c>
      <c r="I249" s="53">
        <v>0</v>
      </c>
      <c r="K249" s="53">
        <v>0</v>
      </c>
      <c r="M249" s="12">
        <v>215</v>
      </c>
      <c r="N249" s="12">
        <v>71</v>
      </c>
      <c r="O249" s="53">
        <v>2.3568700000000001E-3</v>
      </c>
      <c r="Q249" s="53">
        <v>2.3568700000000001E-3</v>
      </c>
    </row>
    <row r="250" spans="3:17" x14ac:dyDescent="0.3">
      <c r="C250" s="42" t="s">
        <v>3790</v>
      </c>
      <c r="E250" s="77" t="s">
        <v>1012</v>
      </c>
      <c r="G250" s="12">
        <v>0</v>
      </c>
      <c r="H250" s="12">
        <v>516</v>
      </c>
      <c r="I250" s="53">
        <v>0</v>
      </c>
      <c r="K250" s="53">
        <v>0</v>
      </c>
      <c r="M250" s="12">
        <v>0</v>
      </c>
      <c r="N250" s="12">
        <v>533</v>
      </c>
      <c r="O250" s="53">
        <v>0</v>
      </c>
      <c r="Q250" s="53">
        <v>0</v>
      </c>
    </row>
    <row r="251" spans="3:17" x14ac:dyDescent="0.3">
      <c r="C251" s="42" t="s">
        <v>1551</v>
      </c>
      <c r="E251" s="77" t="s">
        <v>758</v>
      </c>
      <c r="G251" s="12">
        <v>3</v>
      </c>
      <c r="H251" s="12">
        <v>480</v>
      </c>
      <c r="I251" s="53">
        <v>3.1569999999999998E-5</v>
      </c>
      <c r="K251" s="53">
        <v>3.1569999999999998E-5</v>
      </c>
      <c r="M251" s="12">
        <v>3</v>
      </c>
      <c r="N251" s="12">
        <v>497</v>
      </c>
      <c r="O251" s="53">
        <v>3.2889999999999999E-5</v>
      </c>
      <c r="Q251" s="53">
        <v>3.2889999999999999E-5</v>
      </c>
    </row>
    <row r="252" spans="3:17" x14ac:dyDescent="0.3">
      <c r="C252" s="42" t="s">
        <v>1037</v>
      </c>
      <c r="E252" s="77" t="s">
        <v>165</v>
      </c>
      <c r="G252" s="12">
        <v>1267</v>
      </c>
      <c r="H252" s="12">
        <v>9</v>
      </c>
      <c r="I252" s="53">
        <v>1.333342E-2</v>
      </c>
      <c r="K252" s="53">
        <v>1.333341E-2</v>
      </c>
      <c r="M252" s="12">
        <v>1251</v>
      </c>
      <c r="N252" s="12">
        <v>9</v>
      </c>
      <c r="O252" s="53">
        <v>1.3713690000000001E-2</v>
      </c>
      <c r="Q252" s="53">
        <v>1.3713690000000001E-2</v>
      </c>
    </row>
    <row r="253" spans="3:17" x14ac:dyDescent="0.3">
      <c r="C253" s="42" t="s">
        <v>1040</v>
      </c>
      <c r="E253" s="77" t="s">
        <v>166</v>
      </c>
      <c r="G253" s="12">
        <v>85</v>
      </c>
      <c r="H253" s="12">
        <v>167</v>
      </c>
      <c r="I253" s="53">
        <v>8.9451000000000005E-4</v>
      </c>
      <c r="K253" s="53">
        <v>8.9451000000000005E-4</v>
      </c>
      <c r="M253" s="12">
        <v>88</v>
      </c>
      <c r="N253" s="12">
        <v>164</v>
      </c>
      <c r="O253" s="53">
        <v>9.6467000000000005E-4</v>
      </c>
      <c r="Q253" s="53">
        <v>9.6467000000000005E-4</v>
      </c>
    </row>
    <row r="254" spans="3:17" x14ac:dyDescent="0.3">
      <c r="C254" s="42" t="s">
        <v>1041</v>
      </c>
      <c r="E254" s="77" t="s">
        <v>167</v>
      </c>
      <c r="G254" s="12">
        <v>57</v>
      </c>
      <c r="H254" s="12">
        <v>225</v>
      </c>
      <c r="I254" s="53">
        <v>5.9984999999999997E-4</v>
      </c>
      <c r="K254" s="53">
        <v>5.9984999999999997E-4</v>
      </c>
      <c r="M254" s="12">
        <v>58</v>
      </c>
      <c r="N254" s="12">
        <v>232</v>
      </c>
      <c r="O254" s="53">
        <v>6.3581E-4</v>
      </c>
      <c r="Q254" s="53">
        <v>6.3581E-4</v>
      </c>
    </row>
    <row r="255" spans="3:17" x14ac:dyDescent="0.3">
      <c r="C255" s="42" t="s">
        <v>1817</v>
      </c>
      <c r="E255" s="77" t="s">
        <v>760</v>
      </c>
      <c r="G255" s="12">
        <v>0</v>
      </c>
      <c r="H255" s="12">
        <v>516</v>
      </c>
      <c r="I255" s="53">
        <v>0</v>
      </c>
      <c r="K255" s="53">
        <v>0</v>
      </c>
      <c r="M255" s="12">
        <v>0</v>
      </c>
      <c r="N255" s="12">
        <v>533</v>
      </c>
      <c r="O255" s="53">
        <v>0</v>
      </c>
      <c r="Q255" s="53">
        <v>0</v>
      </c>
    </row>
    <row r="256" spans="3:17" x14ac:dyDescent="0.3">
      <c r="C256" s="42" t="s">
        <v>1194</v>
      </c>
      <c r="E256" s="77" t="s">
        <v>168</v>
      </c>
      <c r="G256" s="12">
        <v>1576</v>
      </c>
      <c r="H256" s="12">
        <v>8</v>
      </c>
      <c r="I256" s="53">
        <v>1.658521E-2</v>
      </c>
      <c r="K256" s="53">
        <v>1.6585199999999998E-2</v>
      </c>
      <c r="M256" s="12">
        <v>1572</v>
      </c>
      <c r="N256" s="12">
        <v>8</v>
      </c>
      <c r="O256" s="53">
        <v>1.7232549999999999E-2</v>
      </c>
      <c r="Q256" s="53">
        <v>1.7232549999999999E-2</v>
      </c>
    </row>
    <row r="257" spans="3:17" x14ac:dyDescent="0.3">
      <c r="C257" s="42" t="s">
        <v>1824</v>
      </c>
      <c r="E257" s="77" t="s">
        <v>766</v>
      </c>
      <c r="G257" s="12">
        <v>2</v>
      </c>
      <c r="H257" s="12">
        <v>488</v>
      </c>
      <c r="I257" s="53">
        <v>2.105E-5</v>
      </c>
      <c r="K257" s="53">
        <v>2.105E-5</v>
      </c>
      <c r="M257" s="12">
        <v>3</v>
      </c>
      <c r="N257" s="12">
        <v>497</v>
      </c>
      <c r="O257" s="53">
        <v>3.2889999999999999E-5</v>
      </c>
      <c r="Q257" s="53">
        <v>3.2889999999999999E-5</v>
      </c>
    </row>
    <row r="258" spans="3:17" x14ac:dyDescent="0.3">
      <c r="C258" s="42" t="s">
        <v>1376</v>
      </c>
      <c r="E258" s="77" t="s">
        <v>169</v>
      </c>
      <c r="G258" s="12">
        <v>2681</v>
      </c>
      <c r="H258" s="12">
        <v>4</v>
      </c>
      <c r="I258" s="53">
        <v>2.8213800000000001E-2</v>
      </c>
      <c r="K258" s="53">
        <v>2.8213789999999999E-2</v>
      </c>
      <c r="M258" s="12">
        <v>2635</v>
      </c>
      <c r="N258" s="12">
        <v>4</v>
      </c>
      <c r="O258" s="53">
        <v>2.8885350000000001E-2</v>
      </c>
      <c r="Q258" s="53">
        <v>2.8885350000000001E-2</v>
      </c>
    </row>
    <row r="259" spans="3:17" x14ac:dyDescent="0.3">
      <c r="C259" s="42" t="s">
        <v>1378</v>
      </c>
      <c r="E259" s="77" t="s">
        <v>170</v>
      </c>
      <c r="G259" s="12">
        <v>403</v>
      </c>
      <c r="H259" s="12">
        <v>28</v>
      </c>
      <c r="I259" s="53">
        <v>4.2410199999999999E-3</v>
      </c>
      <c r="K259" s="53">
        <v>4.2410199999999999E-3</v>
      </c>
      <c r="M259" s="12">
        <v>393</v>
      </c>
      <c r="N259" s="12">
        <v>29</v>
      </c>
      <c r="O259" s="53">
        <v>4.3081400000000002E-3</v>
      </c>
      <c r="Q259" s="53">
        <v>4.3081400000000002E-3</v>
      </c>
    </row>
    <row r="260" spans="3:17" x14ac:dyDescent="0.3">
      <c r="C260" s="42" t="s">
        <v>1379</v>
      </c>
      <c r="E260" s="77" t="s">
        <v>767</v>
      </c>
      <c r="G260" s="12">
        <v>0</v>
      </c>
      <c r="H260" s="12">
        <v>516</v>
      </c>
      <c r="I260" s="53">
        <v>0</v>
      </c>
      <c r="K260" s="53">
        <v>0</v>
      </c>
      <c r="M260" s="12">
        <v>0</v>
      </c>
      <c r="N260" s="12">
        <v>533</v>
      </c>
      <c r="O260" s="53">
        <v>0</v>
      </c>
      <c r="Q260" s="53">
        <v>0</v>
      </c>
    </row>
    <row r="261" spans="3:17" x14ac:dyDescent="0.3">
      <c r="C261" s="42" t="s">
        <v>1829</v>
      </c>
      <c r="E261" s="77" t="s">
        <v>771</v>
      </c>
      <c r="G261" s="12">
        <v>2</v>
      </c>
      <c r="H261" s="12">
        <v>488</v>
      </c>
      <c r="I261" s="53">
        <v>2.105E-5</v>
      </c>
      <c r="K261" s="53">
        <v>2.105E-5</v>
      </c>
      <c r="M261" s="12">
        <v>3</v>
      </c>
      <c r="N261" s="12">
        <v>497</v>
      </c>
      <c r="O261" s="53">
        <v>3.2889999999999999E-5</v>
      </c>
      <c r="Q261" s="53">
        <v>3.2889999999999999E-5</v>
      </c>
    </row>
    <row r="262" spans="3:17" x14ac:dyDescent="0.3">
      <c r="C262" s="42" t="s">
        <v>1520</v>
      </c>
      <c r="E262" s="77" t="s">
        <v>171</v>
      </c>
      <c r="G262" s="12">
        <v>0</v>
      </c>
      <c r="H262" s="12">
        <v>516</v>
      </c>
      <c r="I262" s="53">
        <v>0</v>
      </c>
      <c r="K262" s="53">
        <v>0</v>
      </c>
      <c r="M262" s="12">
        <v>0</v>
      </c>
      <c r="N262" s="12">
        <v>533</v>
      </c>
      <c r="O262" s="53">
        <v>0</v>
      </c>
      <c r="Q262" s="53">
        <v>0</v>
      </c>
    </row>
    <row r="263" spans="3:17" x14ac:dyDescent="0.3">
      <c r="C263" s="42" t="s">
        <v>1030</v>
      </c>
      <c r="E263" s="77" t="s">
        <v>172</v>
      </c>
      <c r="G263" s="12">
        <v>392</v>
      </c>
      <c r="H263" s="12">
        <v>31</v>
      </c>
      <c r="I263" s="53">
        <v>4.1252600000000004E-3</v>
      </c>
      <c r="K263" s="53">
        <v>4.1252600000000004E-3</v>
      </c>
      <c r="M263" s="12">
        <v>392</v>
      </c>
      <c r="N263" s="12">
        <v>30</v>
      </c>
      <c r="O263" s="53">
        <v>4.2971700000000003E-3</v>
      </c>
      <c r="Q263" s="53">
        <v>4.2971700000000003E-3</v>
      </c>
    </row>
    <row r="264" spans="3:17" x14ac:dyDescent="0.3">
      <c r="C264" s="42" t="s">
        <v>1032</v>
      </c>
      <c r="E264" s="77" t="s">
        <v>173</v>
      </c>
      <c r="G264" s="12">
        <v>0</v>
      </c>
      <c r="H264" s="12">
        <v>516</v>
      </c>
      <c r="I264" s="53">
        <v>0</v>
      </c>
      <c r="K264" s="53">
        <v>0</v>
      </c>
      <c r="M264" s="12">
        <v>0</v>
      </c>
      <c r="N264" s="12">
        <v>533</v>
      </c>
      <c r="O264" s="53">
        <v>0</v>
      </c>
      <c r="Q264" s="53">
        <v>0</v>
      </c>
    </row>
    <row r="265" spans="3:17" x14ac:dyDescent="0.3">
      <c r="C265" s="42" t="s">
        <v>1833</v>
      </c>
      <c r="E265" s="77" t="s">
        <v>772</v>
      </c>
      <c r="G265" s="12">
        <v>8</v>
      </c>
      <c r="H265" s="12">
        <v>424</v>
      </c>
      <c r="I265" s="53">
        <v>8.4190000000000005E-5</v>
      </c>
      <c r="K265" s="53">
        <v>8.4190000000000005E-5</v>
      </c>
      <c r="M265" s="12">
        <v>9</v>
      </c>
      <c r="N265" s="12">
        <v>425</v>
      </c>
      <c r="O265" s="53">
        <v>9.8659999999999994E-5</v>
      </c>
      <c r="Q265" s="53">
        <v>9.8659999999999994E-5</v>
      </c>
    </row>
    <row r="266" spans="3:17" x14ac:dyDescent="0.3">
      <c r="C266" s="42" t="s">
        <v>1034</v>
      </c>
      <c r="E266" s="77" t="s">
        <v>174</v>
      </c>
      <c r="G266" s="12">
        <v>0</v>
      </c>
      <c r="H266" s="12">
        <v>516</v>
      </c>
      <c r="I266" s="53">
        <v>0</v>
      </c>
      <c r="K266" s="53">
        <v>0</v>
      </c>
      <c r="M266" s="12">
        <v>0</v>
      </c>
      <c r="N266" s="12">
        <v>533</v>
      </c>
      <c r="O266" s="53">
        <v>0</v>
      </c>
      <c r="Q266" s="53">
        <v>0</v>
      </c>
    </row>
    <row r="267" spans="3:17" x14ac:dyDescent="0.3">
      <c r="C267" s="42" t="s">
        <v>1069</v>
      </c>
      <c r="E267" s="77" t="s">
        <v>175</v>
      </c>
      <c r="G267" s="12">
        <v>21</v>
      </c>
      <c r="H267" s="12">
        <v>331</v>
      </c>
      <c r="I267" s="53">
        <v>2.2100000000000001E-4</v>
      </c>
      <c r="K267" s="53">
        <v>2.2100000000000001E-4</v>
      </c>
      <c r="M267" s="12">
        <v>20</v>
      </c>
      <c r="N267" s="12">
        <v>357</v>
      </c>
      <c r="O267" s="53">
        <v>2.1923999999999999E-4</v>
      </c>
      <c r="Q267" s="53">
        <v>2.1923999999999999E-4</v>
      </c>
    </row>
    <row r="268" spans="3:17" x14ac:dyDescent="0.3">
      <c r="C268" s="42" t="s">
        <v>1083</v>
      </c>
      <c r="E268" s="77" t="s">
        <v>176</v>
      </c>
      <c r="G268" s="12">
        <v>142</v>
      </c>
      <c r="H268" s="12">
        <v>105</v>
      </c>
      <c r="I268" s="53">
        <v>1.49435E-3</v>
      </c>
      <c r="K268" s="53">
        <v>1.49435E-3</v>
      </c>
      <c r="M268" s="12">
        <v>143</v>
      </c>
      <c r="N268" s="12">
        <v>105</v>
      </c>
      <c r="O268" s="53">
        <v>1.56759E-3</v>
      </c>
      <c r="Q268" s="53">
        <v>1.56759E-3</v>
      </c>
    </row>
    <row r="269" spans="3:17" x14ac:dyDescent="0.3">
      <c r="C269" s="42" t="s">
        <v>1087</v>
      </c>
      <c r="E269" s="77" t="s">
        <v>177</v>
      </c>
      <c r="G269" s="12">
        <v>162</v>
      </c>
      <c r="H269" s="12">
        <v>88</v>
      </c>
      <c r="I269" s="53">
        <v>1.7048300000000001E-3</v>
      </c>
      <c r="K269" s="53">
        <v>1.7048300000000001E-3</v>
      </c>
      <c r="M269" s="12">
        <v>164</v>
      </c>
      <c r="N269" s="12">
        <v>94</v>
      </c>
      <c r="O269" s="53">
        <v>1.7978E-3</v>
      </c>
      <c r="Q269" s="53">
        <v>1.7978E-3</v>
      </c>
    </row>
    <row r="270" spans="3:17" x14ac:dyDescent="0.3">
      <c r="C270" s="42" t="s">
        <v>1155</v>
      </c>
      <c r="E270" s="77" t="s">
        <v>178</v>
      </c>
      <c r="G270" s="12">
        <v>32</v>
      </c>
      <c r="H270" s="12">
        <v>282</v>
      </c>
      <c r="I270" s="53">
        <v>3.3676000000000002E-4</v>
      </c>
      <c r="K270" s="53">
        <v>3.3676000000000002E-4</v>
      </c>
      <c r="M270" s="12">
        <v>31</v>
      </c>
      <c r="N270" s="12">
        <v>299</v>
      </c>
      <c r="O270" s="53">
        <v>3.3983E-4</v>
      </c>
      <c r="Q270" s="53">
        <v>3.3983E-4</v>
      </c>
    </row>
    <row r="271" spans="3:17" x14ac:dyDescent="0.3">
      <c r="C271" s="42" t="s">
        <v>1157</v>
      </c>
      <c r="E271" s="77" t="s">
        <v>775</v>
      </c>
      <c r="G271" s="12">
        <v>2141</v>
      </c>
      <c r="H271" s="12">
        <v>6</v>
      </c>
      <c r="I271" s="53">
        <v>2.253105E-2</v>
      </c>
      <c r="K271" s="53">
        <v>2.2531039999999999E-2</v>
      </c>
      <c r="M271" s="12">
        <v>2113</v>
      </c>
      <c r="N271" s="12">
        <v>6</v>
      </c>
      <c r="O271" s="53">
        <v>2.3163090000000001E-2</v>
      </c>
      <c r="Q271" s="53">
        <v>2.3163090000000001E-2</v>
      </c>
    </row>
    <row r="272" spans="3:17" x14ac:dyDescent="0.3">
      <c r="C272" s="42" t="s">
        <v>936</v>
      </c>
      <c r="E272" s="77" t="s">
        <v>776</v>
      </c>
      <c r="G272" s="12">
        <v>41</v>
      </c>
      <c r="H272" s="12">
        <v>251</v>
      </c>
      <c r="I272" s="53">
        <v>4.3146999999999999E-4</v>
      </c>
      <c r="K272" s="53">
        <v>4.3146999999999999E-4</v>
      </c>
      <c r="M272" s="12">
        <v>42</v>
      </c>
      <c r="N272" s="12">
        <v>263</v>
      </c>
      <c r="O272" s="53">
        <v>4.6041000000000002E-4</v>
      </c>
      <c r="Q272" s="53">
        <v>4.6041000000000002E-4</v>
      </c>
    </row>
    <row r="273" spans="3:17" x14ac:dyDescent="0.3">
      <c r="C273" s="42" t="s">
        <v>1162</v>
      </c>
      <c r="E273" s="77" t="s">
        <v>179</v>
      </c>
      <c r="G273" s="12">
        <v>362</v>
      </c>
      <c r="H273" s="12">
        <v>38</v>
      </c>
      <c r="I273" s="53">
        <v>3.8095500000000001E-3</v>
      </c>
      <c r="K273" s="53">
        <v>3.8095500000000001E-3</v>
      </c>
      <c r="M273" s="12">
        <v>352</v>
      </c>
      <c r="N273" s="12">
        <v>39</v>
      </c>
      <c r="O273" s="53">
        <v>3.8586900000000001E-3</v>
      </c>
      <c r="Q273" s="53">
        <v>3.8586900000000001E-3</v>
      </c>
    </row>
    <row r="274" spans="3:17" x14ac:dyDescent="0.3">
      <c r="C274" s="42" t="s">
        <v>1276</v>
      </c>
      <c r="E274" s="77" t="s">
        <v>180</v>
      </c>
      <c r="G274" s="12">
        <v>0</v>
      </c>
      <c r="H274" s="12">
        <v>516</v>
      </c>
      <c r="I274" s="53">
        <v>0</v>
      </c>
      <c r="K274" s="53">
        <v>0</v>
      </c>
      <c r="M274" s="12">
        <v>0</v>
      </c>
      <c r="N274" s="12">
        <v>533</v>
      </c>
      <c r="O274" s="53">
        <v>0</v>
      </c>
      <c r="Q274" s="53">
        <v>0</v>
      </c>
    </row>
    <row r="275" spans="3:17" x14ac:dyDescent="0.3">
      <c r="C275" s="42" t="s">
        <v>1329</v>
      </c>
      <c r="E275" s="77" t="s">
        <v>181</v>
      </c>
      <c r="G275" s="12">
        <v>274</v>
      </c>
      <c r="H275" s="12">
        <v>53</v>
      </c>
      <c r="I275" s="53">
        <v>2.88347E-3</v>
      </c>
      <c r="K275" s="53">
        <v>2.88347E-3</v>
      </c>
      <c r="M275" s="12">
        <v>284</v>
      </c>
      <c r="N275" s="12">
        <v>54</v>
      </c>
      <c r="O275" s="53">
        <v>3.1132600000000001E-3</v>
      </c>
      <c r="Q275" s="53">
        <v>3.1132600000000001E-3</v>
      </c>
    </row>
    <row r="276" spans="3:17" x14ac:dyDescent="0.3">
      <c r="C276" s="42" t="s">
        <v>1371</v>
      </c>
      <c r="E276" s="77" t="s">
        <v>182</v>
      </c>
      <c r="G276" s="12">
        <v>92</v>
      </c>
      <c r="H276" s="12">
        <v>153</v>
      </c>
      <c r="I276" s="53">
        <v>9.6816999999999997E-4</v>
      </c>
      <c r="K276" s="53">
        <v>9.6816999999999997E-4</v>
      </c>
      <c r="M276" s="12">
        <v>92</v>
      </c>
      <c r="N276" s="12">
        <v>159</v>
      </c>
      <c r="O276" s="53">
        <v>1.0085199999999999E-3</v>
      </c>
      <c r="Q276" s="53">
        <v>1.0085199999999999E-3</v>
      </c>
    </row>
    <row r="277" spans="3:17" x14ac:dyDescent="0.3">
      <c r="C277" s="42" t="s">
        <v>1370</v>
      </c>
      <c r="E277" s="77" t="s">
        <v>183</v>
      </c>
      <c r="G277" s="12">
        <v>124</v>
      </c>
      <c r="H277" s="12">
        <v>117</v>
      </c>
      <c r="I277" s="53">
        <v>1.3049299999999999E-3</v>
      </c>
      <c r="K277" s="53">
        <v>1.3049299999999999E-3</v>
      </c>
      <c r="M277" s="12">
        <v>123</v>
      </c>
      <c r="N277" s="12">
        <v>125</v>
      </c>
      <c r="O277" s="53">
        <v>1.3483499999999999E-3</v>
      </c>
      <c r="Q277" s="53">
        <v>1.3483499999999999E-3</v>
      </c>
    </row>
    <row r="278" spans="3:17" x14ac:dyDescent="0.3">
      <c r="C278" s="42" t="s">
        <v>1370</v>
      </c>
      <c r="E278" s="77" t="s">
        <v>184</v>
      </c>
      <c r="G278" s="12">
        <v>1</v>
      </c>
      <c r="H278" s="12">
        <v>501</v>
      </c>
      <c r="I278" s="53">
        <v>1.0519999999999999E-5</v>
      </c>
      <c r="K278" s="53">
        <v>1.0519999999999999E-5</v>
      </c>
      <c r="M278" s="12">
        <v>1</v>
      </c>
      <c r="N278" s="12">
        <v>518</v>
      </c>
      <c r="O278" s="53">
        <v>1.096E-5</v>
      </c>
      <c r="Q278" s="53">
        <v>1.096E-5</v>
      </c>
    </row>
    <row r="279" spans="3:17" x14ac:dyDescent="0.3">
      <c r="C279" s="42" t="s">
        <v>1556</v>
      </c>
      <c r="E279" s="77" t="s">
        <v>778</v>
      </c>
      <c r="G279" s="12">
        <v>0</v>
      </c>
      <c r="H279" s="12">
        <v>516</v>
      </c>
      <c r="I279" s="53">
        <v>0</v>
      </c>
      <c r="K279" s="53">
        <v>0</v>
      </c>
      <c r="M279" s="12">
        <v>0</v>
      </c>
      <c r="N279" s="12">
        <v>533</v>
      </c>
      <c r="O279" s="53">
        <v>0</v>
      </c>
      <c r="Q279" s="53">
        <v>0</v>
      </c>
    </row>
    <row r="280" spans="3:17" x14ac:dyDescent="0.3">
      <c r="C280" s="42" t="s">
        <v>1395</v>
      </c>
      <c r="E280" s="77" t="s">
        <v>779</v>
      </c>
      <c r="G280" s="12">
        <v>936</v>
      </c>
      <c r="H280" s="12">
        <v>10</v>
      </c>
      <c r="I280" s="53">
        <v>9.8501000000000005E-3</v>
      </c>
      <c r="K280" s="53">
        <v>9.8500900000000006E-3</v>
      </c>
      <c r="M280" s="12">
        <v>932</v>
      </c>
      <c r="N280" s="12">
        <v>10</v>
      </c>
      <c r="O280" s="53">
        <v>1.021675E-2</v>
      </c>
      <c r="Q280" s="53">
        <v>1.021675E-2</v>
      </c>
    </row>
    <row r="281" spans="3:17" x14ac:dyDescent="0.3">
      <c r="C281" s="42" t="s">
        <v>1396</v>
      </c>
      <c r="E281" s="77" t="s">
        <v>780</v>
      </c>
      <c r="G281" s="12">
        <v>15</v>
      </c>
      <c r="H281" s="12">
        <v>367</v>
      </c>
      <c r="I281" s="53">
        <v>1.5784999999999999E-4</v>
      </c>
      <c r="K281" s="53">
        <v>1.5784999999999999E-4</v>
      </c>
      <c r="M281" s="12">
        <v>15</v>
      </c>
      <c r="N281" s="12">
        <v>383</v>
      </c>
      <c r="O281" s="53">
        <v>1.6443E-4</v>
      </c>
      <c r="Q281" s="53">
        <v>1.6443E-4</v>
      </c>
    </row>
    <row r="282" spans="3:17" x14ac:dyDescent="0.3">
      <c r="C282" s="42" t="s">
        <v>2421</v>
      </c>
      <c r="E282" s="77" t="s">
        <v>782</v>
      </c>
      <c r="G282" s="12">
        <v>747</v>
      </c>
      <c r="H282" s="12">
        <v>13</v>
      </c>
      <c r="I282" s="53">
        <v>7.8611400000000008E-3</v>
      </c>
      <c r="K282" s="53">
        <v>7.8611400000000008E-3</v>
      </c>
      <c r="M282" s="12">
        <v>751</v>
      </c>
      <c r="N282" s="12">
        <v>11</v>
      </c>
      <c r="O282" s="53">
        <v>8.2325999999999996E-3</v>
      </c>
      <c r="Q282" s="53">
        <v>8.2325999999999996E-3</v>
      </c>
    </row>
    <row r="283" spans="3:17" x14ac:dyDescent="0.3">
      <c r="C283" s="42" t="s">
        <v>3891</v>
      </c>
      <c r="E283" s="77" t="s">
        <v>3890</v>
      </c>
      <c r="G283" s="12">
        <v>111</v>
      </c>
      <c r="H283" s="12">
        <v>131</v>
      </c>
      <c r="I283" s="53">
        <v>1.1681199999999999E-3</v>
      </c>
      <c r="K283" s="53">
        <v>1.1681199999999999E-3</v>
      </c>
      <c r="M283" s="12">
        <v>111</v>
      </c>
      <c r="N283" s="12">
        <v>137</v>
      </c>
      <c r="O283" s="53">
        <v>1.2168000000000001E-3</v>
      </c>
      <c r="Q283" s="53">
        <v>1.2168000000000001E-3</v>
      </c>
    </row>
    <row r="284" spans="3:17" x14ac:dyDescent="0.3">
      <c r="C284" s="42" t="s">
        <v>1559</v>
      </c>
      <c r="E284" s="77" t="s">
        <v>185</v>
      </c>
      <c r="G284" s="12">
        <v>474</v>
      </c>
      <c r="H284" s="12">
        <v>20</v>
      </c>
      <c r="I284" s="53">
        <v>4.98819E-3</v>
      </c>
      <c r="K284" s="53">
        <v>4.98819E-3</v>
      </c>
      <c r="M284" s="12">
        <v>468</v>
      </c>
      <c r="N284" s="12">
        <v>19</v>
      </c>
      <c r="O284" s="53">
        <v>5.1303E-3</v>
      </c>
      <c r="Q284" s="53">
        <v>5.1303E-3</v>
      </c>
    </row>
    <row r="285" spans="3:17" x14ac:dyDescent="0.3">
      <c r="C285" s="42" t="s">
        <v>1450</v>
      </c>
      <c r="E285" s="77" t="s">
        <v>783</v>
      </c>
      <c r="G285" s="12">
        <v>87</v>
      </c>
      <c r="H285" s="12">
        <v>164</v>
      </c>
      <c r="I285" s="53">
        <v>9.1555E-4</v>
      </c>
      <c r="K285" s="53">
        <v>9.1555E-4</v>
      </c>
      <c r="M285" s="12">
        <v>85</v>
      </c>
      <c r="N285" s="12">
        <v>170</v>
      </c>
      <c r="O285" s="53">
        <v>9.3179000000000005E-4</v>
      </c>
      <c r="Q285" s="53">
        <v>9.3179000000000005E-4</v>
      </c>
    </row>
    <row r="286" spans="3:17" x14ac:dyDescent="0.3">
      <c r="C286" s="42" t="s">
        <v>1451</v>
      </c>
      <c r="E286" s="77" t="s">
        <v>973</v>
      </c>
      <c r="G286" s="12">
        <v>0</v>
      </c>
      <c r="H286" s="12">
        <v>516</v>
      </c>
      <c r="I286" s="53">
        <v>0</v>
      </c>
      <c r="K286" s="53">
        <v>0</v>
      </c>
      <c r="M286" s="12">
        <v>0</v>
      </c>
      <c r="N286" s="12">
        <v>533</v>
      </c>
      <c r="O286" s="53">
        <v>0</v>
      </c>
      <c r="Q286" s="53">
        <v>0</v>
      </c>
    </row>
    <row r="287" spans="3:17" x14ac:dyDescent="0.3">
      <c r="C287" s="42" t="s">
        <v>1852</v>
      </c>
      <c r="E287" s="77" t="s">
        <v>784</v>
      </c>
      <c r="G287" s="12">
        <v>0</v>
      </c>
      <c r="H287" s="12">
        <v>516</v>
      </c>
      <c r="I287" s="53">
        <v>0</v>
      </c>
      <c r="K287" s="53">
        <v>0</v>
      </c>
      <c r="M287" s="12">
        <v>0</v>
      </c>
      <c r="N287" s="12">
        <v>533</v>
      </c>
      <c r="O287" s="53">
        <v>0</v>
      </c>
      <c r="Q287" s="53">
        <v>0</v>
      </c>
    </row>
    <row r="288" spans="3:17" x14ac:dyDescent="0.3">
      <c r="C288" s="42" t="s">
        <v>1540</v>
      </c>
      <c r="E288" s="77" t="s">
        <v>186</v>
      </c>
      <c r="G288" s="12">
        <v>201</v>
      </c>
      <c r="H288" s="12">
        <v>73</v>
      </c>
      <c r="I288" s="53">
        <v>2.1152499999999999E-3</v>
      </c>
      <c r="K288" s="53">
        <v>2.1152499999999999E-3</v>
      </c>
      <c r="M288" s="12">
        <v>192</v>
      </c>
      <c r="N288" s="12">
        <v>81</v>
      </c>
      <c r="O288" s="53">
        <v>2.1047399999999999E-3</v>
      </c>
      <c r="Q288" s="53">
        <v>2.1047399999999999E-3</v>
      </c>
    </row>
    <row r="289" spans="3:17" x14ac:dyDescent="0.3">
      <c r="C289" s="42" t="s">
        <v>1548</v>
      </c>
      <c r="E289" s="77" t="s">
        <v>187</v>
      </c>
      <c r="G289" s="12">
        <v>148</v>
      </c>
      <c r="H289" s="12">
        <v>99</v>
      </c>
      <c r="I289" s="53">
        <v>1.5574899999999999E-3</v>
      </c>
      <c r="K289" s="53">
        <v>1.5574899999999999E-3</v>
      </c>
      <c r="M289" s="12">
        <v>144</v>
      </c>
      <c r="N289" s="12">
        <v>103</v>
      </c>
      <c r="O289" s="53">
        <v>1.57855E-3</v>
      </c>
      <c r="Q289" s="53">
        <v>1.57855E-3</v>
      </c>
    </row>
    <row r="290" spans="3:17" x14ac:dyDescent="0.3">
      <c r="C290" s="42" t="s">
        <v>1436</v>
      </c>
      <c r="E290" s="77" t="s">
        <v>188</v>
      </c>
      <c r="G290" s="12">
        <v>460</v>
      </c>
      <c r="H290" s="12">
        <v>23</v>
      </c>
      <c r="I290" s="53">
        <v>4.8408599999999998E-3</v>
      </c>
      <c r="K290" s="53">
        <v>4.8408599999999998E-3</v>
      </c>
      <c r="M290" s="12">
        <v>453</v>
      </c>
      <c r="N290" s="12">
        <v>20</v>
      </c>
      <c r="O290" s="53">
        <v>4.9658699999999998E-3</v>
      </c>
      <c r="Q290" s="53">
        <v>4.9658699999999998E-3</v>
      </c>
    </row>
    <row r="291" spans="3:17" x14ac:dyDescent="0.3">
      <c r="C291" s="42" t="s">
        <v>1435</v>
      </c>
      <c r="E291" s="77" t="s">
        <v>189</v>
      </c>
      <c r="G291" s="12">
        <v>16</v>
      </c>
      <c r="H291" s="12">
        <v>359</v>
      </c>
      <c r="I291" s="53">
        <v>1.6838000000000001E-4</v>
      </c>
      <c r="K291" s="53">
        <v>1.6838000000000001E-4</v>
      </c>
      <c r="M291" s="12">
        <v>17</v>
      </c>
      <c r="N291" s="12">
        <v>372</v>
      </c>
      <c r="O291" s="53">
        <v>1.8636E-4</v>
      </c>
      <c r="Q291" s="53">
        <v>1.8636E-4</v>
      </c>
    </row>
    <row r="292" spans="3:17" x14ac:dyDescent="0.3">
      <c r="C292" s="42" t="s">
        <v>1073</v>
      </c>
      <c r="E292" s="77" t="s">
        <v>786</v>
      </c>
      <c r="G292" s="12">
        <v>0</v>
      </c>
      <c r="H292" s="12">
        <v>516</v>
      </c>
      <c r="I292" s="53">
        <v>0</v>
      </c>
      <c r="K292" s="53">
        <v>0</v>
      </c>
      <c r="M292" s="12">
        <v>0</v>
      </c>
      <c r="N292" s="12">
        <v>533</v>
      </c>
      <c r="O292" s="53">
        <v>0</v>
      </c>
      <c r="Q292" s="53">
        <v>0</v>
      </c>
    </row>
    <row r="293" spans="3:17" x14ac:dyDescent="0.3">
      <c r="C293" s="42" t="s">
        <v>1220</v>
      </c>
      <c r="E293" s="77" t="s">
        <v>190</v>
      </c>
      <c r="G293" s="12">
        <v>343</v>
      </c>
      <c r="H293" s="12">
        <v>41</v>
      </c>
      <c r="I293" s="53">
        <v>3.6096000000000001E-3</v>
      </c>
      <c r="K293" s="53">
        <v>3.6096000000000001E-3</v>
      </c>
      <c r="M293" s="12">
        <v>330</v>
      </c>
      <c r="N293" s="12">
        <v>43</v>
      </c>
      <c r="O293" s="53">
        <v>3.6175199999999999E-3</v>
      </c>
      <c r="Q293" s="53">
        <v>3.6175199999999999E-3</v>
      </c>
    </row>
    <row r="294" spans="3:17" x14ac:dyDescent="0.3">
      <c r="C294" s="42" t="s">
        <v>1257</v>
      </c>
      <c r="E294" s="77" t="s">
        <v>789</v>
      </c>
      <c r="G294" s="12">
        <v>596</v>
      </c>
      <c r="H294" s="12">
        <v>17</v>
      </c>
      <c r="I294" s="53">
        <v>6.2720700000000002E-3</v>
      </c>
      <c r="K294" s="53">
        <v>6.2720700000000002E-3</v>
      </c>
      <c r="M294" s="12">
        <v>606</v>
      </c>
      <c r="N294" s="12">
        <v>16</v>
      </c>
      <c r="O294" s="53">
        <v>6.64308E-3</v>
      </c>
      <c r="Q294" s="53">
        <v>6.64308E-3</v>
      </c>
    </row>
    <row r="295" spans="3:17" x14ac:dyDescent="0.3">
      <c r="C295" s="42" t="s">
        <v>1337</v>
      </c>
      <c r="E295" s="77" t="s">
        <v>191</v>
      </c>
      <c r="G295" s="12">
        <v>301</v>
      </c>
      <c r="H295" s="12">
        <v>45</v>
      </c>
      <c r="I295" s="53">
        <v>3.16761E-3</v>
      </c>
      <c r="K295" s="53">
        <v>3.16761E-3</v>
      </c>
      <c r="M295" s="12">
        <v>290</v>
      </c>
      <c r="N295" s="12">
        <v>48</v>
      </c>
      <c r="O295" s="53">
        <v>3.1790299999999998E-3</v>
      </c>
      <c r="Q295" s="53">
        <v>3.1790299999999998E-3</v>
      </c>
    </row>
    <row r="296" spans="3:17" x14ac:dyDescent="0.3">
      <c r="C296" s="42" t="s">
        <v>1013</v>
      </c>
      <c r="E296" s="77" t="s">
        <v>1014</v>
      </c>
      <c r="G296" s="12">
        <v>0</v>
      </c>
      <c r="H296" s="12">
        <v>516</v>
      </c>
      <c r="I296" s="53">
        <v>0</v>
      </c>
      <c r="K296" s="53">
        <v>0</v>
      </c>
      <c r="M296" s="12">
        <v>0</v>
      </c>
      <c r="N296" s="12">
        <v>533</v>
      </c>
      <c r="O296" s="53">
        <v>0</v>
      </c>
      <c r="Q296" s="53">
        <v>0</v>
      </c>
    </row>
    <row r="297" spans="3:17" x14ac:dyDescent="0.3">
      <c r="C297" s="42" t="s">
        <v>534</v>
      </c>
      <c r="E297" s="77" t="s">
        <v>533</v>
      </c>
      <c r="G297" s="12">
        <v>0</v>
      </c>
      <c r="H297" s="12">
        <v>516</v>
      </c>
      <c r="I297" s="53">
        <v>0</v>
      </c>
      <c r="K297" s="53">
        <v>0</v>
      </c>
      <c r="M297" s="12">
        <v>0</v>
      </c>
      <c r="N297" s="12">
        <v>533</v>
      </c>
      <c r="O297" s="53">
        <v>0</v>
      </c>
      <c r="Q297" s="53">
        <v>0</v>
      </c>
    </row>
    <row r="298" spans="3:17" x14ac:dyDescent="0.3">
      <c r="C298" s="42" t="s">
        <v>1374</v>
      </c>
      <c r="E298" s="77" t="s">
        <v>791</v>
      </c>
      <c r="G298" s="12">
        <v>395</v>
      </c>
      <c r="H298" s="12">
        <v>30</v>
      </c>
      <c r="I298" s="53">
        <v>4.1568300000000002E-3</v>
      </c>
      <c r="K298" s="53">
        <v>4.1568300000000002E-3</v>
      </c>
      <c r="M298" s="12">
        <v>397</v>
      </c>
      <c r="N298" s="12">
        <v>27</v>
      </c>
      <c r="O298" s="53">
        <v>4.35199E-3</v>
      </c>
      <c r="Q298" s="53">
        <v>4.35199E-3</v>
      </c>
    </row>
    <row r="299" spans="3:17" x14ac:dyDescent="0.3">
      <c r="C299" s="42" t="s">
        <v>1462</v>
      </c>
      <c r="E299" s="77" t="s">
        <v>192</v>
      </c>
      <c r="G299" s="12">
        <v>366</v>
      </c>
      <c r="H299" s="12">
        <v>36</v>
      </c>
      <c r="I299" s="53">
        <v>3.8516399999999999E-3</v>
      </c>
      <c r="K299" s="53">
        <v>3.8516399999999999E-3</v>
      </c>
      <c r="M299" s="12">
        <v>361</v>
      </c>
      <c r="N299" s="12">
        <v>35</v>
      </c>
      <c r="O299" s="53">
        <v>3.9573500000000001E-3</v>
      </c>
      <c r="Q299" s="53">
        <v>3.9573500000000001E-3</v>
      </c>
    </row>
    <row r="300" spans="3:17" x14ac:dyDescent="0.3">
      <c r="C300" s="42" t="s">
        <v>1865</v>
      </c>
      <c r="E300" s="77" t="s">
        <v>793</v>
      </c>
      <c r="G300" s="12">
        <v>610</v>
      </c>
      <c r="H300" s="12">
        <v>15</v>
      </c>
      <c r="I300" s="53">
        <v>6.4193999999999996E-3</v>
      </c>
      <c r="K300" s="53">
        <v>6.4193999999999996E-3</v>
      </c>
      <c r="M300" s="12">
        <v>609</v>
      </c>
      <c r="N300" s="12">
        <v>15</v>
      </c>
      <c r="O300" s="53">
        <v>6.6759699999999998E-3</v>
      </c>
      <c r="Q300" s="53">
        <v>6.6759699999999998E-3</v>
      </c>
    </row>
    <row r="301" spans="3:17" x14ac:dyDescent="0.3">
      <c r="C301" s="42" t="s">
        <v>1026</v>
      </c>
      <c r="E301" s="77" t="s">
        <v>193</v>
      </c>
      <c r="G301" s="12">
        <v>39</v>
      </c>
      <c r="H301" s="12">
        <v>259</v>
      </c>
      <c r="I301" s="53">
        <v>4.1041999999999999E-4</v>
      </c>
      <c r="K301" s="53">
        <v>4.1041999999999999E-4</v>
      </c>
      <c r="M301" s="12">
        <v>38</v>
      </c>
      <c r="N301" s="12">
        <v>275</v>
      </c>
      <c r="O301" s="53">
        <v>4.1656000000000001E-4</v>
      </c>
      <c r="Q301" s="53">
        <v>4.1656000000000001E-4</v>
      </c>
    </row>
    <row r="302" spans="3:17" x14ac:dyDescent="0.3">
      <c r="C302" s="42" t="s">
        <v>1047</v>
      </c>
      <c r="E302" s="77" t="s">
        <v>194</v>
      </c>
      <c r="G302" s="12">
        <v>48</v>
      </c>
      <c r="H302" s="12">
        <v>239</v>
      </c>
      <c r="I302" s="53">
        <v>5.0513000000000001E-4</v>
      </c>
      <c r="K302" s="53">
        <v>5.0513000000000001E-4</v>
      </c>
      <c r="M302" s="12">
        <v>49</v>
      </c>
      <c r="N302" s="12">
        <v>249</v>
      </c>
      <c r="O302" s="53">
        <v>5.3715000000000002E-4</v>
      </c>
      <c r="Q302" s="53">
        <v>5.3715000000000002E-4</v>
      </c>
    </row>
    <row r="303" spans="3:17" x14ac:dyDescent="0.3">
      <c r="C303" s="42" t="s">
        <v>1055</v>
      </c>
      <c r="E303" s="77" t="s">
        <v>195</v>
      </c>
      <c r="G303" s="12">
        <v>155</v>
      </c>
      <c r="H303" s="12">
        <v>90</v>
      </c>
      <c r="I303" s="53">
        <v>1.63116E-3</v>
      </c>
      <c r="K303" s="53">
        <v>1.63116E-3</v>
      </c>
      <c r="M303" s="12">
        <v>151</v>
      </c>
      <c r="N303" s="12">
        <v>98</v>
      </c>
      <c r="O303" s="53">
        <v>1.65529E-3</v>
      </c>
      <c r="Q303" s="53">
        <v>1.65529E-3</v>
      </c>
    </row>
    <row r="304" spans="3:17" x14ac:dyDescent="0.3">
      <c r="C304" s="42" t="s">
        <v>1059</v>
      </c>
      <c r="E304" s="77" t="s">
        <v>196</v>
      </c>
      <c r="G304" s="12">
        <v>203</v>
      </c>
      <c r="H304" s="12">
        <v>71</v>
      </c>
      <c r="I304" s="53">
        <v>2.1362899999999999E-3</v>
      </c>
      <c r="K304" s="53">
        <v>2.1362899999999999E-3</v>
      </c>
      <c r="M304" s="12">
        <v>197</v>
      </c>
      <c r="N304" s="12">
        <v>79</v>
      </c>
      <c r="O304" s="53">
        <v>2.1595500000000001E-3</v>
      </c>
      <c r="Q304" s="53">
        <v>2.1595500000000001E-3</v>
      </c>
    </row>
    <row r="305" spans="3:17" x14ac:dyDescent="0.3">
      <c r="C305" s="42" t="s">
        <v>1060</v>
      </c>
      <c r="E305" s="77" t="s">
        <v>197</v>
      </c>
      <c r="G305" s="12">
        <v>68</v>
      </c>
      <c r="H305" s="12">
        <v>196</v>
      </c>
      <c r="I305" s="53">
        <v>7.1560999999999999E-4</v>
      </c>
      <c r="K305" s="53">
        <v>7.1560999999999999E-4</v>
      </c>
      <c r="M305" s="12">
        <v>67</v>
      </c>
      <c r="N305" s="12">
        <v>201</v>
      </c>
      <c r="O305" s="53">
        <v>7.3446999999999998E-4</v>
      </c>
      <c r="Q305" s="53">
        <v>7.3446999999999998E-4</v>
      </c>
    </row>
    <row r="306" spans="3:17" x14ac:dyDescent="0.3">
      <c r="C306" s="42" t="s">
        <v>1080</v>
      </c>
      <c r="E306" s="77" t="s">
        <v>795</v>
      </c>
      <c r="G306" s="12">
        <v>74</v>
      </c>
      <c r="H306" s="12">
        <v>183</v>
      </c>
      <c r="I306" s="53">
        <v>7.7875000000000004E-4</v>
      </c>
      <c r="K306" s="53">
        <v>7.7875000000000004E-4</v>
      </c>
      <c r="M306" s="12">
        <v>77</v>
      </c>
      <c r="N306" s="12">
        <v>182</v>
      </c>
      <c r="O306" s="53">
        <v>8.4409000000000003E-4</v>
      </c>
      <c r="Q306" s="53">
        <v>8.4409000000000003E-4</v>
      </c>
    </row>
    <row r="307" spans="3:17" x14ac:dyDescent="0.3">
      <c r="C307" s="42" t="s">
        <v>1088</v>
      </c>
      <c r="E307" s="77" t="s">
        <v>198</v>
      </c>
      <c r="G307" s="12">
        <v>124</v>
      </c>
      <c r="H307" s="12">
        <v>117</v>
      </c>
      <c r="I307" s="53">
        <v>1.3049299999999999E-3</v>
      </c>
      <c r="K307" s="53">
        <v>1.3049299999999999E-3</v>
      </c>
      <c r="M307" s="12">
        <v>125</v>
      </c>
      <c r="N307" s="12">
        <v>122</v>
      </c>
      <c r="O307" s="53">
        <v>1.37027E-3</v>
      </c>
      <c r="Q307" s="53">
        <v>1.37027E-3</v>
      </c>
    </row>
    <row r="308" spans="3:17" x14ac:dyDescent="0.3">
      <c r="C308" s="42" t="s">
        <v>1089</v>
      </c>
      <c r="E308" s="77" t="s">
        <v>199</v>
      </c>
      <c r="G308" s="12">
        <v>75</v>
      </c>
      <c r="H308" s="12">
        <v>181</v>
      </c>
      <c r="I308" s="53">
        <v>7.8927000000000001E-4</v>
      </c>
      <c r="K308" s="53">
        <v>7.8927000000000001E-4</v>
      </c>
      <c r="M308" s="12">
        <v>73</v>
      </c>
      <c r="N308" s="12">
        <v>194</v>
      </c>
      <c r="O308" s="53">
        <v>8.0024000000000002E-4</v>
      </c>
      <c r="Q308" s="53">
        <v>8.0024000000000002E-4</v>
      </c>
    </row>
    <row r="309" spans="3:17" x14ac:dyDescent="0.3">
      <c r="C309" s="42" t="s">
        <v>1103</v>
      </c>
      <c r="E309" s="77" t="s">
        <v>200</v>
      </c>
      <c r="G309" s="12">
        <v>286</v>
      </c>
      <c r="H309" s="12">
        <v>48</v>
      </c>
      <c r="I309" s="53">
        <v>3.0097499999999998E-3</v>
      </c>
      <c r="K309" s="53">
        <v>3.0097499999999998E-3</v>
      </c>
      <c r="M309" s="12">
        <v>285</v>
      </c>
      <c r="N309" s="12">
        <v>52</v>
      </c>
      <c r="O309" s="53">
        <v>3.12422E-3</v>
      </c>
      <c r="Q309" s="53">
        <v>3.12422E-3</v>
      </c>
    </row>
    <row r="310" spans="3:17" x14ac:dyDescent="0.3">
      <c r="C310" s="42" t="s">
        <v>1118</v>
      </c>
      <c r="E310" s="77" t="s">
        <v>797</v>
      </c>
      <c r="G310" s="12">
        <v>244</v>
      </c>
      <c r="H310" s="12">
        <v>59</v>
      </c>
      <c r="I310" s="53">
        <v>2.5677600000000001E-3</v>
      </c>
      <c r="K310" s="53">
        <v>2.5677600000000001E-3</v>
      </c>
      <c r="M310" s="12">
        <v>238</v>
      </c>
      <c r="N310" s="12">
        <v>63</v>
      </c>
      <c r="O310" s="53">
        <v>2.6090000000000002E-3</v>
      </c>
      <c r="Q310" s="53">
        <v>2.6090000000000002E-3</v>
      </c>
    </row>
    <row r="311" spans="3:17" x14ac:dyDescent="0.3">
      <c r="C311" s="42" t="s">
        <v>1122</v>
      </c>
      <c r="E311" s="77" t="s">
        <v>201</v>
      </c>
      <c r="G311" s="12">
        <v>156</v>
      </c>
      <c r="H311" s="12">
        <v>89</v>
      </c>
      <c r="I311" s="53">
        <v>1.64168E-3</v>
      </c>
      <c r="K311" s="53">
        <v>1.64168E-3</v>
      </c>
      <c r="M311" s="12">
        <v>156</v>
      </c>
      <c r="N311" s="12">
        <v>96</v>
      </c>
      <c r="O311" s="53">
        <v>1.7101E-3</v>
      </c>
      <c r="Q311" s="53">
        <v>1.7101E-3</v>
      </c>
    </row>
    <row r="312" spans="3:17" x14ac:dyDescent="0.3">
      <c r="C312" s="42" t="s">
        <v>1129</v>
      </c>
      <c r="E312" s="77" t="s">
        <v>798</v>
      </c>
      <c r="G312" s="12">
        <v>64</v>
      </c>
      <c r="H312" s="12">
        <v>204</v>
      </c>
      <c r="I312" s="53">
        <v>6.7350999999999999E-4</v>
      </c>
      <c r="K312" s="53">
        <v>6.7350999999999999E-4</v>
      </c>
      <c r="M312" s="12">
        <v>62</v>
      </c>
      <c r="N312" s="12">
        <v>215</v>
      </c>
      <c r="O312" s="53">
        <v>6.7966000000000001E-4</v>
      </c>
      <c r="Q312" s="53">
        <v>6.7966000000000001E-4</v>
      </c>
    </row>
    <row r="313" spans="3:17" x14ac:dyDescent="0.3">
      <c r="C313" s="42" t="s">
        <v>1143</v>
      </c>
      <c r="E313" s="77" t="s">
        <v>202</v>
      </c>
      <c r="G313" s="12">
        <v>108</v>
      </c>
      <c r="H313" s="12">
        <v>135</v>
      </c>
      <c r="I313" s="53">
        <v>1.1365500000000001E-3</v>
      </c>
      <c r="K313" s="53">
        <v>1.1365500000000001E-3</v>
      </c>
      <c r="M313" s="12">
        <v>109</v>
      </c>
      <c r="N313" s="12">
        <v>138</v>
      </c>
      <c r="O313" s="53">
        <v>1.1948799999999999E-3</v>
      </c>
      <c r="Q313" s="53">
        <v>1.1948799999999999E-3</v>
      </c>
    </row>
    <row r="314" spans="3:17" x14ac:dyDescent="0.3">
      <c r="C314" s="42" t="s">
        <v>1160</v>
      </c>
      <c r="E314" s="77" t="s">
        <v>799</v>
      </c>
      <c r="G314" s="12">
        <v>173</v>
      </c>
      <c r="H314" s="12">
        <v>84</v>
      </c>
      <c r="I314" s="53">
        <v>1.82058E-3</v>
      </c>
      <c r="K314" s="53">
        <v>1.82058E-3</v>
      </c>
      <c r="M314" s="12">
        <v>179</v>
      </c>
      <c r="N314" s="12">
        <v>85</v>
      </c>
      <c r="O314" s="53">
        <v>1.9622300000000001E-3</v>
      </c>
      <c r="Q314" s="53">
        <v>1.9622300000000001E-3</v>
      </c>
    </row>
    <row r="315" spans="3:17" x14ac:dyDescent="0.3">
      <c r="C315" s="42" t="s">
        <v>1151</v>
      </c>
      <c r="E315" s="77" t="s">
        <v>203</v>
      </c>
      <c r="G315" s="12">
        <v>170</v>
      </c>
      <c r="H315" s="12">
        <v>85</v>
      </c>
      <c r="I315" s="53">
        <v>1.7890099999999999E-3</v>
      </c>
      <c r="K315" s="53">
        <v>1.7890099999999999E-3</v>
      </c>
      <c r="M315" s="12">
        <v>174</v>
      </c>
      <c r="N315" s="12">
        <v>88</v>
      </c>
      <c r="O315" s="53">
        <v>1.9074199999999999E-3</v>
      </c>
      <c r="Q315" s="53">
        <v>1.9074199999999999E-3</v>
      </c>
    </row>
    <row r="316" spans="3:17" x14ac:dyDescent="0.3">
      <c r="C316" s="42" t="s">
        <v>1169</v>
      </c>
      <c r="E316" s="77" t="s">
        <v>800</v>
      </c>
      <c r="G316" s="12">
        <v>38</v>
      </c>
      <c r="H316" s="12">
        <v>263</v>
      </c>
      <c r="I316" s="53">
        <v>3.9990000000000002E-4</v>
      </c>
      <c r="K316" s="53">
        <v>3.9990000000000002E-4</v>
      </c>
      <c r="M316" s="12">
        <v>41</v>
      </c>
      <c r="N316" s="12">
        <v>266</v>
      </c>
      <c r="O316" s="53">
        <v>4.4945E-4</v>
      </c>
      <c r="Q316" s="53">
        <v>4.4945E-4</v>
      </c>
    </row>
    <row r="317" spans="3:17" x14ac:dyDescent="0.3">
      <c r="C317" s="42" t="s">
        <v>1175</v>
      </c>
      <c r="E317" s="77" t="s">
        <v>204</v>
      </c>
      <c r="G317" s="12">
        <v>284</v>
      </c>
      <c r="H317" s="12">
        <v>50</v>
      </c>
      <c r="I317" s="53">
        <v>2.9887099999999999E-3</v>
      </c>
      <c r="K317" s="53">
        <v>2.9887099999999999E-3</v>
      </c>
      <c r="M317" s="12">
        <v>288</v>
      </c>
      <c r="N317" s="12">
        <v>49</v>
      </c>
      <c r="O317" s="53">
        <v>3.1571099999999999E-3</v>
      </c>
      <c r="Q317" s="53">
        <v>3.1571099999999999E-3</v>
      </c>
    </row>
    <row r="318" spans="3:17" x14ac:dyDescent="0.3">
      <c r="C318" s="42" t="s">
        <v>1176</v>
      </c>
      <c r="E318" s="77" t="s">
        <v>801</v>
      </c>
      <c r="G318" s="12">
        <v>124</v>
      </c>
      <c r="H318" s="12">
        <v>117</v>
      </c>
      <c r="I318" s="53">
        <v>1.3049299999999999E-3</v>
      </c>
      <c r="K318" s="53">
        <v>1.3049299999999999E-3</v>
      </c>
      <c r="M318" s="12">
        <v>127</v>
      </c>
      <c r="N318" s="12">
        <v>120</v>
      </c>
      <c r="O318" s="53">
        <v>1.3921999999999999E-3</v>
      </c>
      <c r="Q318" s="53">
        <v>1.3921999999999999E-3</v>
      </c>
    </row>
    <row r="319" spans="3:17" x14ac:dyDescent="0.3">
      <c r="C319" s="42" t="s">
        <v>1183</v>
      </c>
      <c r="E319" s="77" t="s">
        <v>205</v>
      </c>
      <c r="G319" s="12">
        <v>121</v>
      </c>
      <c r="H319" s="12">
        <v>122</v>
      </c>
      <c r="I319" s="53">
        <v>1.2733600000000001E-3</v>
      </c>
      <c r="K319" s="53">
        <v>1.2733600000000001E-3</v>
      </c>
      <c r="M319" s="12">
        <v>127</v>
      </c>
      <c r="N319" s="12">
        <v>120</v>
      </c>
      <c r="O319" s="53">
        <v>1.3921999999999999E-3</v>
      </c>
      <c r="Q319" s="53">
        <v>1.3921999999999999E-3</v>
      </c>
    </row>
    <row r="320" spans="3:17" x14ac:dyDescent="0.3">
      <c r="C320" s="42" t="s">
        <v>1189</v>
      </c>
      <c r="E320" s="77" t="s">
        <v>206</v>
      </c>
      <c r="G320" s="12">
        <v>0</v>
      </c>
      <c r="H320" s="12">
        <v>516</v>
      </c>
      <c r="I320" s="53">
        <v>0</v>
      </c>
      <c r="K320" s="53">
        <v>0</v>
      </c>
      <c r="M320" s="12">
        <v>0</v>
      </c>
      <c r="N320" s="12">
        <v>533</v>
      </c>
      <c r="O320" s="53">
        <v>0</v>
      </c>
      <c r="Q320" s="53">
        <v>0</v>
      </c>
    </row>
    <row r="321" spans="3:17" x14ac:dyDescent="0.3">
      <c r="C321" s="42" t="s">
        <v>1190</v>
      </c>
      <c r="E321" s="77" t="s">
        <v>207</v>
      </c>
      <c r="G321" s="12">
        <v>285</v>
      </c>
      <c r="H321" s="12">
        <v>49</v>
      </c>
      <c r="I321" s="53">
        <v>2.9992299999999999E-3</v>
      </c>
      <c r="K321" s="53">
        <v>2.9992299999999999E-3</v>
      </c>
      <c r="M321" s="12">
        <v>281</v>
      </c>
      <c r="N321" s="12">
        <v>55</v>
      </c>
      <c r="O321" s="53">
        <v>3.0803699999999998E-3</v>
      </c>
      <c r="Q321" s="53">
        <v>3.0803699999999998E-3</v>
      </c>
    </row>
    <row r="322" spans="3:17" x14ac:dyDescent="0.3">
      <c r="C322" s="42" t="s">
        <v>1223</v>
      </c>
      <c r="E322" s="77" t="s">
        <v>208</v>
      </c>
      <c r="G322" s="12">
        <v>136</v>
      </c>
      <c r="H322" s="12">
        <v>109</v>
      </c>
      <c r="I322" s="53">
        <v>1.43121E-3</v>
      </c>
      <c r="K322" s="53">
        <v>1.43121E-3</v>
      </c>
      <c r="M322" s="12">
        <v>138</v>
      </c>
      <c r="N322" s="12">
        <v>113</v>
      </c>
      <c r="O322" s="53">
        <v>1.51278E-3</v>
      </c>
      <c r="Q322" s="53">
        <v>1.51278E-3</v>
      </c>
    </row>
    <row r="323" spans="3:17" x14ac:dyDescent="0.3">
      <c r="C323" s="42" t="s">
        <v>1256</v>
      </c>
      <c r="E323" s="77" t="s">
        <v>209</v>
      </c>
      <c r="G323" s="12">
        <v>132</v>
      </c>
      <c r="H323" s="12">
        <v>112</v>
      </c>
      <c r="I323" s="53">
        <v>1.38912E-3</v>
      </c>
      <c r="K323" s="53">
        <v>1.38912E-3</v>
      </c>
      <c r="M323" s="12">
        <v>130</v>
      </c>
      <c r="N323" s="12">
        <v>119</v>
      </c>
      <c r="O323" s="53">
        <v>1.42508E-3</v>
      </c>
      <c r="Q323" s="53">
        <v>1.42508E-3</v>
      </c>
    </row>
    <row r="324" spans="3:17" x14ac:dyDescent="0.3">
      <c r="C324" s="42" t="s">
        <v>1258</v>
      </c>
      <c r="E324" s="77" t="s">
        <v>210</v>
      </c>
      <c r="G324" s="12">
        <v>111</v>
      </c>
      <c r="H324" s="12">
        <v>131</v>
      </c>
      <c r="I324" s="53">
        <v>1.1681199999999999E-3</v>
      </c>
      <c r="K324" s="53">
        <v>1.1681199999999999E-3</v>
      </c>
      <c r="M324" s="12">
        <v>108</v>
      </c>
      <c r="N324" s="12">
        <v>140</v>
      </c>
      <c r="O324" s="53">
        <v>1.18392E-3</v>
      </c>
      <c r="Q324" s="53">
        <v>1.18392E-3</v>
      </c>
    </row>
    <row r="325" spans="3:17" x14ac:dyDescent="0.3">
      <c r="C325" s="42" t="s">
        <v>1271</v>
      </c>
      <c r="E325" s="77" t="s">
        <v>211</v>
      </c>
      <c r="G325" s="12">
        <v>73</v>
      </c>
      <c r="H325" s="12">
        <v>187</v>
      </c>
      <c r="I325" s="53">
        <v>7.6822000000000001E-4</v>
      </c>
      <c r="K325" s="53">
        <v>7.6822000000000001E-4</v>
      </c>
      <c r="M325" s="12">
        <v>70</v>
      </c>
      <c r="N325" s="12">
        <v>197</v>
      </c>
      <c r="O325" s="53">
        <v>7.6734999999999998E-4</v>
      </c>
      <c r="Q325" s="53">
        <v>7.6734999999999998E-4</v>
      </c>
    </row>
    <row r="326" spans="3:17" x14ac:dyDescent="0.3">
      <c r="C326" s="42" t="s">
        <v>1274</v>
      </c>
      <c r="E326" s="77" t="s">
        <v>212</v>
      </c>
      <c r="G326" s="12">
        <v>92</v>
      </c>
      <c r="H326" s="12">
        <v>153</v>
      </c>
      <c r="I326" s="53">
        <v>9.6816999999999997E-4</v>
      </c>
      <c r="K326" s="53">
        <v>9.6816999999999997E-4</v>
      </c>
      <c r="M326" s="12">
        <v>94</v>
      </c>
      <c r="N326" s="12">
        <v>157</v>
      </c>
      <c r="O326" s="53">
        <v>1.0304400000000001E-3</v>
      </c>
      <c r="Q326" s="53">
        <v>1.0304400000000001E-3</v>
      </c>
    </row>
    <row r="327" spans="3:17" x14ac:dyDescent="0.3">
      <c r="C327" s="42" t="s">
        <v>1284</v>
      </c>
      <c r="E327" s="77" t="s">
        <v>213</v>
      </c>
      <c r="G327" s="12">
        <v>144</v>
      </c>
      <c r="H327" s="12">
        <v>103</v>
      </c>
      <c r="I327" s="53">
        <v>1.5154000000000001E-3</v>
      </c>
      <c r="K327" s="53">
        <v>1.5154000000000001E-3</v>
      </c>
      <c r="M327" s="12">
        <v>137</v>
      </c>
      <c r="N327" s="12">
        <v>114</v>
      </c>
      <c r="O327" s="53">
        <v>1.5018200000000001E-3</v>
      </c>
      <c r="Q327" s="53">
        <v>1.5018200000000001E-3</v>
      </c>
    </row>
    <row r="328" spans="3:17" x14ac:dyDescent="0.3">
      <c r="C328" s="42" t="s">
        <v>1303</v>
      </c>
      <c r="E328" s="77" t="s">
        <v>214</v>
      </c>
      <c r="G328" s="12">
        <v>1</v>
      </c>
      <c r="H328" s="12">
        <v>501</v>
      </c>
      <c r="I328" s="53">
        <v>1.0519999999999999E-5</v>
      </c>
      <c r="K328" s="53">
        <v>1.0519999999999999E-5</v>
      </c>
      <c r="M328" s="12">
        <v>59</v>
      </c>
      <c r="N328" s="12">
        <v>228</v>
      </c>
      <c r="O328" s="53">
        <v>6.4676999999999996E-4</v>
      </c>
      <c r="Q328" s="53">
        <v>6.4676999999999996E-4</v>
      </c>
    </row>
    <row r="329" spans="3:17" x14ac:dyDescent="0.3">
      <c r="C329" s="42" t="s">
        <v>1302</v>
      </c>
      <c r="E329" s="77" t="s">
        <v>215</v>
      </c>
      <c r="G329" s="12">
        <v>0</v>
      </c>
      <c r="H329" s="12">
        <v>516</v>
      </c>
      <c r="I329" s="53">
        <v>0</v>
      </c>
      <c r="K329" s="53">
        <v>0</v>
      </c>
      <c r="M329" s="12">
        <v>14</v>
      </c>
      <c r="N329" s="12">
        <v>388</v>
      </c>
      <c r="O329" s="53">
        <v>1.5347000000000001E-4</v>
      </c>
      <c r="Q329" s="53">
        <v>1.5347000000000001E-4</v>
      </c>
    </row>
    <row r="330" spans="3:17" x14ac:dyDescent="0.3">
      <c r="C330" s="42" t="s">
        <v>1320</v>
      </c>
      <c r="E330" s="77" t="s">
        <v>805</v>
      </c>
      <c r="G330" s="12">
        <v>142</v>
      </c>
      <c r="H330" s="12">
        <v>105</v>
      </c>
      <c r="I330" s="53">
        <v>1.49435E-3</v>
      </c>
      <c r="K330" s="53">
        <v>1.49435E-3</v>
      </c>
      <c r="M330" s="12">
        <v>142</v>
      </c>
      <c r="N330" s="12">
        <v>108</v>
      </c>
      <c r="O330" s="53">
        <v>1.55663E-3</v>
      </c>
      <c r="Q330" s="53">
        <v>1.55663E-3</v>
      </c>
    </row>
    <row r="331" spans="3:17" x14ac:dyDescent="0.3">
      <c r="C331" s="42" t="s">
        <v>1331</v>
      </c>
      <c r="E331" s="77" t="s">
        <v>216</v>
      </c>
      <c r="G331" s="12">
        <v>58</v>
      </c>
      <c r="H331" s="12">
        <v>222</v>
      </c>
      <c r="I331" s="53">
        <v>6.1037000000000005E-4</v>
      </c>
      <c r="K331" s="53">
        <v>6.1037000000000005E-4</v>
      </c>
      <c r="M331" s="12">
        <v>51</v>
      </c>
      <c r="N331" s="12">
        <v>244</v>
      </c>
      <c r="O331" s="53">
        <v>5.5907000000000005E-4</v>
      </c>
      <c r="Q331" s="53">
        <v>5.5907000000000005E-4</v>
      </c>
    </row>
    <row r="332" spans="3:17" x14ac:dyDescent="0.3">
      <c r="C332" s="42" t="s">
        <v>1340</v>
      </c>
      <c r="E332" s="77" t="s">
        <v>217</v>
      </c>
      <c r="G332" s="12">
        <v>77</v>
      </c>
      <c r="H332" s="12">
        <v>176</v>
      </c>
      <c r="I332" s="53">
        <v>8.1032000000000001E-4</v>
      </c>
      <c r="K332" s="53">
        <v>8.1032000000000001E-4</v>
      </c>
      <c r="M332" s="12">
        <v>73</v>
      </c>
      <c r="N332" s="12">
        <v>194</v>
      </c>
      <c r="O332" s="53">
        <v>8.0024000000000002E-4</v>
      </c>
      <c r="Q332" s="53">
        <v>8.0024000000000002E-4</v>
      </c>
    </row>
    <row r="333" spans="3:17" x14ac:dyDescent="0.3">
      <c r="C333" s="42" t="s">
        <v>1347</v>
      </c>
      <c r="E333" s="77" t="s">
        <v>218</v>
      </c>
      <c r="G333" s="12">
        <v>19</v>
      </c>
      <c r="H333" s="12">
        <v>342</v>
      </c>
      <c r="I333" s="53">
        <v>1.9995000000000001E-4</v>
      </c>
      <c r="K333" s="53">
        <v>1.9995000000000001E-4</v>
      </c>
      <c r="M333" s="12">
        <v>21</v>
      </c>
      <c r="N333" s="12">
        <v>350</v>
      </c>
      <c r="O333" s="53">
        <v>2.3021000000000001E-4</v>
      </c>
      <c r="Q333" s="53">
        <v>2.3021000000000001E-4</v>
      </c>
    </row>
    <row r="334" spans="3:17" x14ac:dyDescent="0.3">
      <c r="C334" s="42" t="s">
        <v>2427</v>
      </c>
      <c r="E334" s="77" t="s">
        <v>807</v>
      </c>
      <c r="G334" s="12">
        <v>0</v>
      </c>
      <c r="H334" s="12">
        <v>516</v>
      </c>
      <c r="I334" s="53">
        <v>0</v>
      </c>
      <c r="K334" s="53">
        <v>0</v>
      </c>
      <c r="M334" s="12">
        <v>77</v>
      </c>
      <c r="N334" s="12">
        <v>182</v>
      </c>
      <c r="O334" s="53">
        <v>8.4409000000000003E-4</v>
      </c>
      <c r="Q334" s="53">
        <v>8.4409000000000003E-4</v>
      </c>
    </row>
    <row r="335" spans="3:17" x14ac:dyDescent="0.3">
      <c r="C335" s="42" t="s">
        <v>1360</v>
      </c>
      <c r="E335" s="77" t="s">
        <v>219</v>
      </c>
      <c r="G335" s="12">
        <v>149</v>
      </c>
      <c r="H335" s="12">
        <v>96</v>
      </c>
      <c r="I335" s="53">
        <v>1.56802E-3</v>
      </c>
      <c r="K335" s="53">
        <v>1.56802E-3</v>
      </c>
      <c r="M335" s="12">
        <v>142</v>
      </c>
      <c r="N335" s="12">
        <v>108</v>
      </c>
      <c r="O335" s="53">
        <v>1.55663E-3</v>
      </c>
      <c r="Q335" s="53">
        <v>1.55663E-3</v>
      </c>
    </row>
    <row r="336" spans="3:17" x14ac:dyDescent="0.3">
      <c r="C336" s="42" t="s">
        <v>1382</v>
      </c>
      <c r="E336" s="77" t="s">
        <v>220</v>
      </c>
      <c r="G336" s="12">
        <v>23</v>
      </c>
      <c r="H336" s="12">
        <v>321</v>
      </c>
      <c r="I336" s="53">
        <v>2.4204000000000001E-4</v>
      </c>
      <c r="K336" s="53">
        <v>2.4204000000000001E-4</v>
      </c>
      <c r="M336" s="12">
        <v>21</v>
      </c>
      <c r="N336" s="12">
        <v>350</v>
      </c>
      <c r="O336" s="53">
        <v>2.3021000000000001E-4</v>
      </c>
      <c r="Q336" s="53">
        <v>2.3021000000000001E-4</v>
      </c>
    </row>
    <row r="337" spans="3:17" x14ac:dyDescent="0.3">
      <c r="C337" s="42" t="s">
        <v>1389</v>
      </c>
      <c r="E337" s="77" t="s">
        <v>221</v>
      </c>
      <c r="G337" s="12">
        <v>106</v>
      </c>
      <c r="H337" s="12">
        <v>139</v>
      </c>
      <c r="I337" s="53">
        <v>1.1155E-3</v>
      </c>
      <c r="K337" s="53">
        <v>1.1155E-3</v>
      </c>
      <c r="M337" s="12">
        <v>107</v>
      </c>
      <c r="N337" s="12">
        <v>142</v>
      </c>
      <c r="O337" s="53">
        <v>1.1729500000000001E-3</v>
      </c>
      <c r="Q337" s="53">
        <v>1.1729500000000001E-3</v>
      </c>
    </row>
    <row r="338" spans="3:17" x14ac:dyDescent="0.3">
      <c r="C338" s="42" t="s">
        <v>1392</v>
      </c>
      <c r="E338" s="77" t="s">
        <v>222</v>
      </c>
      <c r="G338" s="12">
        <v>134</v>
      </c>
      <c r="H338" s="12">
        <v>111</v>
      </c>
      <c r="I338" s="53">
        <v>1.4101599999999999E-3</v>
      </c>
      <c r="K338" s="53">
        <v>1.4101599999999999E-3</v>
      </c>
      <c r="M338" s="12">
        <v>137</v>
      </c>
      <c r="N338" s="12">
        <v>114</v>
      </c>
      <c r="O338" s="53">
        <v>1.5018200000000001E-3</v>
      </c>
      <c r="Q338" s="53">
        <v>1.5018200000000001E-3</v>
      </c>
    </row>
    <row r="339" spans="3:17" x14ac:dyDescent="0.3">
      <c r="C339" s="42" t="s">
        <v>1557</v>
      </c>
      <c r="E339" s="77" t="s">
        <v>808</v>
      </c>
      <c r="G339" s="12">
        <v>0</v>
      </c>
      <c r="H339" s="12">
        <v>516</v>
      </c>
      <c r="I339" s="53">
        <v>0</v>
      </c>
      <c r="K339" s="53">
        <v>0</v>
      </c>
      <c r="M339" s="12">
        <v>0</v>
      </c>
      <c r="N339" s="12">
        <v>533</v>
      </c>
      <c r="O339" s="53">
        <v>0</v>
      </c>
      <c r="Q339" s="53">
        <v>0</v>
      </c>
    </row>
    <row r="340" spans="3:17" x14ac:dyDescent="0.3">
      <c r="C340" s="42" t="s">
        <v>1419</v>
      </c>
      <c r="E340" s="77" t="s">
        <v>223</v>
      </c>
      <c r="G340" s="12">
        <v>121</v>
      </c>
      <c r="H340" s="12">
        <v>122</v>
      </c>
      <c r="I340" s="53">
        <v>1.2733600000000001E-3</v>
      </c>
      <c r="K340" s="53">
        <v>1.2733600000000001E-3</v>
      </c>
      <c r="M340" s="12">
        <v>124</v>
      </c>
      <c r="N340" s="12">
        <v>124</v>
      </c>
      <c r="O340" s="53">
        <v>1.3593100000000001E-3</v>
      </c>
      <c r="Q340" s="53">
        <v>1.3593100000000001E-3</v>
      </c>
    </row>
    <row r="341" spans="3:17" x14ac:dyDescent="0.3">
      <c r="C341" s="42" t="s">
        <v>1418</v>
      </c>
      <c r="E341" s="77" t="s">
        <v>224</v>
      </c>
      <c r="G341" s="12">
        <v>106</v>
      </c>
      <c r="H341" s="12">
        <v>139</v>
      </c>
      <c r="I341" s="53">
        <v>1.1155E-3</v>
      </c>
      <c r="K341" s="53">
        <v>1.1155E-3</v>
      </c>
      <c r="M341" s="12">
        <v>104</v>
      </c>
      <c r="N341" s="12">
        <v>150</v>
      </c>
      <c r="O341" s="53">
        <v>1.14007E-3</v>
      </c>
      <c r="Q341" s="53">
        <v>1.14007E-3</v>
      </c>
    </row>
    <row r="342" spans="3:17" x14ac:dyDescent="0.3">
      <c r="C342" s="42" t="s">
        <v>1420</v>
      </c>
      <c r="E342" s="77" t="s">
        <v>809</v>
      </c>
      <c r="G342" s="12">
        <v>106</v>
      </c>
      <c r="H342" s="12">
        <v>139</v>
      </c>
      <c r="I342" s="53">
        <v>1.1155E-3</v>
      </c>
      <c r="K342" s="53">
        <v>1.1155E-3</v>
      </c>
      <c r="M342" s="12">
        <v>109</v>
      </c>
      <c r="N342" s="12">
        <v>138</v>
      </c>
      <c r="O342" s="53">
        <v>1.1948799999999999E-3</v>
      </c>
      <c r="Q342" s="53">
        <v>1.1948799999999999E-3</v>
      </c>
    </row>
    <row r="343" spans="3:17" x14ac:dyDescent="0.3">
      <c r="C343" s="42" t="s">
        <v>1430</v>
      </c>
      <c r="E343" s="77" t="s">
        <v>225</v>
      </c>
      <c r="G343" s="12">
        <v>124</v>
      </c>
      <c r="H343" s="12">
        <v>117</v>
      </c>
      <c r="I343" s="53">
        <v>1.3049299999999999E-3</v>
      </c>
      <c r="K343" s="53">
        <v>1.3049299999999999E-3</v>
      </c>
      <c r="M343" s="12">
        <v>125</v>
      </c>
      <c r="N343" s="12">
        <v>122</v>
      </c>
      <c r="O343" s="53">
        <v>1.37027E-3</v>
      </c>
      <c r="Q343" s="53">
        <v>1.37027E-3</v>
      </c>
    </row>
    <row r="344" spans="3:17" x14ac:dyDescent="0.3">
      <c r="C344" s="42" t="s">
        <v>1434</v>
      </c>
      <c r="E344" s="77" t="s">
        <v>226</v>
      </c>
      <c r="G344" s="12">
        <v>137</v>
      </c>
      <c r="H344" s="12">
        <v>108</v>
      </c>
      <c r="I344" s="53">
        <v>1.44173E-3</v>
      </c>
      <c r="K344" s="53">
        <v>1.44173E-3</v>
      </c>
      <c r="M344" s="12">
        <v>139</v>
      </c>
      <c r="N344" s="12">
        <v>112</v>
      </c>
      <c r="O344" s="53">
        <v>1.52374E-3</v>
      </c>
      <c r="Q344" s="53">
        <v>1.52374E-3</v>
      </c>
    </row>
    <row r="345" spans="3:17" x14ac:dyDescent="0.3">
      <c r="C345" s="42" t="s">
        <v>3793</v>
      </c>
      <c r="E345" s="77" t="s">
        <v>3805</v>
      </c>
      <c r="G345" s="12">
        <v>307</v>
      </c>
      <c r="H345" s="12">
        <v>44</v>
      </c>
      <c r="I345" s="53">
        <v>3.2307500000000001E-3</v>
      </c>
      <c r="K345" s="53">
        <v>3.2307500000000001E-3</v>
      </c>
      <c r="M345" s="12">
        <v>296</v>
      </c>
      <c r="N345" s="12">
        <v>46</v>
      </c>
      <c r="O345" s="53">
        <v>3.2448099999999999E-3</v>
      </c>
      <c r="Q345" s="53">
        <v>3.2448099999999999E-3</v>
      </c>
    </row>
    <row r="346" spans="3:17" x14ac:dyDescent="0.3">
      <c r="C346" s="42" t="s">
        <v>1447</v>
      </c>
      <c r="E346" s="77" t="s">
        <v>227</v>
      </c>
      <c r="G346" s="12">
        <v>117</v>
      </c>
      <c r="H346" s="12">
        <v>127</v>
      </c>
      <c r="I346" s="53">
        <v>1.2312600000000001E-3</v>
      </c>
      <c r="K346" s="53">
        <v>1.2312600000000001E-3</v>
      </c>
      <c r="M346" s="12">
        <v>114</v>
      </c>
      <c r="N346" s="12">
        <v>134</v>
      </c>
      <c r="O346" s="53">
        <v>1.2496899999999999E-3</v>
      </c>
      <c r="Q346" s="53">
        <v>1.2496899999999999E-3</v>
      </c>
    </row>
    <row r="347" spans="3:17" x14ac:dyDescent="0.3">
      <c r="C347" s="42" t="s">
        <v>1449</v>
      </c>
      <c r="E347" s="77" t="s">
        <v>811</v>
      </c>
      <c r="G347" s="12">
        <v>100</v>
      </c>
      <c r="H347" s="12">
        <v>148</v>
      </c>
      <c r="I347" s="53">
        <v>1.05236E-3</v>
      </c>
      <c r="K347" s="53">
        <v>1.05236E-3</v>
      </c>
      <c r="M347" s="12">
        <v>99</v>
      </c>
      <c r="N347" s="12">
        <v>154</v>
      </c>
      <c r="O347" s="53">
        <v>1.08526E-3</v>
      </c>
      <c r="Q347" s="53">
        <v>1.08526E-3</v>
      </c>
    </row>
    <row r="348" spans="3:17" x14ac:dyDescent="0.3">
      <c r="C348" s="42" t="s">
        <v>1457</v>
      </c>
      <c r="E348" s="77" t="s">
        <v>228</v>
      </c>
      <c r="G348" s="12">
        <v>25</v>
      </c>
      <c r="H348" s="12">
        <v>308</v>
      </c>
      <c r="I348" s="53">
        <v>2.6309E-4</v>
      </c>
      <c r="K348" s="53">
        <v>2.6309E-4</v>
      </c>
      <c r="M348" s="12">
        <v>25</v>
      </c>
      <c r="N348" s="12">
        <v>326</v>
      </c>
      <c r="O348" s="53">
        <v>2.7405000000000002E-4</v>
      </c>
      <c r="Q348" s="53">
        <v>2.7405000000000002E-4</v>
      </c>
    </row>
    <row r="349" spans="3:17" x14ac:dyDescent="0.3">
      <c r="C349" s="42" t="s">
        <v>1459</v>
      </c>
      <c r="E349" s="77" t="s">
        <v>812</v>
      </c>
      <c r="G349" s="12">
        <v>106</v>
      </c>
      <c r="H349" s="12">
        <v>139</v>
      </c>
      <c r="I349" s="53">
        <v>1.1155E-3</v>
      </c>
      <c r="K349" s="53">
        <v>1.1155E-3</v>
      </c>
      <c r="M349" s="12">
        <v>101</v>
      </c>
      <c r="N349" s="12">
        <v>152</v>
      </c>
      <c r="O349" s="53">
        <v>1.1071799999999999E-3</v>
      </c>
      <c r="Q349" s="53">
        <v>1.1071799999999999E-3</v>
      </c>
    </row>
    <row r="350" spans="3:17" x14ac:dyDescent="0.3">
      <c r="C350" s="42" t="s">
        <v>1460</v>
      </c>
      <c r="E350" s="77" t="s">
        <v>229</v>
      </c>
      <c r="G350" s="12">
        <v>0</v>
      </c>
      <c r="H350" s="12">
        <v>516</v>
      </c>
      <c r="I350" s="53">
        <v>0</v>
      </c>
      <c r="K350" s="53">
        <v>0</v>
      </c>
      <c r="M350" s="12">
        <v>37</v>
      </c>
      <c r="N350" s="12">
        <v>277</v>
      </c>
      <c r="O350" s="53">
        <v>4.0559999999999999E-4</v>
      </c>
      <c r="Q350" s="53">
        <v>4.0559999999999999E-4</v>
      </c>
    </row>
    <row r="351" spans="3:17" x14ac:dyDescent="0.3">
      <c r="C351" s="42" t="s">
        <v>1469</v>
      </c>
      <c r="E351" s="77" t="s">
        <v>230</v>
      </c>
      <c r="G351" s="12">
        <v>0</v>
      </c>
      <c r="H351" s="12">
        <v>516</v>
      </c>
      <c r="I351" s="53">
        <v>0</v>
      </c>
      <c r="K351" s="53">
        <v>0</v>
      </c>
      <c r="M351" s="12">
        <v>34</v>
      </c>
      <c r="N351" s="12">
        <v>285</v>
      </c>
      <c r="O351" s="53">
        <v>3.7271E-4</v>
      </c>
      <c r="Q351" s="53">
        <v>3.7271E-4</v>
      </c>
    </row>
    <row r="352" spans="3:17" x14ac:dyDescent="0.3">
      <c r="C352" s="42" t="s">
        <v>1479</v>
      </c>
      <c r="E352" s="77" t="s">
        <v>231</v>
      </c>
      <c r="G352" s="12">
        <v>33</v>
      </c>
      <c r="H352" s="12">
        <v>280</v>
      </c>
      <c r="I352" s="53">
        <v>3.4728E-4</v>
      </c>
      <c r="K352" s="53">
        <v>3.4728E-4</v>
      </c>
      <c r="M352" s="12">
        <v>33</v>
      </c>
      <c r="N352" s="12">
        <v>293</v>
      </c>
      <c r="O352" s="53">
        <v>3.6174999999999998E-4</v>
      </c>
      <c r="Q352" s="53">
        <v>3.6174999999999998E-4</v>
      </c>
    </row>
    <row r="353" spans="3:17" x14ac:dyDescent="0.3">
      <c r="C353" s="42" t="s">
        <v>1480</v>
      </c>
      <c r="E353" s="77" t="s">
        <v>232</v>
      </c>
      <c r="G353" s="12">
        <v>40</v>
      </c>
      <c r="H353" s="12">
        <v>254</v>
      </c>
      <c r="I353" s="53">
        <v>4.2094000000000002E-4</v>
      </c>
      <c r="K353" s="53">
        <v>4.2094000000000002E-4</v>
      </c>
      <c r="M353" s="12">
        <v>39</v>
      </c>
      <c r="N353" s="12">
        <v>273</v>
      </c>
      <c r="O353" s="53">
        <v>4.2753000000000002E-4</v>
      </c>
      <c r="Q353" s="53">
        <v>4.2753000000000002E-4</v>
      </c>
    </row>
    <row r="354" spans="3:17" x14ac:dyDescent="0.3">
      <c r="C354" s="42" t="s">
        <v>1492</v>
      </c>
      <c r="E354" s="77" t="s">
        <v>233</v>
      </c>
      <c r="G354" s="12">
        <v>147</v>
      </c>
      <c r="H354" s="12">
        <v>101</v>
      </c>
      <c r="I354" s="53">
        <v>1.5469699999999999E-3</v>
      </c>
      <c r="K354" s="53">
        <v>1.5469699999999999E-3</v>
      </c>
      <c r="M354" s="12">
        <v>148</v>
      </c>
      <c r="N354" s="12">
        <v>99</v>
      </c>
      <c r="O354" s="53">
        <v>1.6224E-3</v>
      </c>
      <c r="Q354" s="53">
        <v>1.6224E-3</v>
      </c>
    </row>
    <row r="355" spans="3:17" x14ac:dyDescent="0.3">
      <c r="C355" s="42" t="s">
        <v>1493</v>
      </c>
      <c r="E355" s="77" t="s">
        <v>1015</v>
      </c>
      <c r="G355" s="12">
        <v>9</v>
      </c>
      <c r="H355" s="12">
        <v>413</v>
      </c>
      <c r="I355" s="53">
        <v>9.4710000000000006E-5</v>
      </c>
      <c r="K355" s="53">
        <v>9.4710000000000006E-5</v>
      </c>
      <c r="M355" s="12">
        <v>10</v>
      </c>
      <c r="N355" s="12">
        <v>418</v>
      </c>
      <c r="O355" s="53">
        <v>1.0962E-4</v>
      </c>
      <c r="Q355" s="53">
        <v>1.0962E-4</v>
      </c>
    </row>
    <row r="356" spans="3:17" x14ac:dyDescent="0.3">
      <c r="C356" s="42" t="s">
        <v>1542</v>
      </c>
      <c r="E356" s="77" t="s">
        <v>234</v>
      </c>
      <c r="G356" s="12">
        <v>140</v>
      </c>
      <c r="H356" s="12">
        <v>107</v>
      </c>
      <c r="I356" s="53">
        <v>1.47331E-3</v>
      </c>
      <c r="K356" s="53">
        <v>1.47331E-3</v>
      </c>
      <c r="M356" s="12">
        <v>144</v>
      </c>
      <c r="N356" s="12">
        <v>103</v>
      </c>
      <c r="O356" s="53">
        <v>1.57855E-3</v>
      </c>
      <c r="Q356" s="53">
        <v>1.57855E-3</v>
      </c>
    </row>
    <row r="357" spans="3:17" x14ac:dyDescent="0.3">
      <c r="C357" s="42" t="s">
        <v>1552</v>
      </c>
      <c r="E357" s="77" t="s">
        <v>235</v>
      </c>
      <c r="G357" s="12">
        <v>10</v>
      </c>
      <c r="H357" s="12">
        <v>400</v>
      </c>
      <c r="I357" s="53">
        <v>1.0524E-4</v>
      </c>
      <c r="K357" s="53">
        <v>1.0524E-4</v>
      </c>
      <c r="M357" s="12">
        <v>11</v>
      </c>
      <c r="N357" s="12">
        <v>409</v>
      </c>
      <c r="O357" s="53">
        <v>1.2058E-4</v>
      </c>
      <c r="Q357" s="53">
        <v>1.2058E-4</v>
      </c>
    </row>
    <row r="358" spans="3:17" x14ac:dyDescent="0.3">
      <c r="C358" s="42" t="s">
        <v>1545</v>
      </c>
      <c r="E358" s="77" t="s">
        <v>236</v>
      </c>
      <c r="G358" s="12">
        <v>90</v>
      </c>
      <c r="H358" s="12">
        <v>158</v>
      </c>
      <c r="I358" s="53">
        <v>9.4713000000000002E-4</v>
      </c>
      <c r="K358" s="53">
        <v>9.4713000000000002E-4</v>
      </c>
      <c r="M358" s="12">
        <v>88</v>
      </c>
      <c r="N358" s="12">
        <v>164</v>
      </c>
      <c r="O358" s="53">
        <v>9.6467000000000005E-4</v>
      </c>
      <c r="Q358" s="53">
        <v>9.6467000000000005E-4</v>
      </c>
    </row>
    <row r="359" spans="3:17" x14ac:dyDescent="0.3">
      <c r="C359" s="42" t="s">
        <v>1232</v>
      </c>
      <c r="E359" s="77" t="s">
        <v>237</v>
      </c>
      <c r="G359" s="12">
        <v>79</v>
      </c>
      <c r="H359" s="12">
        <v>173</v>
      </c>
      <c r="I359" s="53">
        <v>8.3137E-4</v>
      </c>
      <c r="K359" s="53">
        <v>8.3137E-4</v>
      </c>
      <c r="M359" s="12">
        <v>77</v>
      </c>
      <c r="N359" s="12">
        <v>182</v>
      </c>
      <c r="O359" s="53">
        <v>8.4409000000000003E-4</v>
      </c>
      <c r="Q359" s="53">
        <v>8.4409000000000003E-4</v>
      </c>
    </row>
    <row r="360" spans="3:17" x14ac:dyDescent="0.3">
      <c r="C360" s="42" t="s">
        <v>1393</v>
      </c>
      <c r="E360" s="77" t="s">
        <v>238</v>
      </c>
      <c r="G360" s="12">
        <v>63</v>
      </c>
      <c r="H360" s="12">
        <v>209</v>
      </c>
      <c r="I360" s="53">
        <v>6.6299000000000002E-4</v>
      </c>
      <c r="K360" s="53">
        <v>6.6299000000000002E-4</v>
      </c>
      <c r="M360" s="12">
        <v>65</v>
      </c>
      <c r="N360" s="12">
        <v>205</v>
      </c>
      <c r="O360" s="53">
        <v>7.1254E-4</v>
      </c>
      <c r="Q360" s="53">
        <v>7.1254E-4</v>
      </c>
    </row>
    <row r="361" spans="3:17" x14ac:dyDescent="0.3">
      <c r="C361" s="42" t="s">
        <v>1115</v>
      </c>
      <c r="E361" s="77" t="s">
        <v>239</v>
      </c>
      <c r="G361" s="12">
        <v>190</v>
      </c>
      <c r="H361" s="12">
        <v>76</v>
      </c>
      <c r="I361" s="53">
        <v>1.99949E-3</v>
      </c>
      <c r="K361" s="53">
        <v>1.99949E-3</v>
      </c>
      <c r="M361" s="12">
        <v>192</v>
      </c>
      <c r="N361" s="12">
        <v>81</v>
      </c>
      <c r="O361" s="53">
        <v>2.1047399999999999E-3</v>
      </c>
      <c r="Q361" s="53">
        <v>2.1047399999999999E-3</v>
      </c>
    </row>
    <row r="362" spans="3:17" x14ac:dyDescent="0.3">
      <c r="C362" s="42" t="s">
        <v>1126</v>
      </c>
      <c r="E362" s="77" t="s">
        <v>240</v>
      </c>
      <c r="G362" s="12">
        <v>301</v>
      </c>
      <c r="H362" s="12">
        <v>45</v>
      </c>
      <c r="I362" s="53">
        <v>3.16761E-3</v>
      </c>
      <c r="K362" s="53">
        <v>3.16761E-3</v>
      </c>
      <c r="M362" s="12">
        <v>296</v>
      </c>
      <c r="N362" s="12">
        <v>46</v>
      </c>
      <c r="O362" s="53">
        <v>3.2448099999999999E-3</v>
      </c>
      <c r="Q362" s="53">
        <v>3.2448099999999999E-3</v>
      </c>
    </row>
    <row r="363" spans="3:17" x14ac:dyDescent="0.3">
      <c r="C363" s="42" t="s">
        <v>1173</v>
      </c>
      <c r="E363" s="77" t="s">
        <v>241</v>
      </c>
      <c r="G363" s="12">
        <v>392</v>
      </c>
      <c r="H363" s="12">
        <v>31</v>
      </c>
      <c r="I363" s="53">
        <v>4.1252600000000004E-3</v>
      </c>
      <c r="K363" s="53">
        <v>4.1252600000000004E-3</v>
      </c>
      <c r="M363" s="12">
        <v>370</v>
      </c>
      <c r="N363" s="12">
        <v>32</v>
      </c>
      <c r="O363" s="53">
        <v>4.0560099999999997E-3</v>
      </c>
      <c r="Q363" s="53">
        <v>4.0560099999999997E-3</v>
      </c>
    </row>
    <row r="364" spans="3:17" x14ac:dyDescent="0.3">
      <c r="C364" s="42" t="s">
        <v>1007</v>
      </c>
      <c r="E364" s="77" t="s">
        <v>816</v>
      </c>
      <c r="G364" s="12">
        <v>4</v>
      </c>
      <c r="H364" s="12">
        <v>461</v>
      </c>
      <c r="I364" s="53">
        <v>4.2089999999999999E-5</v>
      </c>
      <c r="K364" s="53">
        <v>4.2089999999999999E-5</v>
      </c>
      <c r="M364" s="12">
        <v>4</v>
      </c>
      <c r="N364" s="12">
        <v>482</v>
      </c>
      <c r="O364" s="53">
        <v>4.3850000000000002E-5</v>
      </c>
      <c r="Q364" s="53">
        <v>4.3850000000000002E-5</v>
      </c>
    </row>
    <row r="365" spans="3:17" x14ac:dyDescent="0.3">
      <c r="C365" s="42" t="s">
        <v>3732</v>
      </c>
      <c r="E365" s="77" t="s">
        <v>1565</v>
      </c>
      <c r="G365" s="12">
        <v>324</v>
      </c>
      <c r="H365" s="12">
        <v>43</v>
      </c>
      <c r="I365" s="53">
        <v>3.4096500000000002E-3</v>
      </c>
      <c r="K365" s="53">
        <v>3.4096500000000002E-3</v>
      </c>
      <c r="M365" s="12">
        <v>325</v>
      </c>
      <c r="N365" s="12">
        <v>45</v>
      </c>
      <c r="O365" s="53">
        <v>3.5627100000000002E-3</v>
      </c>
      <c r="Q365" s="53">
        <v>3.5627100000000002E-3</v>
      </c>
    </row>
    <row r="366" spans="3:17" x14ac:dyDescent="0.3">
      <c r="C366" s="42" t="s">
        <v>1245</v>
      </c>
      <c r="E366" s="77" t="s">
        <v>242</v>
      </c>
      <c r="G366" s="12">
        <v>18</v>
      </c>
      <c r="H366" s="12">
        <v>349</v>
      </c>
      <c r="I366" s="53">
        <v>1.8943000000000001E-4</v>
      </c>
      <c r="K366" s="53">
        <v>1.8943000000000001E-4</v>
      </c>
      <c r="M366" s="12">
        <v>17</v>
      </c>
      <c r="N366" s="12">
        <v>372</v>
      </c>
      <c r="O366" s="53">
        <v>1.8636E-4</v>
      </c>
      <c r="Q366" s="53">
        <v>1.8636E-4</v>
      </c>
    </row>
    <row r="367" spans="3:17" x14ac:dyDescent="0.3">
      <c r="C367" s="42" t="s">
        <v>1002</v>
      </c>
      <c r="E367" s="77" t="s">
        <v>243</v>
      </c>
      <c r="G367" s="12">
        <v>216</v>
      </c>
      <c r="H367" s="12">
        <v>66</v>
      </c>
      <c r="I367" s="53">
        <v>2.2731000000000001E-3</v>
      </c>
      <c r="K367" s="53">
        <v>2.2731000000000001E-3</v>
      </c>
      <c r="M367" s="12">
        <v>204</v>
      </c>
      <c r="N367" s="12">
        <v>75</v>
      </c>
      <c r="O367" s="53">
        <v>2.2362800000000002E-3</v>
      </c>
      <c r="Q367" s="53">
        <v>2.2362800000000002E-3</v>
      </c>
    </row>
    <row r="368" spans="3:17" x14ac:dyDescent="0.3">
      <c r="C368" s="42" t="s">
        <v>1283</v>
      </c>
      <c r="E368" s="77" t="s">
        <v>563</v>
      </c>
      <c r="G368" s="12">
        <v>2</v>
      </c>
      <c r="H368" s="12">
        <v>488</v>
      </c>
      <c r="I368" s="53">
        <v>2.105E-5</v>
      </c>
      <c r="K368" s="53">
        <v>2.105E-5</v>
      </c>
      <c r="M368" s="12">
        <v>2</v>
      </c>
      <c r="N368" s="12">
        <v>507</v>
      </c>
      <c r="O368" s="53">
        <v>2.192E-5</v>
      </c>
      <c r="Q368" s="53">
        <v>2.192E-5</v>
      </c>
    </row>
    <row r="369" spans="3:17" x14ac:dyDescent="0.3">
      <c r="C369" s="42" t="s">
        <v>1285</v>
      </c>
      <c r="E369" s="77" t="s">
        <v>818</v>
      </c>
      <c r="G369" s="12">
        <v>205</v>
      </c>
      <c r="H369" s="12">
        <v>69</v>
      </c>
      <c r="I369" s="53">
        <v>2.1573400000000002E-3</v>
      </c>
      <c r="K369" s="53">
        <v>2.1573400000000002E-3</v>
      </c>
      <c r="M369" s="12">
        <v>215</v>
      </c>
      <c r="N369" s="12">
        <v>71</v>
      </c>
      <c r="O369" s="53">
        <v>2.3568700000000001E-3</v>
      </c>
      <c r="Q369" s="53">
        <v>2.3568700000000001E-3</v>
      </c>
    </row>
    <row r="370" spans="3:17" x14ac:dyDescent="0.3">
      <c r="C370" s="42" t="s">
        <v>1326</v>
      </c>
      <c r="E370" s="77" t="s">
        <v>819</v>
      </c>
      <c r="G370" s="12">
        <v>405</v>
      </c>
      <c r="H370" s="12">
        <v>27</v>
      </c>
      <c r="I370" s="53">
        <v>4.2620599999999998E-3</v>
      </c>
      <c r="K370" s="53">
        <v>4.2620599999999998E-3</v>
      </c>
      <c r="M370" s="12">
        <v>397</v>
      </c>
      <c r="N370" s="12">
        <v>27</v>
      </c>
      <c r="O370" s="53">
        <v>4.35199E-3</v>
      </c>
      <c r="Q370" s="53">
        <v>4.35199E-3</v>
      </c>
    </row>
    <row r="371" spans="3:17" x14ac:dyDescent="0.3">
      <c r="C371" s="42" t="s">
        <v>1352</v>
      </c>
      <c r="E371" s="77" t="s">
        <v>244</v>
      </c>
      <c r="G371" s="12">
        <v>361</v>
      </c>
      <c r="H371" s="12">
        <v>39</v>
      </c>
      <c r="I371" s="53">
        <v>3.7990200000000002E-3</v>
      </c>
      <c r="K371" s="53">
        <v>3.7990200000000002E-3</v>
      </c>
      <c r="M371" s="12">
        <v>358</v>
      </c>
      <c r="N371" s="12">
        <v>36</v>
      </c>
      <c r="O371" s="53">
        <v>3.9244600000000003E-3</v>
      </c>
      <c r="Q371" s="53">
        <v>3.9244600000000003E-3</v>
      </c>
    </row>
    <row r="372" spans="3:17" x14ac:dyDescent="0.3">
      <c r="C372" s="42" t="s">
        <v>2431</v>
      </c>
      <c r="E372" s="77" t="s">
        <v>821</v>
      </c>
      <c r="G372" s="12">
        <v>0</v>
      </c>
      <c r="H372" s="12">
        <v>516</v>
      </c>
      <c r="I372" s="53">
        <v>0</v>
      </c>
      <c r="K372" s="53">
        <v>0</v>
      </c>
      <c r="M372" s="12">
        <v>0</v>
      </c>
      <c r="N372" s="12">
        <v>533</v>
      </c>
      <c r="O372" s="53">
        <v>0</v>
      </c>
      <c r="Q372" s="53">
        <v>0</v>
      </c>
    </row>
    <row r="373" spans="3:17" x14ac:dyDescent="0.3">
      <c r="C373" s="42" t="s">
        <v>1442</v>
      </c>
      <c r="E373" s="77" t="s">
        <v>823</v>
      </c>
      <c r="G373" s="12">
        <v>68</v>
      </c>
      <c r="H373" s="12">
        <v>196</v>
      </c>
      <c r="I373" s="53">
        <v>7.1560999999999999E-4</v>
      </c>
      <c r="K373" s="53">
        <v>7.1560999999999999E-4</v>
      </c>
      <c r="M373" s="12">
        <v>66</v>
      </c>
      <c r="N373" s="12">
        <v>203</v>
      </c>
      <c r="O373" s="53">
        <v>7.2349999999999997E-4</v>
      </c>
      <c r="Q373" s="53">
        <v>7.2349999999999997E-4</v>
      </c>
    </row>
    <row r="374" spans="3:17" x14ac:dyDescent="0.3">
      <c r="C374" s="42" t="s">
        <v>3795</v>
      </c>
      <c r="E374" s="77" t="s">
        <v>3807</v>
      </c>
      <c r="G374" s="12">
        <v>0</v>
      </c>
      <c r="H374" s="12">
        <v>516</v>
      </c>
      <c r="I374" s="53">
        <v>0</v>
      </c>
      <c r="K374" s="53">
        <v>0</v>
      </c>
      <c r="M374" s="12">
        <v>0</v>
      </c>
      <c r="N374" s="12">
        <v>533</v>
      </c>
      <c r="O374" s="53">
        <v>0</v>
      </c>
      <c r="Q374" s="53">
        <v>0</v>
      </c>
    </row>
    <row r="375" spans="3:17" x14ac:dyDescent="0.3">
      <c r="C375" s="42" t="s">
        <v>1444</v>
      </c>
      <c r="E375" s="77" t="s">
        <v>245</v>
      </c>
      <c r="G375" s="12">
        <v>337</v>
      </c>
      <c r="H375" s="12">
        <v>42</v>
      </c>
      <c r="I375" s="53">
        <v>3.54646E-3</v>
      </c>
      <c r="K375" s="53">
        <v>3.54646E-3</v>
      </c>
      <c r="M375" s="12">
        <v>326</v>
      </c>
      <c r="N375" s="12">
        <v>44</v>
      </c>
      <c r="O375" s="53">
        <v>3.5736700000000001E-3</v>
      </c>
      <c r="Q375" s="53">
        <v>3.5736700000000001E-3</v>
      </c>
    </row>
    <row r="376" spans="3:17" x14ac:dyDescent="0.3">
      <c r="C376" s="42" t="s">
        <v>1481</v>
      </c>
      <c r="E376" s="77" t="s">
        <v>246</v>
      </c>
      <c r="G376" s="12">
        <v>0</v>
      </c>
      <c r="H376" s="12">
        <v>516</v>
      </c>
      <c r="I376" s="53">
        <v>0</v>
      </c>
      <c r="K376" s="53">
        <v>0</v>
      </c>
      <c r="M376" s="12">
        <v>203</v>
      </c>
      <c r="N376" s="12">
        <v>77</v>
      </c>
      <c r="O376" s="53">
        <v>2.2253199999999998E-3</v>
      </c>
      <c r="Q376" s="53">
        <v>2.2253199999999998E-3</v>
      </c>
    </row>
    <row r="377" spans="3:17" x14ac:dyDescent="0.3">
      <c r="C377" s="42" t="s">
        <v>1491</v>
      </c>
      <c r="E377" s="77" t="s">
        <v>247</v>
      </c>
      <c r="G377" s="12">
        <v>0</v>
      </c>
      <c r="H377" s="12">
        <v>516</v>
      </c>
      <c r="I377" s="53">
        <v>0</v>
      </c>
      <c r="K377" s="53">
        <v>0</v>
      </c>
      <c r="M377" s="12">
        <v>0</v>
      </c>
      <c r="N377" s="12">
        <v>533</v>
      </c>
      <c r="O377" s="53">
        <v>0</v>
      </c>
      <c r="Q377" s="53">
        <v>0</v>
      </c>
    </row>
    <row r="378" spans="3:17" x14ac:dyDescent="0.3">
      <c r="C378" s="42" t="s">
        <v>1506</v>
      </c>
      <c r="E378" s="77" t="s">
        <v>248</v>
      </c>
      <c r="G378" s="12">
        <v>0</v>
      </c>
      <c r="H378" s="12">
        <v>516</v>
      </c>
      <c r="I378" s="53">
        <v>0</v>
      </c>
      <c r="K378" s="53">
        <v>0</v>
      </c>
      <c r="M378" s="12">
        <v>0</v>
      </c>
      <c r="N378" s="12">
        <v>533</v>
      </c>
      <c r="O378" s="53">
        <v>0</v>
      </c>
      <c r="Q378" s="53">
        <v>0</v>
      </c>
    </row>
    <row r="379" spans="3:17" x14ac:dyDescent="0.3">
      <c r="C379" s="42" t="s">
        <v>1004</v>
      </c>
      <c r="E379" s="77" t="s">
        <v>249</v>
      </c>
      <c r="G379" s="12">
        <v>105</v>
      </c>
      <c r="H379" s="12">
        <v>144</v>
      </c>
      <c r="I379" s="53">
        <v>1.10498E-3</v>
      </c>
      <c r="K379" s="53">
        <v>1.10498E-3</v>
      </c>
      <c r="M379" s="12">
        <v>105</v>
      </c>
      <c r="N379" s="12">
        <v>147</v>
      </c>
      <c r="O379" s="53">
        <v>1.1510299999999999E-3</v>
      </c>
      <c r="Q379" s="53">
        <v>1.1510299999999999E-3</v>
      </c>
    </row>
    <row r="380" spans="3:17" x14ac:dyDescent="0.3">
      <c r="C380" s="42" t="s">
        <v>1529</v>
      </c>
      <c r="E380" s="77" t="s">
        <v>250</v>
      </c>
      <c r="G380" s="12">
        <v>364</v>
      </c>
      <c r="H380" s="12">
        <v>37</v>
      </c>
      <c r="I380" s="53">
        <v>3.83059E-3</v>
      </c>
      <c r="K380" s="53">
        <v>3.83059E-3</v>
      </c>
      <c r="M380" s="12">
        <v>358</v>
      </c>
      <c r="N380" s="12">
        <v>36</v>
      </c>
      <c r="O380" s="53">
        <v>3.9244600000000003E-3</v>
      </c>
      <c r="Q380" s="53">
        <v>3.9244600000000003E-3</v>
      </c>
    </row>
    <row r="381" spans="3:17" x14ac:dyDescent="0.3">
      <c r="C381" s="42" t="s">
        <v>1205</v>
      </c>
      <c r="E381" s="77" t="s">
        <v>825</v>
      </c>
      <c r="G381" s="12">
        <v>13</v>
      </c>
      <c r="H381" s="12">
        <v>382</v>
      </c>
      <c r="I381" s="53">
        <v>1.3681000000000001E-4</v>
      </c>
      <c r="K381" s="53">
        <v>1.3681000000000001E-4</v>
      </c>
      <c r="M381" s="12">
        <v>13</v>
      </c>
      <c r="N381" s="12">
        <v>396</v>
      </c>
      <c r="O381" s="53">
        <v>1.4250999999999999E-4</v>
      </c>
      <c r="Q381" s="53">
        <v>1.4250999999999999E-4</v>
      </c>
    </row>
    <row r="382" spans="3:17" x14ac:dyDescent="0.3">
      <c r="C382" s="42" t="s">
        <v>1206</v>
      </c>
      <c r="E382" s="77" t="s">
        <v>251</v>
      </c>
      <c r="G382" s="12">
        <v>27</v>
      </c>
      <c r="H382" s="12">
        <v>303</v>
      </c>
      <c r="I382" s="53">
        <v>2.8414E-4</v>
      </c>
      <c r="K382" s="53">
        <v>2.8414E-4</v>
      </c>
      <c r="M382" s="12">
        <v>27</v>
      </c>
      <c r="N382" s="12">
        <v>313</v>
      </c>
      <c r="O382" s="53">
        <v>2.9598E-4</v>
      </c>
      <c r="Q382" s="53">
        <v>2.9598E-4</v>
      </c>
    </row>
    <row r="383" spans="3:17" x14ac:dyDescent="0.3">
      <c r="C383" s="42" t="s">
        <v>1246</v>
      </c>
      <c r="E383" s="77" t="s">
        <v>826</v>
      </c>
      <c r="G383" s="12">
        <v>12</v>
      </c>
      <c r="H383" s="12">
        <v>390</v>
      </c>
      <c r="I383" s="53">
        <v>1.2627999999999999E-4</v>
      </c>
      <c r="K383" s="53">
        <v>1.2627999999999999E-4</v>
      </c>
      <c r="M383" s="12">
        <v>8</v>
      </c>
      <c r="N383" s="12">
        <v>434</v>
      </c>
      <c r="O383" s="53">
        <v>8.7700000000000004E-5</v>
      </c>
      <c r="Q383" s="53">
        <v>8.7700000000000004E-5</v>
      </c>
    </row>
    <row r="384" spans="3:17" x14ac:dyDescent="0.3">
      <c r="C384" s="42" t="s">
        <v>1342</v>
      </c>
      <c r="E384" s="77" t="s">
        <v>252</v>
      </c>
      <c r="G384" s="12">
        <v>16</v>
      </c>
      <c r="H384" s="12">
        <v>359</v>
      </c>
      <c r="I384" s="53">
        <v>1.6838000000000001E-4</v>
      </c>
      <c r="K384" s="53">
        <v>1.6838000000000001E-4</v>
      </c>
      <c r="M384" s="12">
        <v>19</v>
      </c>
      <c r="N384" s="12">
        <v>361</v>
      </c>
      <c r="O384" s="53">
        <v>2.0828E-4</v>
      </c>
      <c r="Q384" s="53">
        <v>2.0828E-4</v>
      </c>
    </row>
    <row r="385" spans="3:17" x14ac:dyDescent="0.3">
      <c r="C385" s="42" t="s">
        <v>968</v>
      </c>
      <c r="E385" s="77" t="s">
        <v>827</v>
      </c>
      <c r="G385" s="12">
        <v>50</v>
      </c>
      <c r="H385" s="12">
        <v>234</v>
      </c>
      <c r="I385" s="53">
        <v>5.2618000000000001E-4</v>
      </c>
      <c r="K385" s="53">
        <v>5.2618000000000001E-4</v>
      </c>
      <c r="M385" s="12">
        <v>44</v>
      </c>
      <c r="N385" s="12">
        <v>258</v>
      </c>
      <c r="O385" s="53">
        <v>4.8233999999999999E-4</v>
      </c>
      <c r="Q385" s="53">
        <v>4.8233999999999999E-4</v>
      </c>
    </row>
    <row r="386" spans="3:17" x14ac:dyDescent="0.3">
      <c r="C386" s="42" t="s">
        <v>1410</v>
      </c>
      <c r="E386" s="77" t="s">
        <v>253</v>
      </c>
      <c r="G386" s="12">
        <v>25</v>
      </c>
      <c r="H386" s="12">
        <v>308</v>
      </c>
      <c r="I386" s="53">
        <v>2.6309E-4</v>
      </c>
      <c r="K386" s="53">
        <v>2.6309E-4</v>
      </c>
      <c r="M386" s="12">
        <v>25</v>
      </c>
      <c r="N386" s="12">
        <v>326</v>
      </c>
      <c r="O386" s="53">
        <v>2.7405000000000002E-4</v>
      </c>
      <c r="Q386" s="53">
        <v>2.7405000000000002E-4</v>
      </c>
    </row>
    <row r="387" spans="3:17" x14ac:dyDescent="0.3">
      <c r="C387" s="42" t="s">
        <v>1415</v>
      </c>
      <c r="E387" s="77" t="s">
        <v>254</v>
      </c>
      <c r="G387" s="12">
        <v>31</v>
      </c>
      <c r="H387" s="12">
        <v>287</v>
      </c>
      <c r="I387" s="53">
        <v>3.2623E-4</v>
      </c>
      <c r="K387" s="53">
        <v>3.2623E-4</v>
      </c>
      <c r="M387" s="12">
        <v>32</v>
      </c>
      <c r="N387" s="12">
        <v>298</v>
      </c>
      <c r="O387" s="53">
        <v>3.5079000000000002E-4</v>
      </c>
      <c r="Q387" s="53">
        <v>3.5079000000000002E-4</v>
      </c>
    </row>
    <row r="388" spans="3:17" x14ac:dyDescent="0.3">
      <c r="C388" s="42" t="s">
        <v>1471</v>
      </c>
      <c r="E388" s="77" t="s">
        <v>255</v>
      </c>
      <c r="G388" s="12">
        <v>7</v>
      </c>
      <c r="H388" s="12">
        <v>435</v>
      </c>
      <c r="I388" s="53">
        <v>7.3670000000000004E-5</v>
      </c>
      <c r="K388" s="53">
        <v>7.3670000000000004E-5</v>
      </c>
      <c r="M388" s="12">
        <v>8</v>
      </c>
      <c r="N388" s="12">
        <v>434</v>
      </c>
      <c r="O388" s="53">
        <v>8.7700000000000004E-5</v>
      </c>
      <c r="Q388" s="53">
        <v>8.7700000000000004E-5</v>
      </c>
    </row>
    <row r="389" spans="3:17" x14ac:dyDescent="0.3">
      <c r="C389" s="42" t="s">
        <v>985</v>
      </c>
      <c r="E389" s="77" t="s">
        <v>828</v>
      </c>
      <c r="G389" s="12">
        <v>28</v>
      </c>
      <c r="H389" s="12">
        <v>297</v>
      </c>
      <c r="I389" s="53">
        <v>2.9465999999999997E-4</v>
      </c>
      <c r="K389" s="53">
        <v>2.9465999999999997E-4</v>
      </c>
      <c r="M389" s="12">
        <v>27</v>
      </c>
      <c r="N389" s="12">
        <v>313</v>
      </c>
      <c r="O389" s="53">
        <v>2.9598E-4</v>
      </c>
      <c r="Q389" s="53">
        <v>2.9598E-4</v>
      </c>
    </row>
    <row r="390" spans="3:17" x14ac:dyDescent="0.3">
      <c r="C390" s="42" t="s">
        <v>1132</v>
      </c>
      <c r="E390" s="77" t="s">
        <v>256</v>
      </c>
      <c r="G390" s="12">
        <v>1</v>
      </c>
      <c r="H390" s="12">
        <v>501</v>
      </c>
      <c r="I390" s="53">
        <v>1.0519999999999999E-5</v>
      </c>
      <c r="K390" s="53">
        <v>1.0519999999999999E-5</v>
      </c>
      <c r="M390" s="12">
        <v>1</v>
      </c>
      <c r="N390" s="12">
        <v>518</v>
      </c>
      <c r="O390" s="53">
        <v>1.096E-5</v>
      </c>
      <c r="Q390" s="53">
        <v>1.096E-5</v>
      </c>
    </row>
    <row r="391" spans="3:17" x14ac:dyDescent="0.3">
      <c r="C391" s="42" t="s">
        <v>1172</v>
      </c>
      <c r="E391" s="77" t="s">
        <v>257</v>
      </c>
      <c r="G391" s="12">
        <v>74</v>
      </c>
      <c r="H391" s="12">
        <v>183</v>
      </c>
      <c r="I391" s="53">
        <v>7.7875000000000004E-4</v>
      </c>
      <c r="K391" s="53">
        <v>7.7875000000000004E-4</v>
      </c>
      <c r="M391" s="12">
        <v>75</v>
      </c>
      <c r="N391" s="12">
        <v>189</v>
      </c>
      <c r="O391" s="53">
        <v>8.2215999999999995E-4</v>
      </c>
      <c r="Q391" s="53">
        <v>8.2215999999999995E-4</v>
      </c>
    </row>
    <row r="392" spans="3:17" x14ac:dyDescent="0.3">
      <c r="C392" s="42" t="s">
        <v>1269</v>
      </c>
      <c r="E392" s="77" t="s">
        <v>258</v>
      </c>
      <c r="G392" s="12">
        <v>8</v>
      </c>
      <c r="H392" s="12">
        <v>424</v>
      </c>
      <c r="I392" s="53">
        <v>8.4190000000000005E-5</v>
      </c>
      <c r="K392" s="53">
        <v>8.4190000000000005E-5</v>
      </c>
      <c r="M392" s="12">
        <v>8</v>
      </c>
      <c r="N392" s="12">
        <v>434</v>
      </c>
      <c r="O392" s="53">
        <v>8.7700000000000004E-5</v>
      </c>
      <c r="Q392" s="53">
        <v>8.7700000000000004E-5</v>
      </c>
    </row>
    <row r="393" spans="3:17" x14ac:dyDescent="0.3">
      <c r="C393" s="42" t="s">
        <v>1406</v>
      </c>
      <c r="E393" s="77" t="s">
        <v>259</v>
      </c>
      <c r="G393" s="12">
        <v>34</v>
      </c>
      <c r="H393" s="12">
        <v>276</v>
      </c>
      <c r="I393" s="53">
        <v>3.5780000000000002E-4</v>
      </c>
      <c r="K393" s="53">
        <v>3.5780000000000002E-4</v>
      </c>
      <c r="M393" s="12">
        <v>34</v>
      </c>
      <c r="N393" s="12">
        <v>285</v>
      </c>
      <c r="O393" s="53">
        <v>3.7271E-4</v>
      </c>
      <c r="Q393" s="53">
        <v>3.7271E-4</v>
      </c>
    </row>
    <row r="394" spans="3:17" x14ac:dyDescent="0.3">
      <c r="C394" s="42" t="s">
        <v>1158</v>
      </c>
      <c r="E394" s="77" t="s">
        <v>260</v>
      </c>
      <c r="G394" s="12">
        <v>26</v>
      </c>
      <c r="H394" s="12">
        <v>305</v>
      </c>
      <c r="I394" s="53">
        <v>2.7360999999999998E-4</v>
      </c>
      <c r="K394" s="53">
        <v>2.7360999999999998E-4</v>
      </c>
      <c r="M394" s="12">
        <v>27</v>
      </c>
      <c r="N394" s="12">
        <v>313</v>
      </c>
      <c r="O394" s="53">
        <v>2.9598E-4</v>
      </c>
      <c r="Q394" s="53">
        <v>2.9598E-4</v>
      </c>
    </row>
    <row r="395" spans="3:17" x14ac:dyDescent="0.3">
      <c r="C395" s="42" t="s">
        <v>955</v>
      </c>
      <c r="E395" s="77" t="s">
        <v>829</v>
      </c>
      <c r="G395" s="12">
        <v>67</v>
      </c>
      <c r="H395" s="12">
        <v>199</v>
      </c>
      <c r="I395" s="53">
        <v>7.0507999999999996E-4</v>
      </c>
      <c r="K395" s="53">
        <v>7.0507999999999996E-4</v>
      </c>
      <c r="M395" s="12">
        <v>54</v>
      </c>
      <c r="N395" s="12">
        <v>236</v>
      </c>
      <c r="O395" s="53">
        <v>5.9195999999999999E-4</v>
      </c>
      <c r="Q395" s="53">
        <v>5.9195999999999999E-4</v>
      </c>
    </row>
    <row r="396" spans="3:17" x14ac:dyDescent="0.3">
      <c r="C396" s="42" t="s">
        <v>1400</v>
      </c>
      <c r="E396" s="77" t="s">
        <v>261</v>
      </c>
      <c r="G396" s="12">
        <v>29</v>
      </c>
      <c r="H396" s="12">
        <v>293</v>
      </c>
      <c r="I396" s="53">
        <v>3.0518E-4</v>
      </c>
      <c r="K396" s="53">
        <v>3.0518E-4</v>
      </c>
      <c r="M396" s="12">
        <v>29</v>
      </c>
      <c r="N396" s="12">
        <v>305</v>
      </c>
      <c r="O396" s="53">
        <v>3.1789999999999998E-4</v>
      </c>
      <c r="Q396" s="53">
        <v>3.1789999999999998E-4</v>
      </c>
    </row>
    <row r="397" spans="3:17" x14ac:dyDescent="0.3">
      <c r="C397" s="42" t="s">
        <v>1031</v>
      </c>
      <c r="E397" s="77" t="s">
        <v>830</v>
      </c>
      <c r="G397" s="12">
        <v>32</v>
      </c>
      <c r="H397" s="12">
        <v>282</v>
      </c>
      <c r="I397" s="53">
        <v>3.3676000000000002E-4</v>
      </c>
      <c r="K397" s="53">
        <v>3.3676000000000002E-4</v>
      </c>
      <c r="M397" s="12">
        <v>29</v>
      </c>
      <c r="N397" s="12">
        <v>305</v>
      </c>
      <c r="O397" s="53">
        <v>3.1789999999999998E-4</v>
      </c>
      <c r="Q397" s="53">
        <v>3.1789999999999998E-4</v>
      </c>
    </row>
    <row r="398" spans="3:17" x14ac:dyDescent="0.3">
      <c r="C398" s="42" t="s">
        <v>1221</v>
      </c>
      <c r="E398" s="77" t="s">
        <v>262</v>
      </c>
      <c r="G398" s="12">
        <v>18</v>
      </c>
      <c r="H398" s="12">
        <v>349</v>
      </c>
      <c r="I398" s="53">
        <v>1.8943000000000001E-4</v>
      </c>
      <c r="K398" s="53">
        <v>1.8943000000000001E-4</v>
      </c>
      <c r="M398" s="12">
        <v>16</v>
      </c>
      <c r="N398" s="12">
        <v>378</v>
      </c>
      <c r="O398" s="53">
        <v>1.7539000000000001E-4</v>
      </c>
      <c r="Q398" s="53">
        <v>1.7539000000000001E-4</v>
      </c>
    </row>
    <row r="399" spans="3:17" x14ac:dyDescent="0.3">
      <c r="C399" s="42" t="s">
        <v>1234</v>
      </c>
      <c r="E399" s="77" t="s">
        <v>831</v>
      </c>
      <c r="G399" s="12">
        <v>76</v>
      </c>
      <c r="H399" s="12">
        <v>179</v>
      </c>
      <c r="I399" s="53">
        <v>7.9978999999999998E-4</v>
      </c>
      <c r="K399" s="53">
        <v>7.9978999999999998E-4</v>
      </c>
      <c r="M399" s="12">
        <v>76</v>
      </c>
      <c r="N399" s="12">
        <v>186</v>
      </c>
      <c r="O399" s="53">
        <v>8.3312999999999996E-4</v>
      </c>
      <c r="Q399" s="53">
        <v>8.3312999999999996E-4</v>
      </c>
    </row>
    <row r="400" spans="3:17" x14ac:dyDescent="0.3">
      <c r="C400" s="42" t="s">
        <v>1253</v>
      </c>
      <c r="E400" s="77" t="s">
        <v>832</v>
      </c>
      <c r="G400" s="12">
        <v>282</v>
      </c>
      <c r="H400" s="12">
        <v>51</v>
      </c>
      <c r="I400" s="53">
        <v>2.96766E-3</v>
      </c>
      <c r="K400" s="53">
        <v>2.96766E-3</v>
      </c>
      <c r="M400" s="12">
        <v>285</v>
      </c>
      <c r="N400" s="12">
        <v>52</v>
      </c>
      <c r="O400" s="53">
        <v>3.12422E-3</v>
      </c>
      <c r="Q400" s="53">
        <v>3.12422E-3</v>
      </c>
    </row>
    <row r="401" spans="3:17" x14ac:dyDescent="0.3">
      <c r="C401" s="42" t="s">
        <v>1287</v>
      </c>
      <c r="E401" s="77" t="s">
        <v>263</v>
      </c>
      <c r="G401" s="12">
        <v>52</v>
      </c>
      <c r="H401" s="12">
        <v>231</v>
      </c>
      <c r="I401" s="53">
        <v>5.4723E-4</v>
      </c>
      <c r="K401" s="53">
        <v>5.4723E-4</v>
      </c>
      <c r="M401" s="12">
        <v>53</v>
      </c>
      <c r="N401" s="12">
        <v>239</v>
      </c>
      <c r="O401" s="53">
        <v>5.8100000000000003E-4</v>
      </c>
      <c r="Q401" s="53">
        <v>5.8100000000000003E-4</v>
      </c>
    </row>
    <row r="402" spans="3:17" x14ac:dyDescent="0.3">
      <c r="C402" s="42" t="s">
        <v>1357</v>
      </c>
      <c r="E402" s="77" t="s">
        <v>833</v>
      </c>
      <c r="G402" s="12">
        <v>537</v>
      </c>
      <c r="H402" s="12">
        <v>18</v>
      </c>
      <c r="I402" s="53">
        <v>5.6511799999999996E-3</v>
      </c>
      <c r="K402" s="53">
        <v>5.6511799999999996E-3</v>
      </c>
      <c r="M402" s="12">
        <v>523</v>
      </c>
      <c r="N402" s="12">
        <v>17</v>
      </c>
      <c r="O402" s="53">
        <v>5.7332199999999998E-3</v>
      </c>
      <c r="Q402" s="53">
        <v>5.7332199999999998E-3</v>
      </c>
    </row>
    <row r="403" spans="3:17" x14ac:dyDescent="0.3">
      <c r="C403" s="42" t="s">
        <v>954</v>
      </c>
      <c r="E403" s="77" t="s">
        <v>834</v>
      </c>
      <c r="G403" s="12">
        <v>37</v>
      </c>
      <c r="H403" s="12">
        <v>270</v>
      </c>
      <c r="I403" s="53">
        <v>3.8936999999999999E-4</v>
      </c>
      <c r="K403" s="53">
        <v>3.8936999999999999E-4</v>
      </c>
      <c r="M403" s="12">
        <v>34</v>
      </c>
      <c r="N403" s="12">
        <v>285</v>
      </c>
      <c r="O403" s="53">
        <v>3.7271E-4</v>
      </c>
      <c r="Q403" s="53">
        <v>3.7271E-4</v>
      </c>
    </row>
    <row r="404" spans="3:17" x14ac:dyDescent="0.3">
      <c r="C404" s="42" t="s">
        <v>1390</v>
      </c>
      <c r="E404" s="77" t="s">
        <v>835</v>
      </c>
      <c r="G404" s="12">
        <v>26</v>
      </c>
      <c r="H404" s="12">
        <v>305</v>
      </c>
      <c r="I404" s="53">
        <v>2.7360999999999998E-4</v>
      </c>
      <c r="K404" s="53">
        <v>2.7360999999999998E-4</v>
      </c>
      <c r="M404" s="12">
        <v>26</v>
      </c>
      <c r="N404" s="12">
        <v>322</v>
      </c>
      <c r="O404" s="53">
        <v>2.8501999999999998E-4</v>
      </c>
      <c r="Q404" s="53">
        <v>2.8501999999999998E-4</v>
      </c>
    </row>
    <row r="405" spans="3:17" x14ac:dyDescent="0.3">
      <c r="C405" s="42" t="s">
        <v>1500</v>
      </c>
      <c r="E405" s="77" t="s">
        <v>836</v>
      </c>
      <c r="G405" s="12">
        <v>106</v>
      </c>
      <c r="H405" s="12">
        <v>139</v>
      </c>
      <c r="I405" s="53">
        <v>1.1155E-3</v>
      </c>
      <c r="K405" s="53">
        <v>1.1155E-3</v>
      </c>
      <c r="M405" s="12">
        <v>106</v>
      </c>
      <c r="N405" s="12">
        <v>146</v>
      </c>
      <c r="O405" s="53">
        <v>1.1619899999999999E-3</v>
      </c>
      <c r="Q405" s="53">
        <v>1.1619899999999999E-3</v>
      </c>
    </row>
    <row r="406" spans="3:17" x14ac:dyDescent="0.3">
      <c r="C406" s="42" t="s">
        <v>1070</v>
      </c>
      <c r="E406" s="77" t="s">
        <v>264</v>
      </c>
      <c r="G406" s="12">
        <v>5</v>
      </c>
      <c r="H406" s="12">
        <v>455</v>
      </c>
      <c r="I406" s="53">
        <v>5.2620000000000001E-5</v>
      </c>
      <c r="K406" s="53">
        <v>5.2620000000000001E-5</v>
      </c>
      <c r="M406" s="12">
        <v>5</v>
      </c>
      <c r="N406" s="12">
        <v>473</v>
      </c>
      <c r="O406" s="53">
        <v>5.4809999999999999E-5</v>
      </c>
      <c r="Q406" s="53">
        <v>5.4809999999999999E-5</v>
      </c>
    </row>
    <row r="407" spans="3:17" x14ac:dyDescent="0.3">
      <c r="C407" s="42" t="s">
        <v>944</v>
      </c>
      <c r="E407" s="77" t="s">
        <v>837</v>
      </c>
      <c r="G407" s="12">
        <v>60</v>
      </c>
      <c r="H407" s="12">
        <v>214</v>
      </c>
      <c r="I407" s="53">
        <v>6.3142000000000005E-4</v>
      </c>
      <c r="K407" s="53">
        <v>6.3142000000000005E-4</v>
      </c>
      <c r="M407" s="12">
        <v>57</v>
      </c>
      <c r="N407" s="12">
        <v>233</v>
      </c>
      <c r="O407" s="53">
        <v>6.2483999999999999E-4</v>
      </c>
      <c r="Q407" s="53">
        <v>6.2483999999999999E-4</v>
      </c>
    </row>
    <row r="408" spans="3:17" x14ac:dyDescent="0.3">
      <c r="C408" s="42" t="s">
        <v>1429</v>
      </c>
      <c r="E408" s="77" t="s">
        <v>265</v>
      </c>
      <c r="G408" s="12">
        <v>90</v>
      </c>
      <c r="H408" s="12">
        <v>158</v>
      </c>
      <c r="I408" s="53">
        <v>9.4713000000000002E-4</v>
      </c>
      <c r="K408" s="53">
        <v>9.4713000000000002E-4</v>
      </c>
      <c r="M408" s="12">
        <v>88</v>
      </c>
      <c r="N408" s="12">
        <v>164</v>
      </c>
      <c r="O408" s="53">
        <v>9.6467000000000005E-4</v>
      </c>
      <c r="Q408" s="53">
        <v>9.6467000000000005E-4</v>
      </c>
    </row>
    <row r="409" spans="3:17" x14ac:dyDescent="0.3">
      <c r="C409" s="42" t="s">
        <v>1398</v>
      </c>
      <c r="E409" s="77" t="s">
        <v>266</v>
      </c>
      <c r="G409" s="12">
        <v>0</v>
      </c>
      <c r="H409" s="12">
        <v>516</v>
      </c>
      <c r="I409" s="53">
        <v>0</v>
      </c>
      <c r="K409" s="53">
        <v>0</v>
      </c>
      <c r="M409" s="12">
        <v>0</v>
      </c>
      <c r="N409" s="12">
        <v>533</v>
      </c>
      <c r="O409" s="53">
        <v>0</v>
      </c>
      <c r="Q409" s="53">
        <v>0</v>
      </c>
    </row>
    <row r="410" spans="3:17" x14ac:dyDescent="0.3">
      <c r="C410" s="42" t="s">
        <v>1332</v>
      </c>
      <c r="E410" s="77" t="s">
        <v>267</v>
      </c>
      <c r="G410" s="12">
        <v>6</v>
      </c>
      <c r="H410" s="12">
        <v>447</v>
      </c>
      <c r="I410" s="53">
        <v>6.3139999999999995E-5</v>
      </c>
      <c r="K410" s="53">
        <v>6.3139999999999995E-5</v>
      </c>
      <c r="M410" s="12">
        <v>9</v>
      </c>
      <c r="N410" s="12">
        <v>425</v>
      </c>
      <c r="O410" s="53">
        <v>9.8659999999999994E-5</v>
      </c>
      <c r="Q410" s="53">
        <v>9.8659999999999994E-5</v>
      </c>
    </row>
    <row r="411" spans="3:17" x14ac:dyDescent="0.3">
      <c r="C411" s="42" t="s">
        <v>1368</v>
      </c>
      <c r="E411" s="77" t="s">
        <v>268</v>
      </c>
      <c r="G411" s="12">
        <v>174</v>
      </c>
      <c r="H411" s="12">
        <v>83</v>
      </c>
      <c r="I411" s="53">
        <v>1.8311099999999999E-3</v>
      </c>
      <c r="K411" s="53">
        <v>1.8311099999999999E-3</v>
      </c>
      <c r="M411" s="12">
        <v>168</v>
      </c>
      <c r="N411" s="12">
        <v>89</v>
      </c>
      <c r="O411" s="53">
        <v>1.84165E-3</v>
      </c>
      <c r="Q411" s="53">
        <v>1.84165E-3</v>
      </c>
    </row>
    <row r="412" spans="3:17" x14ac:dyDescent="0.3">
      <c r="C412" s="42" t="s">
        <v>966</v>
      </c>
      <c r="E412" s="77" t="s">
        <v>839</v>
      </c>
      <c r="G412" s="12">
        <v>25</v>
      </c>
      <c r="H412" s="12">
        <v>308</v>
      </c>
      <c r="I412" s="53">
        <v>2.6309E-4</v>
      </c>
      <c r="K412" s="53">
        <v>2.6309E-4</v>
      </c>
      <c r="M412" s="12">
        <v>25</v>
      </c>
      <c r="N412" s="12">
        <v>326</v>
      </c>
      <c r="O412" s="53">
        <v>2.7405000000000002E-4</v>
      </c>
      <c r="Q412" s="53">
        <v>2.7405000000000002E-4</v>
      </c>
    </row>
    <row r="413" spans="3:17" x14ac:dyDescent="0.3">
      <c r="C413" s="42" t="s">
        <v>1166</v>
      </c>
      <c r="E413" s="77" t="s">
        <v>269</v>
      </c>
      <c r="G413" s="12">
        <v>79</v>
      </c>
      <c r="H413" s="12">
        <v>173</v>
      </c>
      <c r="I413" s="53">
        <v>8.3137E-4</v>
      </c>
      <c r="K413" s="53">
        <v>8.3137E-4</v>
      </c>
      <c r="M413" s="12">
        <v>81</v>
      </c>
      <c r="N413" s="12">
        <v>176</v>
      </c>
      <c r="O413" s="53">
        <v>8.8794000000000004E-4</v>
      </c>
      <c r="Q413" s="53">
        <v>8.8794000000000004E-4</v>
      </c>
    </row>
    <row r="414" spans="3:17" x14ac:dyDescent="0.3">
      <c r="C414" s="42" t="s">
        <v>1166</v>
      </c>
      <c r="E414" s="77" t="s">
        <v>270</v>
      </c>
      <c r="G414" s="12">
        <v>95</v>
      </c>
      <c r="H414" s="12">
        <v>151</v>
      </c>
      <c r="I414" s="53">
        <v>9.9974000000000005E-4</v>
      </c>
      <c r="K414" s="53">
        <v>9.9974000000000005E-4</v>
      </c>
      <c r="M414" s="12">
        <v>95</v>
      </c>
      <c r="N414" s="12">
        <v>155</v>
      </c>
      <c r="O414" s="53">
        <v>1.04141E-3</v>
      </c>
      <c r="Q414" s="53">
        <v>1.04141E-3</v>
      </c>
    </row>
    <row r="415" spans="3:17" x14ac:dyDescent="0.3">
      <c r="C415" s="42" t="s">
        <v>1254</v>
      </c>
      <c r="E415" s="77" t="s">
        <v>271</v>
      </c>
      <c r="G415" s="12">
        <v>205</v>
      </c>
      <c r="H415" s="12">
        <v>69</v>
      </c>
      <c r="I415" s="53">
        <v>2.1573400000000002E-3</v>
      </c>
      <c r="K415" s="53">
        <v>2.1573400000000002E-3</v>
      </c>
      <c r="M415" s="12">
        <v>207</v>
      </c>
      <c r="N415" s="12">
        <v>73</v>
      </c>
      <c r="O415" s="53">
        <v>2.26917E-3</v>
      </c>
      <c r="Q415" s="53">
        <v>2.26917E-3</v>
      </c>
    </row>
    <row r="416" spans="3:17" x14ac:dyDescent="0.3">
      <c r="C416" s="42" t="s">
        <v>1288</v>
      </c>
      <c r="E416" s="77" t="s">
        <v>272</v>
      </c>
      <c r="G416" s="12">
        <v>41</v>
      </c>
      <c r="H416" s="12">
        <v>251</v>
      </c>
      <c r="I416" s="53">
        <v>4.3146999999999999E-4</v>
      </c>
      <c r="K416" s="53">
        <v>4.3146999999999999E-4</v>
      </c>
      <c r="M416" s="12">
        <v>41</v>
      </c>
      <c r="N416" s="12">
        <v>266</v>
      </c>
      <c r="O416" s="53">
        <v>4.4945E-4</v>
      </c>
      <c r="Q416" s="53">
        <v>4.4945E-4</v>
      </c>
    </row>
    <row r="417" spans="3:17" x14ac:dyDescent="0.3">
      <c r="C417" s="42" t="s">
        <v>965</v>
      </c>
      <c r="E417" s="77" t="s">
        <v>841</v>
      </c>
      <c r="G417" s="12">
        <v>64</v>
      </c>
      <c r="H417" s="12">
        <v>204</v>
      </c>
      <c r="I417" s="53">
        <v>6.7350999999999999E-4</v>
      </c>
      <c r="K417" s="53">
        <v>6.7350999999999999E-4</v>
      </c>
      <c r="M417" s="12">
        <v>67</v>
      </c>
      <c r="N417" s="12">
        <v>201</v>
      </c>
      <c r="O417" s="53">
        <v>7.3446999999999998E-4</v>
      </c>
      <c r="Q417" s="53">
        <v>7.3446999999999998E-4</v>
      </c>
    </row>
    <row r="418" spans="3:17" x14ac:dyDescent="0.3">
      <c r="C418" s="42" t="s">
        <v>1338</v>
      </c>
      <c r="E418" s="77" t="s">
        <v>842</v>
      </c>
      <c r="G418" s="12">
        <v>10</v>
      </c>
      <c r="H418" s="12">
        <v>400</v>
      </c>
      <c r="I418" s="53">
        <v>1.0524E-4</v>
      </c>
      <c r="K418" s="53">
        <v>1.0524E-4</v>
      </c>
      <c r="M418" s="12">
        <v>10</v>
      </c>
      <c r="N418" s="12">
        <v>418</v>
      </c>
      <c r="O418" s="53">
        <v>1.0962E-4</v>
      </c>
      <c r="Q418" s="53">
        <v>1.0962E-4</v>
      </c>
    </row>
    <row r="419" spans="3:17" x14ac:dyDescent="0.3">
      <c r="C419" s="42" t="s">
        <v>1353</v>
      </c>
      <c r="E419" s="77" t="s">
        <v>843</v>
      </c>
      <c r="G419" s="12">
        <v>4</v>
      </c>
      <c r="H419" s="12">
        <v>461</v>
      </c>
      <c r="I419" s="53">
        <v>4.2089999999999999E-5</v>
      </c>
      <c r="K419" s="53">
        <v>4.2089999999999999E-5</v>
      </c>
      <c r="M419" s="12">
        <v>3</v>
      </c>
      <c r="N419" s="12">
        <v>497</v>
      </c>
      <c r="O419" s="53">
        <v>3.2889999999999999E-5</v>
      </c>
      <c r="Q419" s="53">
        <v>3.2889999999999999E-5</v>
      </c>
    </row>
    <row r="420" spans="3:17" x14ac:dyDescent="0.3">
      <c r="C420" s="42" t="s">
        <v>1498</v>
      </c>
      <c r="E420" s="77" t="s">
        <v>273</v>
      </c>
      <c r="G420" s="12">
        <v>1</v>
      </c>
      <c r="H420" s="12">
        <v>501</v>
      </c>
      <c r="I420" s="53">
        <v>1.0519999999999999E-5</v>
      </c>
      <c r="K420" s="53">
        <v>1.0519999999999999E-5</v>
      </c>
      <c r="M420" s="12">
        <v>1</v>
      </c>
      <c r="N420" s="12">
        <v>518</v>
      </c>
      <c r="O420" s="53">
        <v>1.096E-5</v>
      </c>
      <c r="Q420" s="53">
        <v>1.096E-5</v>
      </c>
    </row>
    <row r="421" spans="3:17" x14ac:dyDescent="0.3">
      <c r="C421" s="42" t="s">
        <v>939</v>
      </c>
      <c r="E421" s="77" t="s">
        <v>274</v>
      </c>
      <c r="G421" s="12">
        <v>0</v>
      </c>
      <c r="H421" s="12">
        <v>516</v>
      </c>
      <c r="I421" s="53">
        <v>0</v>
      </c>
      <c r="K421" s="53">
        <v>0</v>
      </c>
      <c r="M421" s="12">
        <v>0</v>
      </c>
      <c r="N421" s="12">
        <v>533</v>
      </c>
      <c r="O421" s="53">
        <v>0</v>
      </c>
      <c r="Q421" s="53">
        <v>0</v>
      </c>
    </row>
    <row r="422" spans="3:17" x14ac:dyDescent="0.3">
      <c r="C422" s="42" t="s">
        <v>939</v>
      </c>
      <c r="E422" s="77" t="s">
        <v>844</v>
      </c>
      <c r="G422" s="12">
        <v>0</v>
      </c>
      <c r="H422" s="12">
        <v>516</v>
      </c>
      <c r="I422" s="53">
        <v>0</v>
      </c>
      <c r="K422" s="53">
        <v>0</v>
      </c>
      <c r="M422" s="12">
        <v>0</v>
      </c>
      <c r="N422" s="12">
        <v>533</v>
      </c>
      <c r="O422" s="53">
        <v>0</v>
      </c>
      <c r="Q422" s="53">
        <v>0</v>
      </c>
    </row>
    <row r="423" spans="3:17" x14ac:dyDescent="0.3">
      <c r="C423" s="42" t="s">
        <v>1339</v>
      </c>
      <c r="E423" s="77" t="s">
        <v>275</v>
      </c>
      <c r="G423" s="12">
        <v>6</v>
      </c>
      <c r="H423" s="12">
        <v>447</v>
      </c>
      <c r="I423" s="53">
        <v>6.3139999999999995E-5</v>
      </c>
      <c r="K423" s="53">
        <v>6.3139999999999995E-5</v>
      </c>
      <c r="M423" s="12">
        <v>6</v>
      </c>
      <c r="N423" s="12">
        <v>463</v>
      </c>
      <c r="O423" s="53">
        <v>6.5770000000000002E-5</v>
      </c>
      <c r="Q423" s="53">
        <v>6.5770000000000002E-5</v>
      </c>
    </row>
    <row r="424" spans="3:17" x14ac:dyDescent="0.3">
      <c r="C424" s="42" t="s">
        <v>1405</v>
      </c>
      <c r="E424" s="77" t="s">
        <v>276</v>
      </c>
      <c r="G424" s="12">
        <v>8</v>
      </c>
      <c r="H424" s="12">
        <v>424</v>
      </c>
      <c r="I424" s="53">
        <v>8.4190000000000005E-5</v>
      </c>
      <c r="K424" s="53">
        <v>8.4190000000000005E-5</v>
      </c>
      <c r="M424" s="12">
        <v>8</v>
      </c>
      <c r="N424" s="12">
        <v>434</v>
      </c>
      <c r="O424" s="53">
        <v>8.7700000000000004E-5</v>
      </c>
      <c r="Q424" s="53">
        <v>8.7700000000000004E-5</v>
      </c>
    </row>
    <row r="425" spans="3:17" x14ac:dyDescent="0.3">
      <c r="C425" s="42" t="s">
        <v>1154</v>
      </c>
      <c r="E425" s="77" t="s">
        <v>277</v>
      </c>
      <c r="G425" s="12">
        <v>12</v>
      </c>
      <c r="H425" s="12">
        <v>390</v>
      </c>
      <c r="I425" s="53">
        <v>1.2627999999999999E-4</v>
      </c>
      <c r="K425" s="53">
        <v>1.2627999999999999E-4</v>
      </c>
      <c r="M425" s="12">
        <v>9</v>
      </c>
      <c r="N425" s="12">
        <v>425</v>
      </c>
      <c r="O425" s="53">
        <v>9.8659999999999994E-5</v>
      </c>
      <c r="Q425" s="53">
        <v>9.8659999999999994E-5</v>
      </c>
    </row>
    <row r="426" spans="3:17" x14ac:dyDescent="0.3">
      <c r="C426" s="42" t="s">
        <v>926</v>
      </c>
      <c r="E426" s="77" t="s">
        <v>845</v>
      </c>
      <c r="G426" s="12">
        <v>0</v>
      </c>
      <c r="H426" s="12">
        <v>516</v>
      </c>
      <c r="I426" s="53">
        <v>0</v>
      </c>
      <c r="K426" s="53">
        <v>0</v>
      </c>
      <c r="M426" s="12">
        <v>5</v>
      </c>
      <c r="N426" s="12">
        <v>473</v>
      </c>
      <c r="O426" s="53">
        <v>5.4809999999999999E-5</v>
      </c>
      <c r="Q426" s="53">
        <v>5.4809999999999999E-5</v>
      </c>
    </row>
    <row r="427" spans="3:17" x14ac:dyDescent="0.3">
      <c r="C427" s="42" t="s">
        <v>1182</v>
      </c>
      <c r="E427" s="77" t="s">
        <v>846</v>
      </c>
      <c r="G427" s="12">
        <v>28</v>
      </c>
      <c r="H427" s="12">
        <v>297</v>
      </c>
      <c r="I427" s="53">
        <v>2.9465999999999997E-4</v>
      </c>
      <c r="K427" s="53">
        <v>2.9465999999999997E-4</v>
      </c>
      <c r="M427" s="12">
        <v>27</v>
      </c>
      <c r="N427" s="12">
        <v>313</v>
      </c>
      <c r="O427" s="53">
        <v>2.9598E-4</v>
      </c>
      <c r="Q427" s="53">
        <v>2.9598E-4</v>
      </c>
    </row>
    <row r="428" spans="3:17" x14ac:dyDescent="0.3">
      <c r="C428" s="42" t="s">
        <v>984</v>
      </c>
      <c r="E428" s="77" t="s">
        <v>847</v>
      </c>
      <c r="G428" s="12">
        <v>74</v>
      </c>
      <c r="H428" s="12">
        <v>183</v>
      </c>
      <c r="I428" s="53">
        <v>7.7875000000000004E-4</v>
      </c>
      <c r="K428" s="53">
        <v>7.7875000000000004E-4</v>
      </c>
      <c r="M428" s="12">
        <v>61</v>
      </c>
      <c r="N428" s="12">
        <v>218</v>
      </c>
      <c r="O428" s="53">
        <v>6.6869E-4</v>
      </c>
      <c r="Q428" s="53">
        <v>6.6869E-4</v>
      </c>
    </row>
    <row r="429" spans="3:17" x14ac:dyDescent="0.3">
      <c r="C429" s="42" t="s">
        <v>1553</v>
      </c>
      <c r="E429" s="77" t="s">
        <v>278</v>
      </c>
      <c r="G429" s="12">
        <v>6</v>
      </c>
      <c r="H429" s="12">
        <v>447</v>
      </c>
      <c r="I429" s="53">
        <v>6.3139999999999995E-5</v>
      </c>
      <c r="K429" s="53">
        <v>6.3139999999999995E-5</v>
      </c>
      <c r="M429" s="12">
        <v>6</v>
      </c>
      <c r="N429" s="12">
        <v>463</v>
      </c>
      <c r="O429" s="53">
        <v>6.5770000000000002E-5</v>
      </c>
      <c r="Q429" s="53">
        <v>6.5770000000000002E-5</v>
      </c>
    </row>
    <row r="430" spans="3:17" x14ac:dyDescent="0.3">
      <c r="C430" s="42" t="s">
        <v>1230</v>
      </c>
      <c r="E430" s="77" t="s">
        <v>279</v>
      </c>
      <c r="G430" s="12">
        <v>4</v>
      </c>
      <c r="H430" s="12">
        <v>461</v>
      </c>
      <c r="I430" s="53">
        <v>4.2089999999999999E-5</v>
      </c>
      <c r="K430" s="53">
        <v>4.2089999999999999E-5</v>
      </c>
      <c r="M430" s="12">
        <v>4</v>
      </c>
      <c r="N430" s="12">
        <v>482</v>
      </c>
      <c r="O430" s="53">
        <v>4.3850000000000002E-5</v>
      </c>
      <c r="Q430" s="53">
        <v>4.3850000000000002E-5</v>
      </c>
    </row>
    <row r="431" spans="3:17" x14ac:dyDescent="0.3">
      <c r="C431" s="42" t="s">
        <v>976</v>
      </c>
      <c r="E431" s="77" t="s">
        <v>848</v>
      </c>
      <c r="G431" s="12">
        <v>69</v>
      </c>
      <c r="H431" s="12">
        <v>194</v>
      </c>
      <c r="I431" s="53">
        <v>7.2612999999999996E-4</v>
      </c>
      <c r="K431" s="53">
        <v>7.2612999999999996E-4</v>
      </c>
      <c r="M431" s="12">
        <v>71</v>
      </c>
      <c r="N431" s="12">
        <v>196</v>
      </c>
      <c r="O431" s="53">
        <v>7.7831000000000005E-4</v>
      </c>
      <c r="Q431" s="53">
        <v>7.7831000000000005E-4</v>
      </c>
    </row>
    <row r="432" spans="3:17" x14ac:dyDescent="0.3">
      <c r="C432" s="42" t="s">
        <v>1433</v>
      </c>
      <c r="E432" s="77" t="s">
        <v>849</v>
      </c>
      <c r="G432" s="12">
        <v>8</v>
      </c>
      <c r="H432" s="12">
        <v>424</v>
      </c>
      <c r="I432" s="53">
        <v>8.4190000000000005E-5</v>
      </c>
      <c r="K432" s="53">
        <v>8.4190000000000005E-5</v>
      </c>
      <c r="M432" s="12">
        <v>7</v>
      </c>
      <c r="N432" s="12">
        <v>450</v>
      </c>
      <c r="O432" s="53">
        <v>7.674E-5</v>
      </c>
      <c r="Q432" s="53">
        <v>7.674E-5</v>
      </c>
    </row>
    <row r="433" spans="3:17" x14ac:dyDescent="0.3">
      <c r="C433" s="42" t="s">
        <v>1147</v>
      </c>
      <c r="E433" s="77" t="s">
        <v>850</v>
      </c>
      <c r="G433" s="12">
        <v>28</v>
      </c>
      <c r="H433" s="12">
        <v>297</v>
      </c>
      <c r="I433" s="53">
        <v>2.9465999999999997E-4</v>
      </c>
      <c r="K433" s="53">
        <v>2.9465999999999997E-4</v>
      </c>
      <c r="M433" s="12">
        <v>26</v>
      </c>
      <c r="N433" s="12">
        <v>322</v>
      </c>
      <c r="O433" s="53">
        <v>2.8501999999999998E-4</v>
      </c>
      <c r="Q433" s="53">
        <v>2.8501999999999998E-4</v>
      </c>
    </row>
    <row r="434" spans="3:17" x14ac:dyDescent="0.3">
      <c r="C434" s="42" t="s">
        <v>1428</v>
      </c>
      <c r="E434" s="77" t="s">
        <v>280</v>
      </c>
      <c r="G434" s="12">
        <v>0</v>
      </c>
      <c r="H434" s="12">
        <v>516</v>
      </c>
      <c r="I434" s="53">
        <v>0</v>
      </c>
      <c r="K434" s="53">
        <v>0</v>
      </c>
      <c r="M434" s="12">
        <v>0</v>
      </c>
      <c r="N434" s="12">
        <v>533</v>
      </c>
      <c r="O434" s="53">
        <v>0</v>
      </c>
      <c r="Q434" s="53">
        <v>0</v>
      </c>
    </row>
    <row r="435" spans="3:17" x14ac:dyDescent="0.3">
      <c r="C435" s="42" t="s">
        <v>1228</v>
      </c>
      <c r="E435" s="77" t="s">
        <v>281</v>
      </c>
      <c r="G435" s="12">
        <v>4</v>
      </c>
      <c r="H435" s="12">
        <v>461</v>
      </c>
      <c r="I435" s="53">
        <v>4.2089999999999999E-5</v>
      </c>
      <c r="K435" s="53">
        <v>4.2089999999999999E-5</v>
      </c>
      <c r="M435" s="12">
        <v>4</v>
      </c>
      <c r="N435" s="12">
        <v>482</v>
      </c>
      <c r="O435" s="53">
        <v>4.3850000000000002E-5</v>
      </c>
      <c r="Q435" s="53">
        <v>4.3850000000000002E-5</v>
      </c>
    </row>
    <row r="436" spans="3:17" x14ac:dyDescent="0.3">
      <c r="C436" s="42" t="s">
        <v>1084</v>
      </c>
      <c r="E436" s="77" t="s">
        <v>282</v>
      </c>
      <c r="G436" s="12">
        <v>28</v>
      </c>
      <c r="H436" s="12">
        <v>297</v>
      </c>
      <c r="I436" s="53">
        <v>2.9465999999999997E-4</v>
      </c>
      <c r="K436" s="53">
        <v>2.9465999999999997E-4</v>
      </c>
      <c r="M436" s="12">
        <v>25</v>
      </c>
      <c r="N436" s="12">
        <v>326</v>
      </c>
      <c r="O436" s="53">
        <v>2.7405000000000002E-4</v>
      </c>
      <c r="Q436" s="53">
        <v>2.7405000000000002E-4</v>
      </c>
    </row>
    <row r="437" spans="3:17" x14ac:dyDescent="0.3">
      <c r="C437" s="42" t="s">
        <v>3869</v>
      </c>
      <c r="E437" s="77" t="s">
        <v>3875</v>
      </c>
      <c r="G437" s="12">
        <v>58</v>
      </c>
      <c r="H437" s="12">
        <v>222</v>
      </c>
      <c r="I437" s="53">
        <v>6.1037000000000005E-4</v>
      </c>
      <c r="K437" s="53">
        <v>6.1037000000000005E-4</v>
      </c>
      <c r="M437" s="12">
        <v>57</v>
      </c>
      <c r="N437" s="12">
        <v>233</v>
      </c>
      <c r="O437" s="53">
        <v>6.2483999999999999E-4</v>
      </c>
      <c r="Q437" s="53">
        <v>6.2483999999999999E-4</v>
      </c>
    </row>
    <row r="438" spans="3:17" x14ac:dyDescent="0.3">
      <c r="C438" s="42" t="s">
        <v>1136</v>
      </c>
      <c r="E438" s="77" t="s">
        <v>283</v>
      </c>
      <c r="G438" s="12">
        <v>0</v>
      </c>
      <c r="H438" s="12">
        <v>516</v>
      </c>
      <c r="I438" s="53">
        <v>0</v>
      </c>
      <c r="K438" s="53">
        <v>0</v>
      </c>
      <c r="M438" s="12">
        <v>0</v>
      </c>
      <c r="N438" s="12">
        <v>533</v>
      </c>
      <c r="O438" s="53">
        <v>0</v>
      </c>
      <c r="Q438" s="53">
        <v>0</v>
      </c>
    </row>
    <row r="439" spans="3:17" x14ac:dyDescent="0.3">
      <c r="C439" s="42" t="s">
        <v>1217</v>
      </c>
      <c r="E439" s="77" t="s">
        <v>284</v>
      </c>
      <c r="G439" s="12">
        <v>31</v>
      </c>
      <c r="H439" s="12">
        <v>287</v>
      </c>
      <c r="I439" s="53">
        <v>3.2623E-4</v>
      </c>
      <c r="K439" s="53">
        <v>3.2623E-4</v>
      </c>
      <c r="M439" s="12">
        <v>31</v>
      </c>
      <c r="N439" s="12">
        <v>299</v>
      </c>
      <c r="O439" s="53">
        <v>3.3983E-4</v>
      </c>
      <c r="Q439" s="53">
        <v>3.3983E-4</v>
      </c>
    </row>
    <row r="440" spans="3:17" x14ac:dyDescent="0.3">
      <c r="C440" s="42" t="s">
        <v>1424</v>
      </c>
      <c r="E440" s="77" t="s">
        <v>285</v>
      </c>
      <c r="G440" s="12">
        <v>50</v>
      </c>
      <c r="H440" s="12">
        <v>234</v>
      </c>
      <c r="I440" s="53">
        <v>5.2618000000000001E-4</v>
      </c>
      <c r="K440" s="53">
        <v>5.2618000000000001E-4</v>
      </c>
      <c r="M440" s="12">
        <v>52</v>
      </c>
      <c r="N440" s="12">
        <v>242</v>
      </c>
      <c r="O440" s="53">
        <v>5.7003000000000002E-4</v>
      </c>
      <c r="Q440" s="53">
        <v>5.7003000000000002E-4</v>
      </c>
    </row>
    <row r="441" spans="3:17" x14ac:dyDescent="0.3">
      <c r="C441" s="42" t="s">
        <v>950</v>
      </c>
      <c r="E441" s="77" t="s">
        <v>851</v>
      </c>
      <c r="G441" s="12">
        <v>46</v>
      </c>
      <c r="H441" s="12">
        <v>242</v>
      </c>
      <c r="I441" s="53">
        <v>4.8409000000000001E-4</v>
      </c>
      <c r="K441" s="53">
        <v>4.8409000000000001E-4</v>
      </c>
      <c r="M441" s="12">
        <v>48</v>
      </c>
      <c r="N441" s="12">
        <v>251</v>
      </c>
      <c r="O441" s="53">
        <v>5.2618000000000001E-4</v>
      </c>
      <c r="Q441" s="53">
        <v>5.2618000000000001E-4</v>
      </c>
    </row>
    <row r="442" spans="3:17" x14ac:dyDescent="0.3">
      <c r="C442" s="42" t="s">
        <v>952</v>
      </c>
      <c r="E442" s="77" t="s">
        <v>852</v>
      </c>
      <c r="G442" s="12">
        <v>19</v>
      </c>
      <c r="H442" s="12">
        <v>342</v>
      </c>
      <c r="I442" s="53">
        <v>1.9995000000000001E-4</v>
      </c>
      <c r="K442" s="53">
        <v>1.9995000000000001E-4</v>
      </c>
      <c r="M442" s="12">
        <v>19</v>
      </c>
      <c r="N442" s="12">
        <v>361</v>
      </c>
      <c r="O442" s="53">
        <v>2.0828E-4</v>
      </c>
      <c r="Q442" s="53">
        <v>2.0828E-4</v>
      </c>
    </row>
    <row r="443" spans="3:17" x14ac:dyDescent="0.3">
      <c r="C443" s="42" t="s">
        <v>1163</v>
      </c>
      <c r="E443" s="77" t="s">
        <v>286</v>
      </c>
      <c r="G443" s="12">
        <v>16</v>
      </c>
      <c r="H443" s="12">
        <v>359</v>
      </c>
      <c r="I443" s="53">
        <v>1.6838000000000001E-4</v>
      </c>
      <c r="K443" s="53">
        <v>1.6838000000000001E-4</v>
      </c>
      <c r="M443" s="12">
        <v>17</v>
      </c>
      <c r="N443" s="12">
        <v>372</v>
      </c>
      <c r="O443" s="53">
        <v>1.8636E-4</v>
      </c>
      <c r="Q443" s="53">
        <v>1.8636E-4</v>
      </c>
    </row>
    <row r="444" spans="3:17" x14ac:dyDescent="0.3">
      <c r="C444" s="42" t="s">
        <v>1074</v>
      </c>
      <c r="E444" s="77" t="s">
        <v>287</v>
      </c>
      <c r="G444" s="12">
        <v>7</v>
      </c>
      <c r="H444" s="12">
        <v>435</v>
      </c>
      <c r="I444" s="53">
        <v>7.3670000000000004E-5</v>
      </c>
      <c r="K444" s="53">
        <v>7.3670000000000004E-5</v>
      </c>
      <c r="M444" s="12">
        <v>6</v>
      </c>
      <c r="N444" s="12">
        <v>463</v>
      </c>
      <c r="O444" s="53">
        <v>6.5770000000000002E-5</v>
      </c>
      <c r="Q444" s="53">
        <v>6.5770000000000002E-5</v>
      </c>
    </row>
    <row r="445" spans="3:17" x14ac:dyDescent="0.3">
      <c r="C445" s="42" t="s">
        <v>2062</v>
      </c>
      <c r="E445" s="77" t="s">
        <v>2061</v>
      </c>
      <c r="G445" s="12">
        <v>3</v>
      </c>
      <c r="H445" s="12">
        <v>480</v>
      </c>
      <c r="I445" s="53">
        <v>3.1569999999999998E-5</v>
      </c>
      <c r="K445" s="53">
        <v>3.1569999999999998E-5</v>
      </c>
      <c r="M445" s="12">
        <v>1</v>
      </c>
      <c r="N445" s="12">
        <v>518</v>
      </c>
      <c r="O445" s="53">
        <v>1.096E-5</v>
      </c>
      <c r="Q445" s="53">
        <v>1.096E-5</v>
      </c>
    </row>
    <row r="446" spans="3:17" x14ac:dyDescent="0.3">
      <c r="C446" s="42" t="s">
        <v>939</v>
      </c>
      <c r="E446" s="77" t="s">
        <v>853</v>
      </c>
      <c r="G446" s="12">
        <v>0</v>
      </c>
      <c r="H446" s="12">
        <v>516</v>
      </c>
      <c r="I446" s="53">
        <v>0</v>
      </c>
      <c r="K446" s="53">
        <v>0</v>
      </c>
      <c r="M446" s="12">
        <v>0</v>
      </c>
      <c r="N446" s="12">
        <v>533</v>
      </c>
      <c r="O446" s="53">
        <v>0</v>
      </c>
      <c r="Q446" s="53">
        <v>0</v>
      </c>
    </row>
    <row r="447" spans="3:17" x14ac:dyDescent="0.3">
      <c r="C447" s="42" t="s">
        <v>1142</v>
      </c>
      <c r="E447" s="77" t="s">
        <v>288</v>
      </c>
      <c r="G447" s="12">
        <v>25</v>
      </c>
      <c r="H447" s="12">
        <v>308</v>
      </c>
      <c r="I447" s="53">
        <v>2.6309E-4</v>
      </c>
      <c r="K447" s="53">
        <v>2.6309E-4</v>
      </c>
      <c r="M447" s="12">
        <v>26</v>
      </c>
      <c r="N447" s="12">
        <v>322</v>
      </c>
      <c r="O447" s="53">
        <v>2.8501999999999998E-4</v>
      </c>
      <c r="Q447" s="53">
        <v>2.8501999999999998E-4</v>
      </c>
    </row>
    <row r="448" spans="3:17" x14ac:dyDescent="0.3">
      <c r="C448" s="42" t="s">
        <v>1104</v>
      </c>
      <c r="E448" s="77" t="s">
        <v>854</v>
      </c>
      <c r="G448" s="12">
        <v>14</v>
      </c>
      <c r="H448" s="12">
        <v>374</v>
      </c>
      <c r="I448" s="53">
        <v>1.4732999999999999E-4</v>
      </c>
      <c r="K448" s="53">
        <v>1.4732999999999999E-4</v>
      </c>
      <c r="M448" s="12">
        <v>15</v>
      </c>
      <c r="N448" s="12">
        <v>383</v>
      </c>
      <c r="O448" s="53">
        <v>1.6443E-4</v>
      </c>
      <c r="Q448" s="53">
        <v>1.6443E-4</v>
      </c>
    </row>
    <row r="449" spans="3:17" x14ac:dyDescent="0.3">
      <c r="C449" s="42" t="s">
        <v>1266</v>
      </c>
      <c r="E449" s="77" t="s">
        <v>289</v>
      </c>
      <c r="G449" s="12">
        <v>18</v>
      </c>
      <c r="H449" s="12">
        <v>349</v>
      </c>
      <c r="I449" s="53">
        <v>1.8943000000000001E-4</v>
      </c>
      <c r="K449" s="53">
        <v>1.8943000000000001E-4</v>
      </c>
      <c r="M449" s="12">
        <v>19</v>
      </c>
      <c r="N449" s="12">
        <v>361</v>
      </c>
      <c r="O449" s="53">
        <v>2.0828E-4</v>
      </c>
      <c r="Q449" s="53">
        <v>2.0828E-4</v>
      </c>
    </row>
    <row r="450" spans="3:17" x14ac:dyDescent="0.3">
      <c r="C450" s="42" t="s">
        <v>3911</v>
      </c>
      <c r="E450" s="77" t="s">
        <v>3915</v>
      </c>
      <c r="G450" s="12">
        <v>13</v>
      </c>
      <c r="H450" s="12">
        <v>382</v>
      </c>
      <c r="I450" s="53">
        <v>1.3681000000000001E-4</v>
      </c>
      <c r="K450" s="53">
        <v>1.3681000000000001E-4</v>
      </c>
      <c r="M450" s="12">
        <v>0</v>
      </c>
      <c r="N450" s="12">
        <v>533</v>
      </c>
      <c r="O450" s="53">
        <v>0</v>
      </c>
      <c r="Q450" s="53">
        <v>0</v>
      </c>
    </row>
    <row r="451" spans="3:17" x14ac:dyDescent="0.3">
      <c r="C451" s="42" t="s">
        <v>970</v>
      </c>
      <c r="E451" s="77" t="s">
        <v>856</v>
      </c>
      <c r="G451" s="12">
        <v>0</v>
      </c>
      <c r="H451" s="12">
        <v>516</v>
      </c>
      <c r="I451" s="53">
        <v>0</v>
      </c>
      <c r="K451" s="53">
        <v>0</v>
      </c>
      <c r="M451" s="12">
        <v>0</v>
      </c>
      <c r="N451" s="12">
        <v>533</v>
      </c>
      <c r="O451" s="53">
        <v>0</v>
      </c>
      <c r="Q451" s="53">
        <v>0</v>
      </c>
    </row>
    <row r="452" spans="3:17" x14ac:dyDescent="0.3">
      <c r="C452" s="42" t="s">
        <v>1452</v>
      </c>
      <c r="E452" s="77" t="s">
        <v>290</v>
      </c>
      <c r="G452" s="12">
        <v>3</v>
      </c>
      <c r="H452" s="12">
        <v>480</v>
      </c>
      <c r="I452" s="53">
        <v>3.1569999999999998E-5</v>
      </c>
      <c r="K452" s="53">
        <v>3.1569999999999998E-5</v>
      </c>
      <c r="M452" s="12">
        <v>4</v>
      </c>
      <c r="N452" s="12">
        <v>482</v>
      </c>
      <c r="O452" s="53">
        <v>4.3850000000000002E-5</v>
      </c>
      <c r="Q452" s="53">
        <v>4.3850000000000002E-5</v>
      </c>
    </row>
    <row r="453" spans="3:17" x14ac:dyDescent="0.3">
      <c r="C453" s="42" t="s">
        <v>1317</v>
      </c>
      <c r="E453" s="77" t="s">
        <v>857</v>
      </c>
      <c r="G453" s="12">
        <v>221</v>
      </c>
      <c r="H453" s="12">
        <v>64</v>
      </c>
      <c r="I453" s="53">
        <v>2.3257199999999999E-3</v>
      </c>
      <c r="K453" s="53">
        <v>2.3257199999999999E-3</v>
      </c>
      <c r="M453" s="12">
        <v>226</v>
      </c>
      <c r="N453" s="12">
        <v>68</v>
      </c>
      <c r="O453" s="53">
        <v>2.47745E-3</v>
      </c>
      <c r="Q453" s="53">
        <v>2.47745E-3</v>
      </c>
    </row>
    <row r="454" spans="3:17" x14ac:dyDescent="0.3">
      <c r="C454" s="42" t="s">
        <v>927</v>
      </c>
      <c r="E454" s="77" t="s">
        <v>858</v>
      </c>
      <c r="G454" s="12">
        <v>3</v>
      </c>
      <c r="H454" s="12">
        <v>480</v>
      </c>
      <c r="I454" s="53">
        <v>3.1569999999999998E-5</v>
      </c>
      <c r="K454" s="53">
        <v>3.1569999999999998E-5</v>
      </c>
      <c r="M454" s="12">
        <v>4</v>
      </c>
      <c r="N454" s="12">
        <v>482</v>
      </c>
      <c r="O454" s="53">
        <v>4.3850000000000002E-5</v>
      </c>
      <c r="Q454" s="53">
        <v>4.3850000000000002E-5</v>
      </c>
    </row>
    <row r="455" spans="3:17" x14ac:dyDescent="0.3">
      <c r="C455" s="42" t="s">
        <v>939</v>
      </c>
      <c r="E455" s="77" t="s">
        <v>291</v>
      </c>
      <c r="G455" s="12">
        <v>0</v>
      </c>
      <c r="H455" s="12">
        <v>516</v>
      </c>
      <c r="I455" s="53">
        <v>0</v>
      </c>
      <c r="K455" s="53">
        <v>0</v>
      </c>
      <c r="M455" s="12">
        <v>0</v>
      </c>
      <c r="N455" s="12">
        <v>533</v>
      </c>
      <c r="O455" s="53">
        <v>0</v>
      </c>
      <c r="Q455" s="53">
        <v>0</v>
      </c>
    </row>
    <row r="456" spans="3:17" x14ac:dyDescent="0.3">
      <c r="C456" s="42" t="s">
        <v>1200</v>
      </c>
      <c r="E456" s="77" t="s">
        <v>292</v>
      </c>
      <c r="G456" s="12">
        <v>60</v>
      </c>
      <c r="H456" s="12">
        <v>214</v>
      </c>
      <c r="I456" s="53">
        <v>6.3142000000000005E-4</v>
      </c>
      <c r="K456" s="53">
        <v>6.3142000000000005E-4</v>
      </c>
      <c r="M456" s="12">
        <v>61</v>
      </c>
      <c r="N456" s="12">
        <v>218</v>
      </c>
      <c r="O456" s="53">
        <v>6.6869E-4</v>
      </c>
      <c r="Q456" s="53">
        <v>6.6869E-4</v>
      </c>
    </row>
    <row r="457" spans="3:17" x14ac:dyDescent="0.3">
      <c r="C457" s="42" t="s">
        <v>982</v>
      </c>
      <c r="E457" s="77" t="s">
        <v>859</v>
      </c>
      <c r="G457" s="12">
        <v>0</v>
      </c>
      <c r="H457" s="12">
        <v>516</v>
      </c>
      <c r="I457" s="53">
        <v>0</v>
      </c>
      <c r="K457" s="53">
        <v>0</v>
      </c>
      <c r="M457" s="12">
        <v>0</v>
      </c>
      <c r="N457" s="12">
        <v>533</v>
      </c>
      <c r="O457" s="53">
        <v>0</v>
      </c>
      <c r="Q457" s="53">
        <v>0</v>
      </c>
    </row>
    <row r="458" spans="3:17" x14ac:dyDescent="0.3">
      <c r="C458" s="42" t="s">
        <v>1255</v>
      </c>
      <c r="E458" s="77" t="s">
        <v>861</v>
      </c>
      <c r="G458" s="12">
        <v>2</v>
      </c>
      <c r="H458" s="12">
        <v>488</v>
      </c>
      <c r="I458" s="53">
        <v>2.105E-5</v>
      </c>
      <c r="K458" s="53">
        <v>2.105E-5</v>
      </c>
      <c r="M458" s="12">
        <v>2</v>
      </c>
      <c r="N458" s="12">
        <v>507</v>
      </c>
      <c r="O458" s="53">
        <v>2.192E-5</v>
      </c>
      <c r="Q458" s="53">
        <v>2.192E-5</v>
      </c>
    </row>
    <row r="459" spans="3:17" x14ac:dyDescent="0.3">
      <c r="C459" s="42" t="s">
        <v>1421</v>
      </c>
      <c r="E459" s="77" t="s">
        <v>293</v>
      </c>
      <c r="G459" s="12">
        <v>21</v>
      </c>
      <c r="H459" s="12">
        <v>331</v>
      </c>
      <c r="I459" s="53">
        <v>2.2100000000000001E-4</v>
      </c>
      <c r="K459" s="53">
        <v>2.2100000000000001E-4</v>
      </c>
      <c r="M459" s="12">
        <v>21</v>
      </c>
      <c r="N459" s="12">
        <v>350</v>
      </c>
      <c r="O459" s="53">
        <v>2.3021000000000001E-4</v>
      </c>
      <c r="Q459" s="53">
        <v>2.3021000000000001E-4</v>
      </c>
    </row>
    <row r="460" spans="3:17" x14ac:dyDescent="0.3">
      <c r="C460" s="42" t="s">
        <v>942</v>
      </c>
      <c r="E460" s="77" t="s">
        <v>862</v>
      </c>
      <c r="G460" s="12">
        <v>60</v>
      </c>
      <c r="H460" s="12">
        <v>214</v>
      </c>
      <c r="I460" s="53">
        <v>6.3142000000000005E-4</v>
      </c>
      <c r="K460" s="53">
        <v>6.3142000000000005E-4</v>
      </c>
      <c r="M460" s="12">
        <v>61</v>
      </c>
      <c r="N460" s="12">
        <v>218</v>
      </c>
      <c r="O460" s="53">
        <v>6.6869E-4</v>
      </c>
      <c r="Q460" s="53">
        <v>6.6869E-4</v>
      </c>
    </row>
    <row r="461" spans="3:17" x14ac:dyDescent="0.3">
      <c r="C461" s="42" t="s">
        <v>1513</v>
      </c>
      <c r="E461" s="77" t="s">
        <v>294</v>
      </c>
      <c r="G461" s="12">
        <v>53</v>
      </c>
      <c r="H461" s="12">
        <v>230</v>
      </c>
      <c r="I461" s="53">
        <v>5.5774999999999998E-4</v>
      </c>
      <c r="K461" s="53">
        <v>5.5774999999999998E-4</v>
      </c>
      <c r="M461" s="12">
        <v>51</v>
      </c>
      <c r="N461" s="12">
        <v>244</v>
      </c>
      <c r="O461" s="53">
        <v>5.5907000000000005E-4</v>
      </c>
      <c r="Q461" s="53">
        <v>5.5907000000000005E-4</v>
      </c>
    </row>
    <row r="462" spans="3:17" x14ac:dyDescent="0.3">
      <c r="C462" s="42" t="s">
        <v>1099</v>
      </c>
      <c r="E462" s="77" t="s">
        <v>863</v>
      </c>
      <c r="G462" s="12">
        <v>4</v>
      </c>
      <c r="H462" s="12">
        <v>461</v>
      </c>
      <c r="I462" s="53">
        <v>4.2089999999999999E-5</v>
      </c>
      <c r="K462" s="53">
        <v>4.2089999999999999E-5</v>
      </c>
      <c r="M462" s="12">
        <v>5</v>
      </c>
      <c r="N462" s="12">
        <v>473</v>
      </c>
      <c r="O462" s="53">
        <v>5.4809999999999999E-5</v>
      </c>
      <c r="Q462" s="53">
        <v>5.4809999999999999E-5</v>
      </c>
    </row>
    <row r="463" spans="3:17" x14ac:dyDescent="0.3">
      <c r="C463" s="42" t="s">
        <v>1208</v>
      </c>
      <c r="E463" s="77" t="s">
        <v>295</v>
      </c>
      <c r="G463" s="12">
        <v>32</v>
      </c>
      <c r="H463" s="12">
        <v>282</v>
      </c>
      <c r="I463" s="53">
        <v>3.3676000000000002E-4</v>
      </c>
      <c r="K463" s="53">
        <v>3.3676000000000002E-4</v>
      </c>
      <c r="M463" s="12">
        <v>29</v>
      </c>
      <c r="N463" s="12">
        <v>305</v>
      </c>
      <c r="O463" s="53">
        <v>3.1789999999999998E-4</v>
      </c>
      <c r="Q463" s="53">
        <v>3.1789999999999998E-4</v>
      </c>
    </row>
    <row r="464" spans="3:17" x14ac:dyDescent="0.3">
      <c r="C464" s="42" t="s">
        <v>1063</v>
      </c>
      <c r="E464" s="77" t="s">
        <v>296</v>
      </c>
      <c r="G464" s="12">
        <v>22</v>
      </c>
      <c r="H464" s="12">
        <v>325</v>
      </c>
      <c r="I464" s="53">
        <v>2.3152000000000001E-4</v>
      </c>
      <c r="K464" s="53">
        <v>2.3152000000000001E-4</v>
      </c>
      <c r="M464" s="12">
        <v>22</v>
      </c>
      <c r="N464" s="12">
        <v>343</v>
      </c>
      <c r="O464" s="53">
        <v>2.4117E-4</v>
      </c>
      <c r="Q464" s="53">
        <v>2.4117E-4</v>
      </c>
    </row>
    <row r="465" spans="3:17" x14ac:dyDescent="0.3">
      <c r="C465" s="42" t="s">
        <v>1547</v>
      </c>
      <c r="E465" s="77" t="s">
        <v>297</v>
      </c>
      <c r="G465" s="12">
        <v>14</v>
      </c>
      <c r="H465" s="12">
        <v>374</v>
      </c>
      <c r="I465" s="53">
        <v>1.4732999999999999E-4</v>
      </c>
      <c r="K465" s="53">
        <v>1.4732999999999999E-4</v>
      </c>
      <c r="M465" s="12">
        <v>12</v>
      </c>
      <c r="N465" s="12">
        <v>400</v>
      </c>
      <c r="O465" s="53">
        <v>1.3155E-4</v>
      </c>
      <c r="Q465" s="53">
        <v>1.3155E-4</v>
      </c>
    </row>
    <row r="466" spans="3:17" x14ac:dyDescent="0.3">
      <c r="C466" s="42" t="s">
        <v>1209</v>
      </c>
      <c r="E466" s="77" t="s">
        <v>864</v>
      </c>
      <c r="G466" s="12">
        <v>4</v>
      </c>
      <c r="H466" s="12">
        <v>461</v>
      </c>
      <c r="I466" s="53">
        <v>4.2089999999999999E-5</v>
      </c>
      <c r="K466" s="53">
        <v>4.2089999999999999E-5</v>
      </c>
      <c r="M466" s="12">
        <v>4</v>
      </c>
      <c r="N466" s="12">
        <v>482</v>
      </c>
      <c r="O466" s="53">
        <v>4.3850000000000002E-5</v>
      </c>
      <c r="Q466" s="53">
        <v>4.3850000000000002E-5</v>
      </c>
    </row>
    <row r="467" spans="3:17" x14ac:dyDescent="0.3">
      <c r="C467" s="42" t="s">
        <v>1386</v>
      </c>
      <c r="E467" s="77" t="s">
        <v>298</v>
      </c>
      <c r="G467" s="12">
        <v>33</v>
      </c>
      <c r="H467" s="12">
        <v>280</v>
      </c>
      <c r="I467" s="53">
        <v>3.4728E-4</v>
      </c>
      <c r="K467" s="53">
        <v>3.4728E-4</v>
      </c>
      <c r="M467" s="12">
        <v>30</v>
      </c>
      <c r="N467" s="12">
        <v>303</v>
      </c>
      <c r="O467" s="53">
        <v>3.2886999999999999E-4</v>
      </c>
      <c r="Q467" s="53">
        <v>3.2886999999999999E-4</v>
      </c>
    </row>
    <row r="468" spans="3:17" x14ac:dyDescent="0.3">
      <c r="C468" s="42" t="s">
        <v>1039</v>
      </c>
      <c r="E468" s="77" t="s">
        <v>299</v>
      </c>
      <c r="G468" s="12">
        <v>20</v>
      </c>
      <c r="H468" s="12">
        <v>337</v>
      </c>
      <c r="I468" s="53">
        <v>2.1047000000000001E-4</v>
      </c>
      <c r="K468" s="53">
        <v>2.1047000000000001E-4</v>
      </c>
      <c r="M468" s="12">
        <v>20</v>
      </c>
      <c r="N468" s="12">
        <v>357</v>
      </c>
      <c r="O468" s="53">
        <v>2.1923999999999999E-4</v>
      </c>
      <c r="Q468" s="53">
        <v>2.1923999999999999E-4</v>
      </c>
    </row>
    <row r="469" spans="3:17" x14ac:dyDescent="0.3">
      <c r="C469" s="42" t="s">
        <v>1387</v>
      </c>
      <c r="E469" s="77" t="s">
        <v>300</v>
      </c>
      <c r="G469" s="12">
        <v>14</v>
      </c>
      <c r="H469" s="12">
        <v>374</v>
      </c>
      <c r="I469" s="53">
        <v>1.4732999999999999E-4</v>
      </c>
      <c r="K469" s="53">
        <v>1.4732999999999999E-4</v>
      </c>
      <c r="M469" s="12">
        <v>12</v>
      </c>
      <c r="N469" s="12">
        <v>400</v>
      </c>
      <c r="O469" s="53">
        <v>1.3155E-4</v>
      </c>
      <c r="Q469" s="53">
        <v>1.3155E-4</v>
      </c>
    </row>
    <row r="470" spans="3:17" x14ac:dyDescent="0.3">
      <c r="C470" s="42" t="s">
        <v>581</v>
      </c>
      <c r="E470" s="77" t="s">
        <v>865</v>
      </c>
      <c r="G470" s="12">
        <v>41</v>
      </c>
      <c r="H470" s="12">
        <v>251</v>
      </c>
      <c r="I470" s="53">
        <v>4.3146999999999999E-4</v>
      </c>
      <c r="K470" s="53">
        <v>4.3146999999999999E-4</v>
      </c>
      <c r="M470" s="12">
        <v>41</v>
      </c>
      <c r="N470" s="12">
        <v>266</v>
      </c>
      <c r="O470" s="53">
        <v>4.4945E-4</v>
      </c>
      <c r="Q470" s="53">
        <v>4.4945E-4</v>
      </c>
    </row>
    <row r="471" spans="3:17" x14ac:dyDescent="0.3">
      <c r="C471" s="42" t="s">
        <v>1323</v>
      </c>
      <c r="E471" s="77" t="s">
        <v>301</v>
      </c>
      <c r="G471" s="12">
        <v>59</v>
      </c>
      <c r="H471" s="12">
        <v>218</v>
      </c>
      <c r="I471" s="53">
        <v>6.2089000000000003E-4</v>
      </c>
      <c r="K471" s="53">
        <v>6.2089000000000003E-4</v>
      </c>
      <c r="M471" s="12">
        <v>54</v>
      </c>
      <c r="N471" s="12">
        <v>236</v>
      </c>
      <c r="O471" s="53">
        <v>5.9195999999999999E-4</v>
      </c>
      <c r="Q471" s="53">
        <v>5.9195999999999999E-4</v>
      </c>
    </row>
    <row r="472" spans="3:17" x14ac:dyDescent="0.3">
      <c r="C472" s="42" t="s">
        <v>1170</v>
      </c>
      <c r="E472" s="77" t="s">
        <v>302</v>
      </c>
      <c r="G472" s="12">
        <v>10</v>
      </c>
      <c r="H472" s="12">
        <v>400</v>
      </c>
      <c r="I472" s="53">
        <v>1.0524E-4</v>
      </c>
      <c r="K472" s="53">
        <v>1.0524E-4</v>
      </c>
      <c r="M472" s="12">
        <v>14</v>
      </c>
      <c r="N472" s="12">
        <v>388</v>
      </c>
      <c r="O472" s="53">
        <v>1.5347000000000001E-4</v>
      </c>
      <c r="Q472" s="53">
        <v>1.5347000000000001E-4</v>
      </c>
    </row>
    <row r="473" spans="3:17" x14ac:dyDescent="0.3">
      <c r="C473" s="42" t="s">
        <v>1213</v>
      </c>
      <c r="E473" s="77" t="s">
        <v>303</v>
      </c>
      <c r="G473" s="12">
        <v>19</v>
      </c>
      <c r="H473" s="12">
        <v>342</v>
      </c>
      <c r="I473" s="53">
        <v>1.9995000000000001E-4</v>
      </c>
      <c r="K473" s="53">
        <v>1.9995000000000001E-4</v>
      </c>
      <c r="M473" s="12">
        <v>19</v>
      </c>
      <c r="N473" s="12">
        <v>361</v>
      </c>
      <c r="O473" s="53">
        <v>2.0828E-4</v>
      </c>
      <c r="Q473" s="53">
        <v>2.0828E-4</v>
      </c>
    </row>
    <row r="474" spans="3:17" x14ac:dyDescent="0.3">
      <c r="C474" s="42" t="s">
        <v>959</v>
      </c>
      <c r="E474" s="77" t="s">
        <v>867</v>
      </c>
      <c r="G474" s="12">
        <v>392</v>
      </c>
      <c r="H474" s="12">
        <v>31</v>
      </c>
      <c r="I474" s="53">
        <v>4.1252600000000004E-3</v>
      </c>
      <c r="K474" s="53">
        <v>4.1252600000000004E-3</v>
      </c>
      <c r="M474" s="12">
        <v>368</v>
      </c>
      <c r="N474" s="12">
        <v>33</v>
      </c>
      <c r="O474" s="53">
        <v>4.0340799999999998E-3</v>
      </c>
      <c r="Q474" s="53">
        <v>4.0340799999999998E-3</v>
      </c>
    </row>
    <row r="475" spans="3:17" x14ac:dyDescent="0.3">
      <c r="C475" s="42" t="s">
        <v>928</v>
      </c>
      <c r="E475" s="77" t="s">
        <v>868</v>
      </c>
      <c r="G475" s="12">
        <v>9</v>
      </c>
      <c r="H475" s="12">
        <v>413</v>
      </c>
      <c r="I475" s="53">
        <v>9.4710000000000006E-5</v>
      </c>
      <c r="K475" s="53">
        <v>9.4710000000000006E-5</v>
      </c>
      <c r="M475" s="12">
        <v>9</v>
      </c>
      <c r="N475" s="12">
        <v>425</v>
      </c>
      <c r="O475" s="53">
        <v>9.8659999999999994E-5</v>
      </c>
      <c r="Q475" s="53">
        <v>9.8659999999999994E-5</v>
      </c>
    </row>
    <row r="476" spans="3:17" x14ac:dyDescent="0.3">
      <c r="C476" s="42" t="s">
        <v>957</v>
      </c>
      <c r="E476" s="77" t="s">
        <v>869</v>
      </c>
      <c r="G476" s="12">
        <v>17</v>
      </c>
      <c r="H476" s="12">
        <v>356</v>
      </c>
      <c r="I476" s="53">
        <v>1.7890000000000001E-4</v>
      </c>
      <c r="K476" s="53">
        <v>1.7890000000000001E-4</v>
      </c>
      <c r="M476" s="12">
        <v>18</v>
      </c>
      <c r="N476" s="12">
        <v>366</v>
      </c>
      <c r="O476" s="53">
        <v>1.9731999999999999E-4</v>
      </c>
      <c r="Q476" s="53">
        <v>1.9731999999999999E-4</v>
      </c>
    </row>
    <row r="477" spans="3:17" x14ac:dyDescent="0.3">
      <c r="C477" s="42" t="s">
        <v>1277</v>
      </c>
      <c r="E477" s="77" t="s">
        <v>870</v>
      </c>
      <c r="G477" s="12">
        <v>16</v>
      </c>
      <c r="H477" s="12">
        <v>359</v>
      </c>
      <c r="I477" s="53">
        <v>1.6838000000000001E-4</v>
      </c>
      <c r="K477" s="53">
        <v>1.6838000000000001E-4</v>
      </c>
      <c r="M477" s="12">
        <v>18</v>
      </c>
      <c r="N477" s="12">
        <v>366</v>
      </c>
      <c r="O477" s="53">
        <v>1.9731999999999999E-4</v>
      </c>
      <c r="Q477" s="53">
        <v>1.9731999999999999E-4</v>
      </c>
    </row>
    <row r="478" spans="3:17" x14ac:dyDescent="0.3">
      <c r="C478" s="42" t="s">
        <v>934</v>
      </c>
      <c r="E478" s="77" t="s">
        <v>871</v>
      </c>
      <c r="G478" s="12">
        <v>25</v>
      </c>
      <c r="H478" s="12">
        <v>308</v>
      </c>
      <c r="I478" s="53">
        <v>2.6309E-4</v>
      </c>
      <c r="K478" s="53">
        <v>2.6309E-4</v>
      </c>
      <c r="M478" s="12">
        <v>24</v>
      </c>
      <c r="N478" s="12">
        <v>333</v>
      </c>
      <c r="O478" s="53">
        <v>2.6309E-4</v>
      </c>
      <c r="Q478" s="53">
        <v>2.6309E-4</v>
      </c>
    </row>
    <row r="479" spans="3:17" x14ac:dyDescent="0.3">
      <c r="C479" s="42" t="s">
        <v>576</v>
      </c>
      <c r="E479" s="77" t="s">
        <v>575</v>
      </c>
      <c r="G479" s="12">
        <v>1</v>
      </c>
      <c r="H479" s="12">
        <v>501</v>
      </c>
      <c r="I479" s="53">
        <v>1.0519999999999999E-5</v>
      </c>
      <c r="K479" s="53">
        <v>1.0519999999999999E-5</v>
      </c>
      <c r="M479" s="12">
        <v>1</v>
      </c>
      <c r="N479" s="12">
        <v>518</v>
      </c>
      <c r="O479" s="53">
        <v>1.096E-5</v>
      </c>
      <c r="Q479" s="53">
        <v>1.096E-5</v>
      </c>
    </row>
    <row r="480" spans="3:17" x14ac:dyDescent="0.3">
      <c r="C480" s="42" t="s">
        <v>1503</v>
      </c>
      <c r="E480" s="77" t="s">
        <v>304</v>
      </c>
      <c r="G480" s="12">
        <v>50</v>
      </c>
      <c r="H480" s="12">
        <v>234</v>
      </c>
      <c r="I480" s="53">
        <v>5.2618000000000001E-4</v>
      </c>
      <c r="K480" s="53">
        <v>5.2618000000000001E-4</v>
      </c>
      <c r="M480" s="12">
        <v>50</v>
      </c>
      <c r="N480" s="12">
        <v>247</v>
      </c>
      <c r="O480" s="53">
        <v>5.4810999999999998E-4</v>
      </c>
      <c r="Q480" s="53">
        <v>5.4810999999999998E-4</v>
      </c>
    </row>
    <row r="481" spans="3:17" x14ac:dyDescent="0.3">
      <c r="C481" s="42" t="s">
        <v>1197</v>
      </c>
      <c r="E481" s="77" t="s">
        <v>305</v>
      </c>
      <c r="G481" s="12">
        <v>90</v>
      </c>
      <c r="H481" s="12">
        <v>158</v>
      </c>
      <c r="I481" s="53">
        <v>9.4713000000000002E-4</v>
      </c>
      <c r="K481" s="53">
        <v>9.4713000000000002E-4</v>
      </c>
      <c r="M481" s="12">
        <v>91</v>
      </c>
      <c r="N481" s="12">
        <v>161</v>
      </c>
      <c r="O481" s="53">
        <v>9.9755999999999998E-4</v>
      </c>
      <c r="Q481" s="53">
        <v>9.9755999999999998E-4</v>
      </c>
    </row>
    <row r="482" spans="3:17" x14ac:dyDescent="0.3">
      <c r="C482" s="42" t="s">
        <v>948</v>
      </c>
      <c r="E482" s="77" t="s">
        <v>872</v>
      </c>
      <c r="G482" s="12">
        <v>32</v>
      </c>
      <c r="H482" s="12">
        <v>282</v>
      </c>
      <c r="I482" s="53">
        <v>3.3676000000000002E-4</v>
      </c>
      <c r="K482" s="53">
        <v>3.3676000000000002E-4</v>
      </c>
      <c r="M482" s="12">
        <v>31</v>
      </c>
      <c r="N482" s="12">
        <v>299</v>
      </c>
      <c r="O482" s="53">
        <v>3.3983E-4</v>
      </c>
      <c r="Q482" s="53">
        <v>3.3983E-4</v>
      </c>
    </row>
    <row r="483" spans="3:17" x14ac:dyDescent="0.3">
      <c r="C483" s="42" t="s">
        <v>1473</v>
      </c>
      <c r="E483" s="77" t="s">
        <v>306</v>
      </c>
      <c r="G483" s="12">
        <v>149</v>
      </c>
      <c r="H483" s="12">
        <v>96</v>
      </c>
      <c r="I483" s="53">
        <v>1.56802E-3</v>
      </c>
      <c r="K483" s="53">
        <v>1.56802E-3</v>
      </c>
      <c r="M483" s="12">
        <v>143</v>
      </c>
      <c r="N483" s="12">
        <v>105</v>
      </c>
      <c r="O483" s="53">
        <v>1.56759E-3</v>
      </c>
      <c r="Q483" s="53">
        <v>1.56759E-3</v>
      </c>
    </row>
    <row r="484" spans="3:17" x14ac:dyDescent="0.3">
      <c r="C484" s="42" t="s">
        <v>939</v>
      </c>
      <c r="E484" s="77" t="s">
        <v>873</v>
      </c>
      <c r="G484" s="12">
        <v>0</v>
      </c>
      <c r="H484" s="12">
        <v>516</v>
      </c>
      <c r="I484" s="53">
        <v>0</v>
      </c>
      <c r="K484" s="53">
        <v>0</v>
      </c>
      <c r="M484" s="12">
        <v>0</v>
      </c>
      <c r="N484" s="12">
        <v>533</v>
      </c>
      <c r="O484" s="53">
        <v>0</v>
      </c>
      <c r="Q484" s="53">
        <v>0</v>
      </c>
    </row>
    <row r="485" spans="3:17" x14ac:dyDescent="0.3">
      <c r="C485" s="42" t="s">
        <v>3796</v>
      </c>
      <c r="E485" s="77" t="s">
        <v>1016</v>
      </c>
      <c r="G485" s="12">
        <v>0</v>
      </c>
      <c r="H485" s="12">
        <v>516</v>
      </c>
      <c r="I485" s="53">
        <v>0</v>
      </c>
      <c r="K485" s="53">
        <v>0</v>
      </c>
      <c r="M485" s="12">
        <v>0</v>
      </c>
      <c r="N485" s="12">
        <v>533</v>
      </c>
      <c r="O485" s="53">
        <v>0</v>
      </c>
      <c r="Q485" s="53">
        <v>0</v>
      </c>
    </row>
    <row r="486" spans="3:17" x14ac:dyDescent="0.3">
      <c r="C486" s="42" t="s">
        <v>1086</v>
      </c>
      <c r="E486" s="77" t="s">
        <v>307</v>
      </c>
      <c r="G486" s="12">
        <v>6</v>
      </c>
      <c r="H486" s="12">
        <v>447</v>
      </c>
      <c r="I486" s="53">
        <v>6.3139999999999995E-5</v>
      </c>
      <c r="K486" s="53">
        <v>6.3139999999999995E-5</v>
      </c>
      <c r="M486" s="12">
        <v>6</v>
      </c>
      <c r="N486" s="12">
        <v>463</v>
      </c>
      <c r="O486" s="53">
        <v>6.5770000000000002E-5</v>
      </c>
      <c r="Q486" s="53">
        <v>6.5770000000000002E-5</v>
      </c>
    </row>
    <row r="487" spans="3:17" x14ac:dyDescent="0.3">
      <c r="C487" s="42" t="s">
        <v>1053</v>
      </c>
      <c r="E487" s="77" t="s">
        <v>308</v>
      </c>
      <c r="G487" s="12">
        <v>54</v>
      </c>
      <c r="H487" s="12">
        <v>228</v>
      </c>
      <c r="I487" s="53">
        <v>5.6828E-4</v>
      </c>
      <c r="K487" s="53">
        <v>5.6828E-4</v>
      </c>
      <c r="M487" s="12">
        <v>53</v>
      </c>
      <c r="N487" s="12">
        <v>239</v>
      </c>
      <c r="O487" s="53">
        <v>5.8100000000000003E-4</v>
      </c>
      <c r="Q487" s="53">
        <v>5.8100000000000003E-4</v>
      </c>
    </row>
    <row r="488" spans="3:17" x14ac:dyDescent="0.3">
      <c r="C488" s="42" t="s">
        <v>1319</v>
      </c>
      <c r="E488" s="77" t="s">
        <v>309</v>
      </c>
      <c r="G488" s="12">
        <v>8</v>
      </c>
      <c r="H488" s="12">
        <v>424</v>
      </c>
      <c r="I488" s="53">
        <v>8.4190000000000005E-5</v>
      </c>
      <c r="K488" s="53">
        <v>8.4190000000000005E-5</v>
      </c>
      <c r="M488" s="12">
        <v>7</v>
      </c>
      <c r="N488" s="12">
        <v>450</v>
      </c>
      <c r="O488" s="53">
        <v>7.674E-5</v>
      </c>
      <c r="Q488" s="53">
        <v>7.674E-5</v>
      </c>
    </row>
    <row r="489" spans="3:17" x14ac:dyDescent="0.3">
      <c r="C489" s="42" t="s">
        <v>1152</v>
      </c>
      <c r="E489" s="77" t="s">
        <v>310</v>
      </c>
      <c r="G489" s="12">
        <v>4</v>
      </c>
      <c r="H489" s="12">
        <v>461</v>
      </c>
      <c r="I489" s="53">
        <v>4.2089999999999999E-5</v>
      </c>
      <c r="K489" s="53">
        <v>4.2089999999999999E-5</v>
      </c>
      <c r="M489" s="12">
        <v>4</v>
      </c>
      <c r="N489" s="12">
        <v>482</v>
      </c>
      <c r="O489" s="53">
        <v>4.3850000000000002E-5</v>
      </c>
      <c r="Q489" s="53">
        <v>4.3850000000000002E-5</v>
      </c>
    </row>
    <row r="490" spans="3:17" x14ac:dyDescent="0.3">
      <c r="C490" s="42" t="s">
        <v>3904</v>
      </c>
      <c r="E490" s="77" t="s">
        <v>1017</v>
      </c>
      <c r="G490" s="12">
        <v>5</v>
      </c>
      <c r="H490" s="12">
        <v>455</v>
      </c>
      <c r="I490" s="53">
        <v>5.2620000000000001E-5</v>
      </c>
      <c r="K490" s="53">
        <v>5.2620000000000001E-5</v>
      </c>
      <c r="M490" s="12">
        <v>5</v>
      </c>
      <c r="N490" s="12">
        <v>473</v>
      </c>
      <c r="O490" s="53">
        <v>5.4809999999999999E-5</v>
      </c>
      <c r="Q490" s="53">
        <v>5.4809999999999999E-5</v>
      </c>
    </row>
    <row r="491" spans="3:17" x14ac:dyDescent="0.3">
      <c r="C491" s="42" t="s">
        <v>939</v>
      </c>
      <c r="E491" s="77" t="s">
        <v>311</v>
      </c>
      <c r="G491" s="12">
        <v>0</v>
      </c>
      <c r="H491" s="12">
        <v>516</v>
      </c>
      <c r="I491" s="53">
        <v>0</v>
      </c>
      <c r="K491" s="53">
        <v>0</v>
      </c>
      <c r="M491" s="12">
        <v>0</v>
      </c>
      <c r="N491" s="12">
        <v>533</v>
      </c>
      <c r="O491" s="53">
        <v>0</v>
      </c>
      <c r="Q491" s="53">
        <v>0</v>
      </c>
    </row>
    <row r="492" spans="3:17" x14ac:dyDescent="0.3">
      <c r="C492" s="42" t="s">
        <v>1541</v>
      </c>
      <c r="E492" s="77" t="s">
        <v>312</v>
      </c>
      <c r="G492" s="12">
        <v>2</v>
      </c>
      <c r="H492" s="12">
        <v>488</v>
      </c>
      <c r="I492" s="53">
        <v>2.105E-5</v>
      </c>
      <c r="K492" s="53">
        <v>2.105E-5</v>
      </c>
      <c r="M492" s="12">
        <v>2</v>
      </c>
      <c r="N492" s="12">
        <v>507</v>
      </c>
      <c r="O492" s="53">
        <v>2.192E-5</v>
      </c>
      <c r="Q492" s="53">
        <v>2.192E-5</v>
      </c>
    </row>
    <row r="493" spans="3:17" x14ac:dyDescent="0.3">
      <c r="C493" s="42" t="s">
        <v>1184</v>
      </c>
      <c r="E493" s="77" t="s">
        <v>874</v>
      </c>
      <c r="G493" s="12">
        <v>4</v>
      </c>
      <c r="H493" s="12">
        <v>461</v>
      </c>
      <c r="I493" s="53">
        <v>4.2089999999999999E-5</v>
      </c>
      <c r="K493" s="53">
        <v>4.2089999999999999E-5</v>
      </c>
      <c r="M493" s="12">
        <v>4</v>
      </c>
      <c r="N493" s="12">
        <v>482</v>
      </c>
      <c r="O493" s="53">
        <v>4.3850000000000002E-5</v>
      </c>
      <c r="Q493" s="53">
        <v>4.3850000000000002E-5</v>
      </c>
    </row>
    <row r="494" spans="3:17" x14ac:dyDescent="0.3">
      <c r="C494" s="42" t="s">
        <v>1547</v>
      </c>
      <c r="E494" s="77" t="s">
        <v>875</v>
      </c>
      <c r="G494" s="12">
        <v>65</v>
      </c>
      <c r="H494" s="12">
        <v>203</v>
      </c>
      <c r="I494" s="53">
        <v>6.8402999999999997E-4</v>
      </c>
      <c r="K494" s="53">
        <v>6.8402999999999997E-4</v>
      </c>
      <c r="M494" s="12">
        <v>63</v>
      </c>
      <c r="N494" s="12">
        <v>214</v>
      </c>
      <c r="O494" s="53">
        <v>6.9061999999999997E-4</v>
      </c>
      <c r="Q494" s="53">
        <v>6.9061999999999997E-4</v>
      </c>
    </row>
    <row r="495" spans="3:17" x14ac:dyDescent="0.3">
      <c r="C495" s="42" t="s">
        <v>1038</v>
      </c>
      <c r="E495" s="77" t="s">
        <v>313</v>
      </c>
      <c r="G495" s="12">
        <v>206</v>
      </c>
      <c r="H495" s="12">
        <v>68</v>
      </c>
      <c r="I495" s="53">
        <v>2.1678600000000002E-3</v>
      </c>
      <c r="K495" s="53">
        <v>2.1678600000000002E-3</v>
      </c>
      <c r="M495" s="12">
        <v>206</v>
      </c>
      <c r="N495" s="12">
        <v>74</v>
      </c>
      <c r="O495" s="53">
        <v>2.2582100000000001E-3</v>
      </c>
      <c r="Q495" s="53">
        <v>2.2582100000000001E-3</v>
      </c>
    </row>
    <row r="496" spans="3:17" x14ac:dyDescent="0.3">
      <c r="C496" s="42" t="s">
        <v>1035</v>
      </c>
      <c r="E496" s="77" t="s">
        <v>314</v>
      </c>
      <c r="G496" s="12">
        <v>25</v>
      </c>
      <c r="H496" s="12">
        <v>308</v>
      </c>
      <c r="I496" s="53">
        <v>2.6309E-4</v>
      </c>
      <c r="K496" s="53">
        <v>2.6309E-4</v>
      </c>
      <c r="M496" s="12">
        <v>33</v>
      </c>
      <c r="N496" s="12">
        <v>293</v>
      </c>
      <c r="O496" s="53">
        <v>3.6174999999999998E-4</v>
      </c>
      <c r="Q496" s="53">
        <v>3.6174999999999998E-4</v>
      </c>
    </row>
    <row r="497" spans="3:17" x14ac:dyDescent="0.3">
      <c r="C497" s="42" t="s">
        <v>1036</v>
      </c>
      <c r="E497" s="77" t="s">
        <v>315</v>
      </c>
      <c r="G497" s="12">
        <v>2</v>
      </c>
      <c r="H497" s="12">
        <v>488</v>
      </c>
      <c r="I497" s="53">
        <v>2.105E-5</v>
      </c>
      <c r="K497" s="53">
        <v>2.105E-5</v>
      </c>
      <c r="M497" s="12">
        <v>2</v>
      </c>
      <c r="N497" s="12">
        <v>507</v>
      </c>
      <c r="O497" s="53">
        <v>2.192E-5</v>
      </c>
      <c r="Q497" s="53">
        <v>2.192E-5</v>
      </c>
    </row>
    <row r="498" spans="3:17" x14ac:dyDescent="0.3">
      <c r="C498" s="42" t="s">
        <v>1057</v>
      </c>
      <c r="E498" s="77" t="s">
        <v>316</v>
      </c>
      <c r="G498" s="12">
        <v>392</v>
      </c>
      <c r="H498" s="12">
        <v>31</v>
      </c>
      <c r="I498" s="53">
        <v>4.1252600000000004E-3</v>
      </c>
      <c r="K498" s="53">
        <v>4.1252600000000004E-3</v>
      </c>
      <c r="M498" s="12">
        <v>365</v>
      </c>
      <c r="N498" s="12">
        <v>34</v>
      </c>
      <c r="O498" s="53">
        <v>4.0011999999999999E-3</v>
      </c>
      <c r="Q498" s="53">
        <v>4.0011999999999999E-3</v>
      </c>
    </row>
    <row r="499" spans="3:17" x14ac:dyDescent="0.3">
      <c r="C499" s="42" t="s">
        <v>932</v>
      </c>
      <c r="E499" s="77" t="s">
        <v>876</v>
      </c>
      <c r="G499" s="12">
        <v>399</v>
      </c>
      <c r="H499" s="12">
        <v>29</v>
      </c>
      <c r="I499" s="53">
        <v>4.1989200000000001E-3</v>
      </c>
      <c r="K499" s="53">
        <v>4.1989200000000001E-3</v>
      </c>
      <c r="M499" s="12">
        <v>406</v>
      </c>
      <c r="N499" s="12">
        <v>25</v>
      </c>
      <c r="O499" s="53">
        <v>4.4506499999999996E-3</v>
      </c>
      <c r="Q499" s="53">
        <v>4.4506499999999996E-3</v>
      </c>
    </row>
    <row r="500" spans="3:17" x14ac:dyDescent="0.3">
      <c r="C500" s="42" t="s">
        <v>1195</v>
      </c>
      <c r="E500" s="77" t="s">
        <v>317</v>
      </c>
      <c r="G500" s="12">
        <v>248</v>
      </c>
      <c r="H500" s="12">
        <v>58</v>
      </c>
      <c r="I500" s="53">
        <v>2.6098599999999999E-3</v>
      </c>
      <c r="K500" s="53">
        <v>2.6098599999999999E-3</v>
      </c>
      <c r="M500" s="12">
        <v>251</v>
      </c>
      <c r="N500" s="12">
        <v>60</v>
      </c>
      <c r="O500" s="53">
        <v>2.75151E-3</v>
      </c>
      <c r="Q500" s="53">
        <v>2.75151E-3</v>
      </c>
    </row>
    <row r="501" spans="3:17" x14ac:dyDescent="0.3">
      <c r="C501" s="42" t="s">
        <v>947</v>
      </c>
      <c r="E501" s="77" t="s">
        <v>877</v>
      </c>
      <c r="G501" s="12">
        <v>760</v>
      </c>
      <c r="H501" s="12">
        <v>12</v>
      </c>
      <c r="I501" s="53">
        <v>7.9979400000000003E-3</v>
      </c>
      <c r="K501" s="53">
        <v>7.9979400000000003E-3</v>
      </c>
      <c r="M501" s="12">
        <v>740</v>
      </c>
      <c r="N501" s="12">
        <v>12</v>
      </c>
      <c r="O501" s="53">
        <v>8.1120099999999994E-3</v>
      </c>
      <c r="Q501" s="53">
        <v>8.1120099999999994E-3</v>
      </c>
    </row>
    <row r="502" spans="3:17" x14ac:dyDescent="0.3">
      <c r="C502" s="42" t="s">
        <v>1377</v>
      </c>
      <c r="E502" s="77" t="s">
        <v>318</v>
      </c>
      <c r="G502" s="12">
        <v>600</v>
      </c>
      <c r="H502" s="12">
        <v>16</v>
      </c>
      <c r="I502" s="53">
        <v>6.31417E-3</v>
      </c>
      <c r="K502" s="53">
        <v>6.31417E-3</v>
      </c>
      <c r="M502" s="12">
        <v>634</v>
      </c>
      <c r="N502" s="12">
        <v>14</v>
      </c>
      <c r="O502" s="53">
        <v>6.9500200000000003E-3</v>
      </c>
      <c r="Q502" s="53">
        <v>6.9500200000000003E-3</v>
      </c>
    </row>
    <row r="503" spans="3:17" x14ac:dyDescent="0.3">
      <c r="C503" s="42" t="s">
        <v>974</v>
      </c>
      <c r="E503" s="77" t="s">
        <v>878</v>
      </c>
      <c r="G503" s="12">
        <v>119</v>
      </c>
      <c r="H503" s="12">
        <v>124</v>
      </c>
      <c r="I503" s="53">
        <v>1.25231E-3</v>
      </c>
      <c r="K503" s="53">
        <v>1.25231E-3</v>
      </c>
      <c r="M503" s="12">
        <v>121</v>
      </c>
      <c r="N503" s="12">
        <v>128</v>
      </c>
      <c r="O503" s="53">
        <v>1.32642E-3</v>
      </c>
      <c r="Q503" s="53">
        <v>1.32642E-3</v>
      </c>
    </row>
    <row r="504" spans="3:17" x14ac:dyDescent="0.3">
      <c r="C504" s="42" t="s">
        <v>1468</v>
      </c>
      <c r="E504" s="77" t="s">
        <v>319</v>
      </c>
      <c r="G504" s="12">
        <v>244</v>
      </c>
      <c r="H504" s="12">
        <v>59</v>
      </c>
      <c r="I504" s="53">
        <v>2.5677600000000001E-3</v>
      </c>
      <c r="K504" s="53">
        <v>2.5677600000000001E-3</v>
      </c>
      <c r="M504" s="12">
        <v>234</v>
      </c>
      <c r="N504" s="12">
        <v>65</v>
      </c>
      <c r="O504" s="53">
        <v>2.56515E-3</v>
      </c>
      <c r="Q504" s="53">
        <v>2.56515E-3</v>
      </c>
    </row>
    <row r="505" spans="3:17" x14ac:dyDescent="0.3">
      <c r="C505" s="42" t="s">
        <v>2133</v>
      </c>
      <c r="E505" s="77" t="s">
        <v>879</v>
      </c>
      <c r="G505" s="12">
        <v>1</v>
      </c>
      <c r="H505" s="12">
        <v>501</v>
      </c>
      <c r="I505" s="53">
        <v>1.0519999999999999E-5</v>
      </c>
      <c r="K505" s="53">
        <v>1.0519999999999999E-5</v>
      </c>
      <c r="M505" s="12">
        <v>1</v>
      </c>
      <c r="N505" s="12">
        <v>518</v>
      </c>
      <c r="O505" s="53">
        <v>1.096E-5</v>
      </c>
      <c r="Q505" s="53">
        <v>1.096E-5</v>
      </c>
    </row>
    <row r="506" spans="3:17" x14ac:dyDescent="0.3">
      <c r="C506" s="42" t="s">
        <v>977</v>
      </c>
      <c r="E506" s="77" t="s">
        <v>880</v>
      </c>
      <c r="G506" s="12">
        <v>38</v>
      </c>
      <c r="H506" s="12">
        <v>263</v>
      </c>
      <c r="I506" s="53">
        <v>3.9990000000000002E-4</v>
      </c>
      <c r="K506" s="53">
        <v>3.9990000000000002E-4</v>
      </c>
      <c r="M506" s="12">
        <v>37</v>
      </c>
      <c r="N506" s="12">
        <v>277</v>
      </c>
      <c r="O506" s="53">
        <v>4.0559999999999999E-4</v>
      </c>
      <c r="Q506" s="53">
        <v>4.0559999999999999E-4</v>
      </c>
    </row>
    <row r="507" spans="3:17" x14ac:dyDescent="0.3">
      <c r="C507" s="42" t="s">
        <v>1293</v>
      </c>
      <c r="E507" s="77" t="s">
        <v>881</v>
      </c>
      <c r="G507" s="12">
        <v>39</v>
      </c>
      <c r="H507" s="12">
        <v>259</v>
      </c>
      <c r="I507" s="53">
        <v>4.1041999999999999E-4</v>
      </c>
      <c r="K507" s="53">
        <v>4.1041999999999999E-4</v>
      </c>
      <c r="M507" s="12">
        <v>41</v>
      </c>
      <c r="N507" s="12">
        <v>266</v>
      </c>
      <c r="O507" s="53">
        <v>4.4945E-4</v>
      </c>
      <c r="Q507" s="53">
        <v>4.4945E-4</v>
      </c>
    </row>
    <row r="508" spans="3:17" x14ac:dyDescent="0.3">
      <c r="C508" s="42" t="s">
        <v>1242</v>
      </c>
      <c r="E508" s="77" t="s">
        <v>320</v>
      </c>
      <c r="G508" s="12">
        <v>38</v>
      </c>
      <c r="H508" s="12">
        <v>263</v>
      </c>
      <c r="I508" s="53">
        <v>3.9990000000000002E-4</v>
      </c>
      <c r="K508" s="53">
        <v>3.9990000000000002E-4</v>
      </c>
      <c r="M508" s="12">
        <v>40</v>
      </c>
      <c r="N508" s="12">
        <v>271</v>
      </c>
      <c r="O508" s="53">
        <v>4.3848999999999998E-4</v>
      </c>
      <c r="Q508" s="53">
        <v>4.3848999999999998E-4</v>
      </c>
    </row>
    <row r="509" spans="3:17" x14ac:dyDescent="0.3">
      <c r="C509" s="42" t="s">
        <v>971</v>
      </c>
      <c r="E509" s="77" t="s">
        <v>882</v>
      </c>
      <c r="G509" s="12">
        <v>37</v>
      </c>
      <c r="H509" s="12">
        <v>270</v>
      </c>
      <c r="I509" s="53">
        <v>3.8936999999999999E-4</v>
      </c>
      <c r="K509" s="53">
        <v>3.8936999999999999E-4</v>
      </c>
      <c r="M509" s="12">
        <v>35</v>
      </c>
      <c r="N509" s="12">
        <v>284</v>
      </c>
      <c r="O509" s="53">
        <v>3.8368000000000001E-4</v>
      </c>
      <c r="Q509" s="53">
        <v>3.8368000000000001E-4</v>
      </c>
    </row>
    <row r="510" spans="3:17" x14ac:dyDescent="0.3">
      <c r="C510" s="42" t="s">
        <v>1381</v>
      </c>
      <c r="E510" s="77" t="s">
        <v>321</v>
      </c>
      <c r="G510" s="12">
        <v>421</v>
      </c>
      <c r="H510" s="12">
        <v>25</v>
      </c>
      <c r="I510" s="53">
        <v>4.4304399999999999E-3</v>
      </c>
      <c r="K510" s="53">
        <v>4.4304399999999999E-3</v>
      </c>
      <c r="M510" s="12">
        <v>412</v>
      </c>
      <c r="N510" s="12">
        <v>24</v>
      </c>
      <c r="O510" s="53">
        <v>4.5164200000000002E-3</v>
      </c>
      <c r="Q510" s="53">
        <v>4.5164200000000002E-3</v>
      </c>
    </row>
    <row r="511" spans="3:17" x14ac:dyDescent="0.3">
      <c r="C511" s="42" t="s">
        <v>1308</v>
      </c>
      <c r="E511" s="77" t="s">
        <v>322</v>
      </c>
      <c r="G511" s="12">
        <v>1</v>
      </c>
      <c r="H511" s="12">
        <v>501</v>
      </c>
      <c r="I511" s="53">
        <v>1.0519999999999999E-5</v>
      </c>
      <c r="K511" s="53">
        <v>1.0519999999999999E-5</v>
      </c>
      <c r="M511" s="12">
        <v>1</v>
      </c>
      <c r="N511" s="12">
        <v>518</v>
      </c>
      <c r="O511" s="53">
        <v>1.096E-5</v>
      </c>
      <c r="Q511" s="53">
        <v>1.096E-5</v>
      </c>
    </row>
    <row r="512" spans="3:17" x14ac:dyDescent="0.3">
      <c r="C512" s="42" t="s">
        <v>1356</v>
      </c>
      <c r="E512" s="77" t="s">
        <v>323</v>
      </c>
      <c r="G512" s="12">
        <v>180</v>
      </c>
      <c r="H512" s="12">
        <v>81</v>
      </c>
      <c r="I512" s="53">
        <v>1.8942500000000001E-3</v>
      </c>
      <c r="K512" s="53">
        <v>1.8942500000000001E-3</v>
      </c>
      <c r="M512" s="12">
        <v>176</v>
      </c>
      <c r="N512" s="12">
        <v>87</v>
      </c>
      <c r="O512" s="53">
        <v>1.9293400000000001E-3</v>
      </c>
      <c r="Q512" s="53">
        <v>1.9293400000000001E-3</v>
      </c>
    </row>
    <row r="513" spans="3:17" x14ac:dyDescent="0.3">
      <c r="C513" s="42" t="s">
        <v>1359</v>
      </c>
      <c r="E513" s="77" t="s">
        <v>324</v>
      </c>
      <c r="G513" s="12">
        <v>42</v>
      </c>
      <c r="H513" s="12">
        <v>249</v>
      </c>
      <c r="I513" s="53">
        <v>4.4199000000000002E-4</v>
      </c>
      <c r="K513" s="53">
        <v>4.4199000000000002E-4</v>
      </c>
      <c r="M513" s="12">
        <v>42</v>
      </c>
      <c r="N513" s="12">
        <v>263</v>
      </c>
      <c r="O513" s="53">
        <v>4.6041000000000002E-4</v>
      </c>
      <c r="Q513" s="53">
        <v>4.6041000000000002E-4</v>
      </c>
    </row>
    <row r="514" spans="3:17" x14ac:dyDescent="0.3">
      <c r="C514" s="42" t="s">
        <v>1445</v>
      </c>
      <c r="E514" s="77" t="s">
        <v>325</v>
      </c>
      <c r="G514" s="12">
        <v>50</v>
      </c>
      <c r="H514" s="12">
        <v>234</v>
      </c>
      <c r="I514" s="53">
        <v>5.2618000000000001E-4</v>
      </c>
      <c r="K514" s="53">
        <v>5.2618000000000001E-4</v>
      </c>
      <c r="M514" s="12">
        <v>50</v>
      </c>
      <c r="N514" s="12">
        <v>247</v>
      </c>
      <c r="O514" s="53">
        <v>5.4810999999999998E-4</v>
      </c>
      <c r="Q514" s="53">
        <v>5.4810999999999998E-4</v>
      </c>
    </row>
    <row r="515" spans="3:17" x14ac:dyDescent="0.3">
      <c r="C515" s="42" t="s">
        <v>949</v>
      </c>
      <c r="E515" s="77" t="s">
        <v>883</v>
      </c>
      <c r="G515" s="12">
        <v>0</v>
      </c>
      <c r="H515" s="12">
        <v>516</v>
      </c>
      <c r="I515" s="53">
        <v>0</v>
      </c>
      <c r="K515" s="53">
        <v>0</v>
      </c>
      <c r="M515" s="12">
        <v>8</v>
      </c>
      <c r="N515" s="12">
        <v>434</v>
      </c>
      <c r="O515" s="53">
        <v>8.7700000000000004E-5</v>
      </c>
      <c r="Q515" s="53">
        <v>8.7700000000000004E-5</v>
      </c>
    </row>
    <row r="516" spans="3:17" x14ac:dyDescent="0.3">
      <c r="C516" s="42" t="s">
        <v>958</v>
      </c>
      <c r="E516" s="77" t="s">
        <v>884</v>
      </c>
      <c r="G516" s="12">
        <v>0</v>
      </c>
      <c r="H516" s="12">
        <v>516</v>
      </c>
      <c r="I516" s="53">
        <v>0</v>
      </c>
      <c r="K516" s="53">
        <v>0</v>
      </c>
      <c r="M516" s="12">
        <v>0</v>
      </c>
      <c r="N516" s="12">
        <v>533</v>
      </c>
      <c r="O516" s="53">
        <v>0</v>
      </c>
      <c r="Q516" s="53">
        <v>0</v>
      </c>
    </row>
    <row r="517" spans="3:17" x14ac:dyDescent="0.3">
      <c r="C517" s="42" t="s">
        <v>1322</v>
      </c>
      <c r="E517" s="77" t="s">
        <v>326</v>
      </c>
      <c r="G517" s="12">
        <v>11</v>
      </c>
      <c r="H517" s="12">
        <v>394</v>
      </c>
      <c r="I517" s="53">
        <v>1.1576E-4</v>
      </c>
      <c r="K517" s="53">
        <v>1.1576E-4</v>
      </c>
      <c r="M517" s="12">
        <v>11</v>
      </c>
      <c r="N517" s="12">
        <v>409</v>
      </c>
      <c r="O517" s="53">
        <v>1.2058E-4</v>
      </c>
      <c r="Q517" s="53">
        <v>1.2058E-4</v>
      </c>
    </row>
    <row r="518" spans="3:17" x14ac:dyDescent="0.3">
      <c r="C518" s="42" t="s">
        <v>983</v>
      </c>
      <c r="E518" s="77" t="s">
        <v>885</v>
      </c>
      <c r="G518" s="12">
        <v>75</v>
      </c>
      <c r="H518" s="12">
        <v>181</v>
      </c>
      <c r="I518" s="53">
        <v>7.8927000000000001E-4</v>
      </c>
      <c r="K518" s="53">
        <v>7.8927000000000001E-4</v>
      </c>
      <c r="M518" s="12">
        <v>70</v>
      </c>
      <c r="N518" s="12">
        <v>197</v>
      </c>
      <c r="O518" s="53">
        <v>7.6734999999999998E-4</v>
      </c>
      <c r="Q518" s="53">
        <v>7.6734999999999998E-4</v>
      </c>
    </row>
    <row r="519" spans="3:17" x14ac:dyDescent="0.3">
      <c r="C519" s="42" t="s">
        <v>1530</v>
      </c>
      <c r="E519" s="77" t="s">
        <v>327</v>
      </c>
      <c r="G519" s="12">
        <v>9</v>
      </c>
      <c r="H519" s="12">
        <v>413</v>
      </c>
      <c r="I519" s="53">
        <v>9.4710000000000006E-5</v>
      </c>
      <c r="K519" s="53">
        <v>9.4710000000000006E-5</v>
      </c>
      <c r="M519" s="12">
        <v>6</v>
      </c>
      <c r="N519" s="12">
        <v>463</v>
      </c>
      <c r="O519" s="53">
        <v>6.5770000000000002E-5</v>
      </c>
      <c r="Q519" s="53">
        <v>6.5770000000000002E-5</v>
      </c>
    </row>
    <row r="520" spans="3:17" x14ac:dyDescent="0.3">
      <c r="C520" s="42" t="s">
        <v>945</v>
      </c>
      <c r="E520" s="77" t="s">
        <v>886</v>
      </c>
      <c r="G520" s="12">
        <v>28</v>
      </c>
      <c r="H520" s="12">
        <v>297</v>
      </c>
      <c r="I520" s="53">
        <v>2.9465999999999997E-4</v>
      </c>
      <c r="K520" s="53">
        <v>2.9465999999999997E-4</v>
      </c>
      <c r="M520" s="12">
        <v>28</v>
      </c>
      <c r="N520" s="12">
        <v>311</v>
      </c>
      <c r="O520" s="53">
        <v>3.0694000000000001E-4</v>
      </c>
      <c r="Q520" s="53">
        <v>3.0694000000000001E-4</v>
      </c>
    </row>
    <row r="521" spans="3:17" x14ac:dyDescent="0.3">
      <c r="C521" s="42" t="s">
        <v>953</v>
      </c>
      <c r="E521" s="77" t="s">
        <v>887</v>
      </c>
      <c r="G521" s="12">
        <v>38</v>
      </c>
      <c r="H521" s="12">
        <v>263</v>
      </c>
      <c r="I521" s="53">
        <v>3.9990000000000002E-4</v>
      </c>
      <c r="K521" s="53">
        <v>3.9990000000000002E-4</v>
      </c>
      <c r="M521" s="12">
        <v>34</v>
      </c>
      <c r="N521" s="12">
        <v>285</v>
      </c>
      <c r="O521" s="53">
        <v>3.7271E-4</v>
      </c>
      <c r="Q521" s="53">
        <v>3.7271E-4</v>
      </c>
    </row>
    <row r="522" spans="3:17" x14ac:dyDescent="0.3">
      <c r="C522" s="42" t="s">
        <v>1403</v>
      </c>
      <c r="E522" s="77" t="s">
        <v>328</v>
      </c>
      <c r="G522" s="12">
        <v>0</v>
      </c>
      <c r="H522" s="12">
        <v>516</v>
      </c>
      <c r="I522" s="53">
        <v>0</v>
      </c>
      <c r="K522" s="53">
        <v>0</v>
      </c>
      <c r="M522" s="12">
        <v>0</v>
      </c>
      <c r="N522" s="12">
        <v>533</v>
      </c>
      <c r="O522" s="53">
        <v>0</v>
      </c>
      <c r="Q522" s="53">
        <v>0</v>
      </c>
    </row>
    <row r="523" spans="3:17" x14ac:dyDescent="0.3">
      <c r="C523" s="42" t="s">
        <v>1249</v>
      </c>
      <c r="E523" s="77" t="s">
        <v>329</v>
      </c>
      <c r="G523" s="12">
        <v>19</v>
      </c>
      <c r="H523" s="12">
        <v>342</v>
      </c>
      <c r="I523" s="53">
        <v>1.9995000000000001E-4</v>
      </c>
      <c r="K523" s="53">
        <v>1.9995000000000001E-4</v>
      </c>
      <c r="M523" s="12">
        <v>17</v>
      </c>
      <c r="N523" s="12">
        <v>372</v>
      </c>
      <c r="O523" s="53">
        <v>1.8636E-4</v>
      </c>
      <c r="Q523" s="53">
        <v>1.8636E-4</v>
      </c>
    </row>
    <row r="524" spans="3:17" x14ac:dyDescent="0.3">
      <c r="C524" s="42" t="s">
        <v>1096</v>
      </c>
      <c r="E524" s="77" t="s">
        <v>330</v>
      </c>
      <c r="G524" s="12">
        <v>153</v>
      </c>
      <c r="H524" s="12">
        <v>94</v>
      </c>
      <c r="I524" s="53">
        <v>1.6101100000000001E-3</v>
      </c>
      <c r="K524" s="53">
        <v>1.6101100000000001E-3</v>
      </c>
      <c r="M524" s="12">
        <v>140</v>
      </c>
      <c r="N524" s="12">
        <v>111</v>
      </c>
      <c r="O524" s="53">
        <v>1.5347099999999999E-3</v>
      </c>
      <c r="Q524" s="53">
        <v>1.5347099999999999E-3</v>
      </c>
    </row>
    <row r="525" spans="3:17" x14ac:dyDescent="0.3">
      <c r="C525" s="42" t="s">
        <v>3870</v>
      </c>
      <c r="E525" s="77" t="s">
        <v>1018</v>
      </c>
      <c r="G525" s="12">
        <v>13</v>
      </c>
      <c r="H525" s="12">
        <v>382</v>
      </c>
      <c r="I525" s="53">
        <v>1.3681000000000001E-4</v>
      </c>
      <c r="K525" s="53">
        <v>1.3681000000000001E-4</v>
      </c>
      <c r="M525" s="12">
        <v>13</v>
      </c>
      <c r="N525" s="12">
        <v>396</v>
      </c>
      <c r="O525" s="53">
        <v>1.4250999999999999E-4</v>
      </c>
      <c r="Q525" s="53">
        <v>1.4250999999999999E-4</v>
      </c>
    </row>
    <row r="526" spans="3:17" x14ac:dyDescent="0.3">
      <c r="C526" s="42" t="s">
        <v>940</v>
      </c>
      <c r="E526" s="77" t="s">
        <v>888</v>
      </c>
      <c r="G526" s="12">
        <v>25</v>
      </c>
      <c r="H526" s="12">
        <v>308</v>
      </c>
      <c r="I526" s="53">
        <v>2.6309E-4</v>
      </c>
      <c r="K526" s="53">
        <v>2.6309E-4</v>
      </c>
      <c r="M526" s="12">
        <v>23</v>
      </c>
      <c r="N526" s="12">
        <v>338</v>
      </c>
      <c r="O526" s="53">
        <v>2.5212999999999999E-4</v>
      </c>
      <c r="Q526" s="53">
        <v>2.5212999999999999E-4</v>
      </c>
    </row>
    <row r="527" spans="3:17" x14ac:dyDescent="0.3">
      <c r="C527" s="42" t="s">
        <v>1536</v>
      </c>
      <c r="E527" s="77" t="s">
        <v>331</v>
      </c>
      <c r="G527" s="12">
        <v>8</v>
      </c>
      <c r="H527" s="12">
        <v>424</v>
      </c>
      <c r="I527" s="53">
        <v>8.4190000000000005E-5</v>
      </c>
      <c r="K527" s="53">
        <v>8.4190000000000005E-5</v>
      </c>
      <c r="M527" s="12">
        <v>7</v>
      </c>
      <c r="N527" s="12">
        <v>450</v>
      </c>
      <c r="O527" s="53">
        <v>7.674E-5</v>
      </c>
      <c r="Q527" s="53">
        <v>7.674E-5</v>
      </c>
    </row>
    <row r="528" spans="3:17" x14ac:dyDescent="0.3">
      <c r="C528" s="42" t="s">
        <v>1042</v>
      </c>
      <c r="E528" s="77" t="s">
        <v>332</v>
      </c>
      <c r="G528" s="12">
        <v>409</v>
      </c>
      <c r="H528" s="12">
        <v>26</v>
      </c>
      <c r="I528" s="53">
        <v>4.3041599999999996E-3</v>
      </c>
      <c r="K528" s="53">
        <v>4.3041599999999996E-3</v>
      </c>
      <c r="M528" s="12">
        <v>404</v>
      </c>
      <c r="N528" s="12">
        <v>26</v>
      </c>
      <c r="O528" s="53">
        <v>4.4287199999999997E-3</v>
      </c>
      <c r="Q528" s="53">
        <v>4.4287199999999997E-3</v>
      </c>
    </row>
    <row r="529" spans="3:17" x14ac:dyDescent="0.3">
      <c r="C529" s="42" t="s">
        <v>956</v>
      </c>
      <c r="E529" s="77" t="s">
        <v>889</v>
      </c>
      <c r="G529" s="12">
        <v>470</v>
      </c>
      <c r="H529" s="12">
        <v>21</v>
      </c>
      <c r="I529" s="53">
        <v>4.9461000000000001E-3</v>
      </c>
      <c r="K529" s="53">
        <v>4.9461000000000001E-3</v>
      </c>
      <c r="M529" s="12">
        <v>432</v>
      </c>
      <c r="N529" s="12">
        <v>23</v>
      </c>
      <c r="O529" s="53">
        <v>4.73566E-3</v>
      </c>
      <c r="Q529" s="53">
        <v>4.73566E-3</v>
      </c>
    </row>
    <row r="530" spans="3:17" x14ac:dyDescent="0.3">
      <c r="C530" s="42" t="s">
        <v>1263</v>
      </c>
      <c r="E530" s="77" t="s">
        <v>890</v>
      </c>
      <c r="G530" s="12">
        <v>30</v>
      </c>
      <c r="H530" s="12">
        <v>291</v>
      </c>
      <c r="I530" s="53">
        <v>3.1571000000000002E-4</v>
      </c>
      <c r="K530" s="53">
        <v>3.1571000000000002E-4</v>
      </c>
      <c r="M530" s="12">
        <v>30</v>
      </c>
      <c r="N530" s="12">
        <v>303</v>
      </c>
      <c r="O530" s="53">
        <v>3.2886999999999999E-4</v>
      </c>
      <c r="Q530" s="53">
        <v>3.2886999999999999E-4</v>
      </c>
    </row>
    <row r="531" spans="3:17" x14ac:dyDescent="0.3">
      <c r="C531" s="42" t="s">
        <v>935</v>
      </c>
      <c r="E531" s="77" t="s">
        <v>891</v>
      </c>
      <c r="G531" s="12">
        <v>40</v>
      </c>
      <c r="H531" s="12">
        <v>254</v>
      </c>
      <c r="I531" s="53">
        <v>4.2094000000000002E-4</v>
      </c>
      <c r="K531" s="53">
        <v>4.2094000000000002E-4</v>
      </c>
      <c r="M531" s="12">
        <v>44</v>
      </c>
      <c r="N531" s="12">
        <v>258</v>
      </c>
      <c r="O531" s="53">
        <v>4.8233999999999999E-4</v>
      </c>
      <c r="Q531" s="53">
        <v>4.8233999999999999E-4</v>
      </c>
    </row>
    <row r="532" spans="3:17" x14ac:dyDescent="0.3">
      <c r="C532" s="42" t="s">
        <v>1168</v>
      </c>
      <c r="E532" s="77" t="s">
        <v>892</v>
      </c>
      <c r="G532" s="12">
        <v>35</v>
      </c>
      <c r="H532" s="12">
        <v>273</v>
      </c>
      <c r="I532" s="53">
        <v>3.6832999999999999E-4</v>
      </c>
      <c r="K532" s="53">
        <v>3.6832999999999999E-4</v>
      </c>
      <c r="M532" s="12">
        <v>33</v>
      </c>
      <c r="N532" s="12">
        <v>293</v>
      </c>
      <c r="O532" s="53">
        <v>3.6174999999999998E-4</v>
      </c>
      <c r="Q532" s="53">
        <v>3.6174999999999998E-4</v>
      </c>
    </row>
    <row r="533" spans="3:17" x14ac:dyDescent="0.3">
      <c r="C533" s="42" t="s">
        <v>1101</v>
      </c>
      <c r="E533" s="77" t="s">
        <v>333</v>
      </c>
      <c r="G533" s="12">
        <v>217</v>
      </c>
      <c r="H533" s="12">
        <v>65</v>
      </c>
      <c r="I533" s="53">
        <v>2.2836200000000001E-3</v>
      </c>
      <c r="K533" s="53">
        <v>2.2836200000000001E-3</v>
      </c>
      <c r="M533" s="12">
        <v>229</v>
      </c>
      <c r="N533" s="12">
        <v>66</v>
      </c>
      <c r="O533" s="53">
        <v>2.5103399999999998E-3</v>
      </c>
      <c r="Q533" s="53">
        <v>2.5103399999999998E-3</v>
      </c>
    </row>
    <row r="534" spans="3:17" x14ac:dyDescent="0.3">
      <c r="C534" s="42" t="s">
        <v>1358</v>
      </c>
      <c r="E534" s="77" t="s">
        <v>893</v>
      </c>
      <c r="G534" s="12">
        <v>0</v>
      </c>
      <c r="H534" s="12">
        <v>516</v>
      </c>
      <c r="I534" s="53">
        <v>0</v>
      </c>
      <c r="K534" s="53">
        <v>0</v>
      </c>
      <c r="M534" s="12">
        <v>0</v>
      </c>
      <c r="N534" s="12">
        <v>533</v>
      </c>
      <c r="O534" s="53">
        <v>0</v>
      </c>
      <c r="Q534" s="53">
        <v>0</v>
      </c>
    </row>
    <row r="535" spans="3:17" x14ac:dyDescent="0.3">
      <c r="C535" s="42" t="s">
        <v>1267</v>
      </c>
      <c r="E535" s="77" t="s">
        <v>334</v>
      </c>
      <c r="G535" s="12">
        <v>0</v>
      </c>
      <c r="H535" s="12">
        <v>516</v>
      </c>
      <c r="I535" s="53">
        <v>0</v>
      </c>
      <c r="K535" s="53">
        <v>0</v>
      </c>
      <c r="M535" s="12">
        <v>0</v>
      </c>
      <c r="N535" s="12">
        <v>533</v>
      </c>
      <c r="O535" s="53">
        <v>0</v>
      </c>
      <c r="Q535" s="53">
        <v>0</v>
      </c>
    </row>
    <row r="536" spans="3:17" x14ac:dyDescent="0.3">
      <c r="C536" s="42" t="s">
        <v>1380</v>
      </c>
      <c r="E536" s="77" t="s">
        <v>335</v>
      </c>
      <c r="G536" s="12">
        <v>22</v>
      </c>
      <c r="H536" s="12">
        <v>325</v>
      </c>
      <c r="I536" s="53">
        <v>2.3152000000000001E-4</v>
      </c>
      <c r="K536" s="53">
        <v>2.3152000000000001E-4</v>
      </c>
      <c r="M536" s="12">
        <v>22</v>
      </c>
      <c r="N536" s="12">
        <v>343</v>
      </c>
      <c r="O536" s="53">
        <v>2.4117E-4</v>
      </c>
      <c r="Q536" s="53">
        <v>2.4117E-4</v>
      </c>
    </row>
    <row r="537" spans="3:17" x14ac:dyDescent="0.3">
      <c r="C537" s="42" t="s">
        <v>1128</v>
      </c>
      <c r="E537" s="77" t="s">
        <v>336</v>
      </c>
      <c r="G537" s="12">
        <v>0</v>
      </c>
      <c r="H537" s="12">
        <v>516</v>
      </c>
      <c r="I537" s="53">
        <v>0</v>
      </c>
      <c r="K537" s="53">
        <v>0</v>
      </c>
      <c r="M537" s="12">
        <v>0</v>
      </c>
      <c r="N537" s="12">
        <v>533</v>
      </c>
      <c r="O537" s="53">
        <v>0</v>
      </c>
      <c r="Q537" s="53">
        <v>0</v>
      </c>
    </row>
    <row r="538" spans="3:17" x14ac:dyDescent="0.3">
      <c r="C538" s="42" t="s">
        <v>1185</v>
      </c>
      <c r="E538" s="77" t="s">
        <v>337</v>
      </c>
      <c r="G538" s="12">
        <v>19</v>
      </c>
      <c r="H538" s="12">
        <v>342</v>
      </c>
      <c r="I538" s="53">
        <v>1.9995000000000001E-4</v>
      </c>
      <c r="K538" s="53">
        <v>1.9995000000000001E-4</v>
      </c>
      <c r="M538" s="12">
        <v>20</v>
      </c>
      <c r="N538" s="12">
        <v>357</v>
      </c>
      <c r="O538" s="53">
        <v>2.1923999999999999E-4</v>
      </c>
      <c r="Q538" s="53">
        <v>2.1923999999999999E-4</v>
      </c>
    </row>
    <row r="539" spans="3:17" x14ac:dyDescent="0.3">
      <c r="C539" s="42" t="s">
        <v>1523</v>
      </c>
      <c r="E539" s="77" t="s">
        <v>338</v>
      </c>
      <c r="G539" s="12">
        <v>0</v>
      </c>
      <c r="H539" s="12">
        <v>516</v>
      </c>
      <c r="I539" s="53">
        <v>0</v>
      </c>
      <c r="K539" s="53">
        <v>0</v>
      </c>
      <c r="M539" s="12">
        <v>0</v>
      </c>
      <c r="N539" s="12">
        <v>533</v>
      </c>
      <c r="O539" s="53">
        <v>0</v>
      </c>
      <c r="Q539" s="53">
        <v>0</v>
      </c>
    </row>
    <row r="540" spans="3:17" x14ac:dyDescent="0.3">
      <c r="C540" s="42" t="s">
        <v>1198</v>
      </c>
      <c r="E540" s="77" t="s">
        <v>894</v>
      </c>
      <c r="G540" s="12">
        <v>0</v>
      </c>
      <c r="H540" s="12">
        <v>516</v>
      </c>
      <c r="I540" s="53">
        <v>0</v>
      </c>
      <c r="K540" s="53">
        <v>0</v>
      </c>
      <c r="M540" s="12">
        <v>11</v>
      </c>
      <c r="N540" s="12">
        <v>409</v>
      </c>
      <c r="O540" s="53">
        <v>1.2058E-4</v>
      </c>
      <c r="Q540" s="53">
        <v>1.2058E-4</v>
      </c>
    </row>
    <row r="541" spans="3:17" x14ac:dyDescent="0.3">
      <c r="C541" s="42" t="s">
        <v>933</v>
      </c>
      <c r="E541" s="77" t="s">
        <v>895</v>
      </c>
      <c r="G541" s="12">
        <v>8</v>
      </c>
      <c r="H541" s="12">
        <v>424</v>
      </c>
      <c r="I541" s="53">
        <v>8.4190000000000005E-5</v>
      </c>
      <c r="K541" s="53">
        <v>8.4190000000000005E-5</v>
      </c>
      <c r="M541" s="12">
        <v>8</v>
      </c>
      <c r="N541" s="12">
        <v>434</v>
      </c>
      <c r="O541" s="53">
        <v>8.7700000000000004E-5</v>
      </c>
      <c r="Q541" s="53">
        <v>8.7700000000000004E-5</v>
      </c>
    </row>
    <row r="542" spans="3:17" x14ac:dyDescent="0.3">
      <c r="C542" s="42" t="s">
        <v>941</v>
      </c>
      <c r="E542" s="77" t="s">
        <v>896</v>
      </c>
      <c r="G542" s="12">
        <v>7</v>
      </c>
      <c r="H542" s="12">
        <v>435</v>
      </c>
      <c r="I542" s="53">
        <v>7.3670000000000004E-5</v>
      </c>
      <c r="K542" s="53">
        <v>7.3670000000000004E-5</v>
      </c>
      <c r="M542" s="12">
        <v>7</v>
      </c>
      <c r="N542" s="12">
        <v>450</v>
      </c>
      <c r="O542" s="53">
        <v>7.674E-5</v>
      </c>
      <c r="Q542" s="53">
        <v>7.674E-5</v>
      </c>
    </row>
    <row r="543" spans="3:17" x14ac:dyDescent="0.3">
      <c r="C543" s="42" t="s">
        <v>1110</v>
      </c>
      <c r="E543" s="77" t="s">
        <v>339</v>
      </c>
      <c r="G543" s="12">
        <v>4</v>
      </c>
      <c r="H543" s="12">
        <v>461</v>
      </c>
      <c r="I543" s="53">
        <v>4.2089999999999999E-5</v>
      </c>
      <c r="K543" s="53">
        <v>4.2089999999999999E-5</v>
      </c>
      <c r="M543" s="12">
        <v>4</v>
      </c>
      <c r="N543" s="12">
        <v>482</v>
      </c>
      <c r="O543" s="53">
        <v>4.3850000000000002E-5</v>
      </c>
      <c r="Q543" s="53">
        <v>4.3850000000000002E-5</v>
      </c>
    </row>
    <row r="544" spans="3:17" x14ac:dyDescent="0.3">
      <c r="C544" s="42" t="s">
        <v>1102</v>
      </c>
      <c r="E544" s="77" t="s">
        <v>340</v>
      </c>
      <c r="G544" s="12">
        <v>1</v>
      </c>
      <c r="H544" s="12">
        <v>501</v>
      </c>
      <c r="I544" s="53">
        <v>1.0519999999999999E-5</v>
      </c>
      <c r="K544" s="53">
        <v>1.0519999999999999E-5</v>
      </c>
      <c r="M544" s="12">
        <v>1</v>
      </c>
      <c r="N544" s="12">
        <v>518</v>
      </c>
      <c r="O544" s="53">
        <v>1.096E-5</v>
      </c>
      <c r="Q544" s="53">
        <v>1.096E-5</v>
      </c>
    </row>
    <row r="545" spans="3:17" x14ac:dyDescent="0.3">
      <c r="C545" s="42" t="s">
        <v>3898</v>
      </c>
      <c r="E545" s="77" t="s">
        <v>3896</v>
      </c>
      <c r="G545" s="12">
        <v>4</v>
      </c>
      <c r="H545" s="12">
        <v>461</v>
      </c>
      <c r="I545" s="53">
        <v>4.2089999999999999E-5</v>
      </c>
      <c r="K545" s="53">
        <v>4.2089999999999999E-5</v>
      </c>
      <c r="M545" s="12">
        <v>4</v>
      </c>
      <c r="N545" s="12">
        <v>482</v>
      </c>
      <c r="O545" s="53">
        <v>4.3850000000000002E-5</v>
      </c>
      <c r="Q545" s="53">
        <v>4.3850000000000002E-5</v>
      </c>
    </row>
    <row r="546" spans="3:17" x14ac:dyDescent="0.3">
      <c r="C546" s="42" t="s">
        <v>1526</v>
      </c>
      <c r="E546" s="77" t="s">
        <v>341</v>
      </c>
      <c r="G546" s="12">
        <v>39</v>
      </c>
      <c r="H546" s="12">
        <v>259</v>
      </c>
      <c r="I546" s="53">
        <v>4.1041999999999999E-4</v>
      </c>
      <c r="K546" s="53">
        <v>4.1041999999999999E-4</v>
      </c>
      <c r="M546" s="12">
        <v>33</v>
      </c>
      <c r="N546" s="12">
        <v>293</v>
      </c>
      <c r="O546" s="53">
        <v>3.6174999999999998E-4</v>
      </c>
      <c r="Q546" s="53">
        <v>3.6174999999999998E-4</v>
      </c>
    </row>
    <row r="547" spans="3:17" x14ac:dyDescent="0.3">
      <c r="C547" s="42" t="s">
        <v>1318</v>
      </c>
      <c r="E547" s="77" t="s">
        <v>342</v>
      </c>
      <c r="G547" s="12">
        <v>2</v>
      </c>
      <c r="H547" s="12">
        <v>488</v>
      </c>
      <c r="I547" s="53">
        <v>2.105E-5</v>
      </c>
      <c r="K547" s="53">
        <v>2.105E-5</v>
      </c>
      <c r="M547" s="12">
        <v>2</v>
      </c>
      <c r="N547" s="12">
        <v>507</v>
      </c>
      <c r="O547" s="53">
        <v>2.192E-5</v>
      </c>
      <c r="Q547" s="53">
        <v>2.192E-5</v>
      </c>
    </row>
    <row r="548" spans="3:17" x14ac:dyDescent="0.3">
      <c r="C548" s="42" t="s">
        <v>1199</v>
      </c>
      <c r="E548" s="77" t="s">
        <v>343</v>
      </c>
      <c r="G548" s="12">
        <v>10</v>
      </c>
      <c r="H548" s="12">
        <v>400</v>
      </c>
      <c r="I548" s="53">
        <v>1.0524E-4</v>
      </c>
      <c r="K548" s="53">
        <v>1.0524E-4</v>
      </c>
      <c r="M548" s="12">
        <v>10</v>
      </c>
      <c r="N548" s="12">
        <v>418</v>
      </c>
      <c r="O548" s="53">
        <v>1.0962E-4</v>
      </c>
      <c r="Q548" s="53">
        <v>1.0962E-4</v>
      </c>
    </row>
    <row r="549" spans="3:17" x14ac:dyDescent="0.3">
      <c r="C549" s="42" t="s">
        <v>1196</v>
      </c>
      <c r="E549" s="77" t="s">
        <v>344</v>
      </c>
      <c r="G549" s="12">
        <v>3</v>
      </c>
      <c r="H549" s="12">
        <v>480</v>
      </c>
      <c r="I549" s="53">
        <v>3.1569999999999998E-5</v>
      </c>
      <c r="K549" s="53">
        <v>3.1569999999999998E-5</v>
      </c>
      <c r="M549" s="12">
        <v>3</v>
      </c>
      <c r="N549" s="12">
        <v>497</v>
      </c>
      <c r="O549" s="53">
        <v>3.2889999999999999E-5</v>
      </c>
      <c r="Q549" s="53">
        <v>3.2889999999999999E-5</v>
      </c>
    </row>
    <row r="550" spans="3:17" x14ac:dyDescent="0.3">
      <c r="C550" s="42" t="s">
        <v>979</v>
      </c>
      <c r="E550" s="77" t="s">
        <v>897</v>
      </c>
      <c r="G550" s="12">
        <v>78</v>
      </c>
      <c r="H550" s="12">
        <v>175</v>
      </c>
      <c r="I550" s="53">
        <v>8.2083999999999998E-4</v>
      </c>
      <c r="K550" s="53">
        <v>8.2083999999999998E-4</v>
      </c>
      <c r="M550" s="12">
        <v>76</v>
      </c>
      <c r="N550" s="12">
        <v>186</v>
      </c>
      <c r="O550" s="53">
        <v>8.3312999999999996E-4</v>
      </c>
      <c r="Q550" s="53">
        <v>8.3312999999999996E-4</v>
      </c>
    </row>
    <row r="551" spans="3:17" x14ac:dyDescent="0.3">
      <c r="C551" s="42" t="s">
        <v>972</v>
      </c>
      <c r="E551" s="77" t="s">
        <v>898</v>
      </c>
      <c r="G551" s="12">
        <v>8</v>
      </c>
      <c r="H551" s="12">
        <v>424</v>
      </c>
      <c r="I551" s="53">
        <v>8.4190000000000005E-5</v>
      </c>
      <c r="K551" s="53">
        <v>8.4190000000000005E-5</v>
      </c>
      <c r="M551" s="12">
        <v>6</v>
      </c>
      <c r="N551" s="12">
        <v>463</v>
      </c>
      <c r="O551" s="53">
        <v>6.5770000000000002E-5</v>
      </c>
      <c r="Q551" s="53">
        <v>6.5770000000000002E-5</v>
      </c>
    </row>
    <row r="552" spans="3:17" x14ac:dyDescent="0.3">
      <c r="C552" s="42" t="s">
        <v>3899</v>
      </c>
      <c r="E552" s="77" t="s">
        <v>3894</v>
      </c>
      <c r="G552" s="12">
        <v>34</v>
      </c>
      <c r="H552" s="12">
        <v>276</v>
      </c>
      <c r="I552" s="53">
        <v>3.5780000000000002E-4</v>
      </c>
      <c r="K552" s="53">
        <v>3.5780000000000002E-4</v>
      </c>
      <c r="M552" s="12">
        <v>36</v>
      </c>
      <c r="N552" s="12">
        <v>280</v>
      </c>
      <c r="O552" s="53">
        <v>3.9463999999999998E-4</v>
      </c>
      <c r="Q552" s="53">
        <v>3.9463999999999998E-4</v>
      </c>
    </row>
    <row r="553" spans="3:17" x14ac:dyDescent="0.3">
      <c r="C553" s="42" t="s">
        <v>1022</v>
      </c>
      <c r="E553" s="77" t="s">
        <v>345</v>
      </c>
      <c r="G553" s="12">
        <v>4</v>
      </c>
      <c r="H553" s="12">
        <v>461</v>
      </c>
      <c r="I553" s="53">
        <v>4.2089999999999999E-5</v>
      </c>
      <c r="K553" s="53">
        <v>4.2089999999999999E-5</v>
      </c>
      <c r="M553" s="12">
        <v>4</v>
      </c>
      <c r="N553" s="12">
        <v>482</v>
      </c>
      <c r="O553" s="53">
        <v>4.3850000000000002E-5</v>
      </c>
      <c r="Q553" s="53">
        <v>4.3850000000000002E-5</v>
      </c>
    </row>
    <row r="554" spans="3:17" x14ac:dyDescent="0.3">
      <c r="C554" s="42" t="s">
        <v>1108</v>
      </c>
      <c r="E554" s="77" t="s">
        <v>346</v>
      </c>
      <c r="G554" s="12">
        <v>189</v>
      </c>
      <c r="H554" s="12">
        <v>77</v>
      </c>
      <c r="I554" s="53">
        <v>1.9889600000000001E-3</v>
      </c>
      <c r="K554" s="53">
        <v>1.9889600000000001E-3</v>
      </c>
      <c r="M554" s="12">
        <v>165</v>
      </c>
      <c r="N554" s="12">
        <v>92</v>
      </c>
      <c r="O554" s="53">
        <v>1.80876E-3</v>
      </c>
      <c r="Q554" s="53">
        <v>1.80876E-3</v>
      </c>
    </row>
    <row r="555" spans="3:17" x14ac:dyDescent="0.3">
      <c r="C555" s="42" t="s">
        <v>930</v>
      </c>
      <c r="E555" s="77" t="s">
        <v>899</v>
      </c>
      <c r="G555" s="12">
        <v>1</v>
      </c>
      <c r="H555" s="12">
        <v>501</v>
      </c>
      <c r="I555" s="53">
        <v>1.0519999999999999E-5</v>
      </c>
      <c r="K555" s="53">
        <v>1.0519999999999999E-5</v>
      </c>
      <c r="M555" s="12">
        <v>2</v>
      </c>
      <c r="N555" s="12">
        <v>507</v>
      </c>
      <c r="O555" s="53">
        <v>2.192E-5</v>
      </c>
      <c r="Q555" s="53">
        <v>2.192E-5</v>
      </c>
    </row>
    <row r="556" spans="3:17" x14ac:dyDescent="0.3">
      <c r="C556" s="42" t="s">
        <v>1198</v>
      </c>
      <c r="E556" s="77" t="s">
        <v>347</v>
      </c>
      <c r="G556" s="12">
        <v>9</v>
      </c>
      <c r="H556" s="12">
        <v>413</v>
      </c>
      <c r="I556" s="53">
        <v>9.4710000000000006E-5</v>
      </c>
      <c r="K556" s="53">
        <v>9.4710000000000006E-5</v>
      </c>
      <c r="M556" s="12">
        <v>9</v>
      </c>
      <c r="N556" s="12">
        <v>425</v>
      </c>
      <c r="O556" s="53">
        <v>9.8659999999999994E-5</v>
      </c>
      <c r="Q556" s="53">
        <v>9.8659999999999994E-5</v>
      </c>
    </row>
    <row r="557" spans="3:17" x14ac:dyDescent="0.3">
      <c r="C557" s="42" t="s">
        <v>1078</v>
      </c>
      <c r="E557" s="77" t="s">
        <v>582</v>
      </c>
      <c r="G557" s="12">
        <v>12</v>
      </c>
      <c r="H557" s="12">
        <v>390</v>
      </c>
      <c r="I557" s="53">
        <v>1.2627999999999999E-4</v>
      </c>
      <c r="K557" s="53">
        <v>1.2627999999999999E-4</v>
      </c>
      <c r="M557" s="12">
        <v>10</v>
      </c>
      <c r="N557" s="12">
        <v>418</v>
      </c>
      <c r="O557" s="53">
        <v>1.0962E-4</v>
      </c>
      <c r="Q557" s="53">
        <v>1.0962E-4</v>
      </c>
    </row>
    <row r="558" spans="3:17" x14ac:dyDescent="0.3">
      <c r="C558" s="42" t="s">
        <v>1092</v>
      </c>
      <c r="E558" s="77" t="s">
        <v>900</v>
      </c>
      <c r="G558" s="12">
        <v>24</v>
      </c>
      <c r="H558" s="12">
        <v>316</v>
      </c>
      <c r="I558" s="53">
        <v>2.5256999999999998E-4</v>
      </c>
      <c r="K558" s="53">
        <v>2.5256999999999998E-4</v>
      </c>
      <c r="M558" s="12">
        <v>24</v>
      </c>
      <c r="N558" s="12">
        <v>333</v>
      </c>
      <c r="O558" s="53">
        <v>2.6309E-4</v>
      </c>
      <c r="Q558" s="53">
        <v>2.6309E-4</v>
      </c>
    </row>
    <row r="559" spans="3:17" x14ac:dyDescent="0.3">
      <c r="C559" s="42" t="s">
        <v>980</v>
      </c>
      <c r="E559" s="77" t="s">
        <v>901</v>
      </c>
      <c r="G559" s="12">
        <v>105</v>
      </c>
      <c r="H559" s="12">
        <v>144</v>
      </c>
      <c r="I559" s="53">
        <v>1.10498E-3</v>
      </c>
      <c r="K559" s="53">
        <v>1.10498E-3</v>
      </c>
      <c r="M559" s="12">
        <v>103</v>
      </c>
      <c r="N559" s="12">
        <v>151</v>
      </c>
      <c r="O559" s="53">
        <v>1.1291000000000001E-3</v>
      </c>
      <c r="Q559" s="53">
        <v>1.1291000000000001E-3</v>
      </c>
    </row>
    <row r="560" spans="3:17" x14ac:dyDescent="0.3">
      <c r="C560" s="42" t="s">
        <v>975</v>
      </c>
      <c r="E560" s="77" t="s">
        <v>902</v>
      </c>
      <c r="G560" s="12">
        <v>0</v>
      </c>
      <c r="H560" s="12">
        <v>516</v>
      </c>
      <c r="I560" s="53">
        <v>0</v>
      </c>
      <c r="K560" s="53">
        <v>0</v>
      </c>
      <c r="M560" s="12">
        <v>0</v>
      </c>
      <c r="N560" s="12">
        <v>533</v>
      </c>
      <c r="O560" s="53">
        <v>0</v>
      </c>
      <c r="Q560" s="53">
        <v>0</v>
      </c>
    </row>
    <row r="561" spans="3:17" x14ac:dyDescent="0.3">
      <c r="C561" s="42" t="s">
        <v>1294</v>
      </c>
      <c r="E561" s="77" t="s">
        <v>348</v>
      </c>
      <c r="G561" s="12">
        <v>0</v>
      </c>
      <c r="H561" s="12">
        <v>516</v>
      </c>
      <c r="I561" s="53">
        <v>0</v>
      </c>
      <c r="K561" s="53">
        <v>0</v>
      </c>
      <c r="M561" s="12">
        <v>0</v>
      </c>
      <c r="N561" s="12">
        <v>533</v>
      </c>
      <c r="O561" s="53">
        <v>0</v>
      </c>
      <c r="Q561" s="53">
        <v>0</v>
      </c>
    </row>
    <row r="562" spans="3:17" x14ac:dyDescent="0.3">
      <c r="C562" s="42" t="s">
        <v>1414</v>
      </c>
      <c r="E562" s="77" t="s">
        <v>349</v>
      </c>
      <c r="G562" s="12">
        <v>64</v>
      </c>
      <c r="H562" s="12">
        <v>204</v>
      </c>
      <c r="I562" s="53">
        <v>6.7350999999999999E-4</v>
      </c>
      <c r="K562" s="53">
        <v>6.7350999999999999E-4</v>
      </c>
      <c r="M562" s="12">
        <v>62</v>
      </c>
      <c r="N562" s="12">
        <v>215</v>
      </c>
      <c r="O562" s="53">
        <v>6.7966000000000001E-4</v>
      </c>
      <c r="Q562" s="53">
        <v>6.7966000000000001E-4</v>
      </c>
    </row>
    <row r="563" spans="3:17" x14ac:dyDescent="0.3">
      <c r="C563" s="42" t="s">
        <v>1521</v>
      </c>
      <c r="E563" s="77" t="s">
        <v>350</v>
      </c>
      <c r="G563" s="12">
        <v>0</v>
      </c>
      <c r="H563" s="12">
        <v>516</v>
      </c>
      <c r="I563" s="53">
        <v>0</v>
      </c>
      <c r="K563" s="53">
        <v>0</v>
      </c>
      <c r="M563" s="12">
        <v>0</v>
      </c>
      <c r="N563" s="12">
        <v>533</v>
      </c>
      <c r="O563" s="53">
        <v>0</v>
      </c>
      <c r="Q563" s="53">
        <v>0</v>
      </c>
    </row>
    <row r="564" spans="3:17" x14ac:dyDescent="0.3">
      <c r="C564" s="42" t="s">
        <v>1033</v>
      </c>
      <c r="E564" s="77" t="s">
        <v>351</v>
      </c>
      <c r="G564" s="12">
        <v>102</v>
      </c>
      <c r="H564" s="12">
        <v>147</v>
      </c>
      <c r="I564" s="53">
        <v>1.0734099999999999E-3</v>
      </c>
      <c r="K564" s="53">
        <v>1.0734099999999999E-3</v>
      </c>
      <c r="M564" s="12">
        <v>100</v>
      </c>
      <c r="N564" s="12">
        <v>153</v>
      </c>
      <c r="O564" s="53">
        <v>1.09622E-3</v>
      </c>
      <c r="Q564" s="53">
        <v>1.09622E-3</v>
      </c>
    </row>
    <row r="565" spans="3:17" x14ac:dyDescent="0.3">
      <c r="C565" s="42" t="s">
        <v>2190</v>
      </c>
      <c r="E565" s="77" t="s">
        <v>903</v>
      </c>
      <c r="G565" s="12">
        <v>0</v>
      </c>
      <c r="H565" s="12">
        <v>516</v>
      </c>
      <c r="I565" s="53">
        <v>0</v>
      </c>
      <c r="K565" s="53">
        <v>0</v>
      </c>
      <c r="M565" s="12">
        <v>0</v>
      </c>
      <c r="N565" s="12">
        <v>533</v>
      </c>
      <c r="O565" s="53">
        <v>0</v>
      </c>
      <c r="Q565" s="53">
        <v>0</v>
      </c>
    </row>
    <row r="566" spans="3:17" x14ac:dyDescent="0.3">
      <c r="C566" s="42" t="s">
        <v>587</v>
      </c>
      <c r="E566" s="77" t="s">
        <v>586</v>
      </c>
      <c r="G566" s="12">
        <v>10</v>
      </c>
      <c r="H566" s="12">
        <v>400</v>
      </c>
      <c r="I566" s="53">
        <v>1.0524E-4</v>
      </c>
      <c r="K566" s="53">
        <v>1.0524E-4</v>
      </c>
      <c r="M566" s="12">
        <v>8</v>
      </c>
      <c r="N566" s="12">
        <v>434</v>
      </c>
      <c r="O566" s="53">
        <v>8.7700000000000004E-5</v>
      </c>
      <c r="Q566" s="53">
        <v>8.7700000000000004E-5</v>
      </c>
    </row>
    <row r="567" spans="3:17" x14ac:dyDescent="0.3">
      <c r="C567" s="42" t="s">
        <v>1301</v>
      </c>
      <c r="E567" s="77" t="s">
        <v>352</v>
      </c>
      <c r="G567" s="12">
        <v>18</v>
      </c>
      <c r="H567" s="12">
        <v>349</v>
      </c>
      <c r="I567" s="53">
        <v>1.8943000000000001E-4</v>
      </c>
      <c r="K567" s="53">
        <v>1.8943000000000001E-4</v>
      </c>
      <c r="M567" s="12">
        <v>18</v>
      </c>
      <c r="N567" s="12">
        <v>366</v>
      </c>
      <c r="O567" s="53">
        <v>1.9731999999999999E-4</v>
      </c>
      <c r="Q567" s="53">
        <v>1.9731999999999999E-4</v>
      </c>
    </row>
    <row r="568" spans="3:17" x14ac:dyDescent="0.3">
      <c r="C568" s="42" t="s">
        <v>978</v>
      </c>
      <c r="E568" s="77" t="s">
        <v>904</v>
      </c>
      <c r="G568" s="12">
        <v>6</v>
      </c>
      <c r="H568" s="12">
        <v>447</v>
      </c>
      <c r="I568" s="53">
        <v>6.3139999999999995E-5</v>
      </c>
      <c r="K568" s="53">
        <v>6.3139999999999995E-5</v>
      </c>
      <c r="M568" s="12">
        <v>7</v>
      </c>
      <c r="N568" s="12">
        <v>450</v>
      </c>
      <c r="O568" s="53">
        <v>7.674E-5</v>
      </c>
      <c r="Q568" s="53">
        <v>7.674E-5</v>
      </c>
    </row>
    <row r="569" spans="3:17" x14ac:dyDescent="0.3">
      <c r="C569" s="42" t="s">
        <v>1514</v>
      </c>
      <c r="E569" s="77" t="s">
        <v>353</v>
      </c>
      <c r="G569" s="12">
        <v>1</v>
      </c>
      <c r="H569" s="12">
        <v>501</v>
      </c>
      <c r="I569" s="53">
        <v>1.0519999999999999E-5</v>
      </c>
      <c r="K569" s="53">
        <v>1.0519999999999999E-5</v>
      </c>
      <c r="M569" s="12">
        <v>1</v>
      </c>
      <c r="N569" s="12">
        <v>518</v>
      </c>
      <c r="O569" s="53">
        <v>1.096E-5</v>
      </c>
      <c r="Q569" s="53">
        <v>1.096E-5</v>
      </c>
    </row>
    <row r="570" spans="3:17" x14ac:dyDescent="0.3">
      <c r="C570" s="42" t="s">
        <v>1515</v>
      </c>
      <c r="E570" s="77" t="s">
        <v>354</v>
      </c>
      <c r="G570" s="12">
        <v>6</v>
      </c>
      <c r="H570" s="12">
        <v>447</v>
      </c>
      <c r="I570" s="53">
        <v>6.3139999999999995E-5</v>
      </c>
      <c r="K570" s="53">
        <v>6.3139999999999995E-5</v>
      </c>
      <c r="M570" s="12">
        <v>6</v>
      </c>
      <c r="N570" s="12">
        <v>463</v>
      </c>
      <c r="O570" s="53">
        <v>6.5770000000000002E-5</v>
      </c>
      <c r="Q570" s="53">
        <v>6.5770000000000002E-5</v>
      </c>
    </row>
    <row r="571" spans="3:17" x14ac:dyDescent="0.3">
      <c r="C571" s="42" t="s">
        <v>1097</v>
      </c>
      <c r="E571" s="77" t="s">
        <v>905</v>
      </c>
      <c r="G571" s="12">
        <v>3</v>
      </c>
      <c r="H571" s="12">
        <v>480</v>
      </c>
      <c r="I571" s="53">
        <v>3.1569999999999998E-5</v>
      </c>
      <c r="K571" s="53">
        <v>3.1569999999999998E-5</v>
      </c>
      <c r="M571" s="12">
        <v>3</v>
      </c>
      <c r="N571" s="12">
        <v>497</v>
      </c>
      <c r="O571" s="53">
        <v>3.2889999999999999E-5</v>
      </c>
      <c r="Q571" s="53">
        <v>3.2889999999999999E-5</v>
      </c>
    </row>
    <row r="572" spans="3:17" x14ac:dyDescent="0.3">
      <c r="C572" s="42" t="s">
        <v>1519</v>
      </c>
      <c r="E572" s="77" t="s">
        <v>906</v>
      </c>
      <c r="G572" s="12">
        <v>9</v>
      </c>
      <c r="H572" s="12">
        <v>413</v>
      </c>
      <c r="I572" s="53">
        <v>9.4710000000000006E-5</v>
      </c>
      <c r="K572" s="53">
        <v>9.4710000000000006E-5</v>
      </c>
      <c r="M572" s="12">
        <v>9</v>
      </c>
      <c r="N572" s="12">
        <v>425</v>
      </c>
      <c r="O572" s="53">
        <v>9.8659999999999994E-5</v>
      </c>
      <c r="Q572" s="53">
        <v>9.8659999999999994E-5</v>
      </c>
    </row>
    <row r="573" spans="3:17" x14ac:dyDescent="0.3">
      <c r="C573" s="42" t="s">
        <v>1141</v>
      </c>
      <c r="E573" s="77" t="s">
        <v>355</v>
      </c>
      <c r="G573" s="12">
        <v>30</v>
      </c>
      <c r="H573" s="12">
        <v>291</v>
      </c>
      <c r="I573" s="53">
        <v>3.1571000000000002E-4</v>
      </c>
      <c r="K573" s="53">
        <v>3.1571000000000002E-4</v>
      </c>
      <c r="M573" s="12">
        <v>26</v>
      </c>
      <c r="N573" s="12">
        <v>322</v>
      </c>
      <c r="O573" s="53">
        <v>2.8501999999999998E-4</v>
      </c>
      <c r="Q573" s="53">
        <v>2.8501999999999998E-4</v>
      </c>
    </row>
    <row r="574" spans="3:17" x14ac:dyDescent="0.3">
      <c r="C574" s="42" t="s">
        <v>3871</v>
      </c>
      <c r="E574" s="77" t="s">
        <v>3876</v>
      </c>
      <c r="G574" s="12">
        <v>0</v>
      </c>
      <c r="H574" s="12">
        <v>516</v>
      </c>
      <c r="I574" s="53">
        <v>0</v>
      </c>
      <c r="K574" s="53">
        <v>0</v>
      </c>
      <c r="M574" s="12">
        <v>0</v>
      </c>
      <c r="N574" s="12">
        <v>533</v>
      </c>
      <c r="O574" s="53">
        <v>0</v>
      </c>
      <c r="Q574" s="53">
        <v>0</v>
      </c>
    </row>
    <row r="575" spans="3:17" x14ac:dyDescent="0.3">
      <c r="C575" s="42" t="s">
        <v>964</v>
      </c>
      <c r="E575" s="77" t="s">
        <v>907</v>
      </c>
      <c r="G575" s="12">
        <v>186</v>
      </c>
      <c r="H575" s="12">
        <v>78</v>
      </c>
      <c r="I575" s="53">
        <v>1.9573899999999998E-3</v>
      </c>
      <c r="K575" s="53">
        <v>1.9573899999999998E-3</v>
      </c>
      <c r="M575" s="12">
        <v>186</v>
      </c>
      <c r="N575" s="12">
        <v>83</v>
      </c>
      <c r="O575" s="53">
        <v>2.0389700000000002E-3</v>
      </c>
      <c r="Q575" s="53">
        <v>2.0389700000000002E-3</v>
      </c>
    </row>
    <row r="576" spans="3:17" x14ac:dyDescent="0.3">
      <c r="C576" s="42" t="s">
        <v>1243</v>
      </c>
      <c r="E576" s="77" t="s">
        <v>356</v>
      </c>
      <c r="G576" s="12">
        <v>9</v>
      </c>
      <c r="H576" s="12">
        <v>413</v>
      </c>
      <c r="I576" s="53">
        <v>9.4710000000000006E-5</v>
      </c>
      <c r="K576" s="53">
        <v>9.4710000000000006E-5</v>
      </c>
      <c r="M576" s="12">
        <v>9</v>
      </c>
      <c r="N576" s="12">
        <v>425</v>
      </c>
      <c r="O576" s="53">
        <v>9.8659999999999994E-5</v>
      </c>
      <c r="Q576" s="53">
        <v>9.8659999999999994E-5</v>
      </c>
    </row>
    <row r="577" spans="3:17" x14ac:dyDescent="0.3">
      <c r="C577" s="42" t="s">
        <v>1555</v>
      </c>
      <c r="E577" s="77" t="s">
        <v>1000</v>
      </c>
      <c r="G577" s="12">
        <v>0</v>
      </c>
      <c r="H577" s="12">
        <v>516</v>
      </c>
      <c r="I577" s="53">
        <v>0</v>
      </c>
      <c r="K577" s="53">
        <v>0</v>
      </c>
      <c r="M577" s="12">
        <v>0</v>
      </c>
      <c r="N577" s="12">
        <v>533</v>
      </c>
      <c r="O577" s="53">
        <v>0</v>
      </c>
      <c r="Q577" s="53">
        <v>0</v>
      </c>
    </row>
    <row r="578" spans="3:17" x14ac:dyDescent="0.3">
      <c r="C578" s="42" t="s">
        <v>1385</v>
      </c>
      <c r="E578" s="77" t="s">
        <v>908</v>
      </c>
      <c r="G578" s="12">
        <v>9</v>
      </c>
      <c r="H578" s="12">
        <v>413</v>
      </c>
      <c r="I578" s="53">
        <v>9.4710000000000006E-5</v>
      </c>
      <c r="K578" s="53">
        <v>9.4710000000000006E-5</v>
      </c>
      <c r="M578" s="12">
        <v>9</v>
      </c>
      <c r="N578" s="12">
        <v>425</v>
      </c>
      <c r="O578" s="53">
        <v>9.8659999999999994E-5</v>
      </c>
      <c r="Q578" s="53">
        <v>9.8659999999999994E-5</v>
      </c>
    </row>
    <row r="579" spans="3:17" x14ac:dyDescent="0.3">
      <c r="C579" s="42" t="s">
        <v>1094</v>
      </c>
      <c r="E579" s="77" t="s">
        <v>357</v>
      </c>
      <c r="G579" s="12">
        <v>38</v>
      </c>
      <c r="H579" s="12">
        <v>263</v>
      </c>
      <c r="I579" s="53">
        <v>3.9990000000000002E-4</v>
      </c>
      <c r="K579" s="53">
        <v>3.9990000000000002E-4</v>
      </c>
      <c r="M579" s="12">
        <v>34</v>
      </c>
      <c r="N579" s="12">
        <v>285</v>
      </c>
      <c r="O579" s="53">
        <v>3.7271E-4</v>
      </c>
      <c r="Q579" s="53">
        <v>3.7271E-4</v>
      </c>
    </row>
    <row r="580" spans="3:17" x14ac:dyDescent="0.3">
      <c r="C580" s="42" t="s">
        <v>1454</v>
      </c>
      <c r="E580" s="77" t="s">
        <v>909</v>
      </c>
      <c r="G580" s="12">
        <v>2</v>
      </c>
      <c r="H580" s="12">
        <v>488</v>
      </c>
      <c r="I580" s="53">
        <v>2.105E-5</v>
      </c>
      <c r="K580" s="53">
        <v>2.105E-5</v>
      </c>
      <c r="M580" s="12">
        <v>2</v>
      </c>
      <c r="N580" s="12">
        <v>507</v>
      </c>
      <c r="O580" s="53">
        <v>2.192E-5</v>
      </c>
      <c r="Q580" s="53">
        <v>2.192E-5</v>
      </c>
    </row>
    <row r="581" spans="3:17" x14ac:dyDescent="0.3">
      <c r="C581" s="42" t="s">
        <v>1077</v>
      </c>
      <c r="E581" s="77" t="s">
        <v>910</v>
      </c>
      <c r="G581" s="12">
        <v>24</v>
      </c>
      <c r="H581" s="12">
        <v>316</v>
      </c>
      <c r="I581" s="53">
        <v>2.5256999999999998E-4</v>
      </c>
      <c r="K581" s="53">
        <v>2.5256999999999998E-4</v>
      </c>
      <c r="M581" s="12">
        <v>23</v>
      </c>
      <c r="N581" s="12">
        <v>338</v>
      </c>
      <c r="O581" s="53">
        <v>2.5212999999999999E-4</v>
      </c>
      <c r="Q581" s="53">
        <v>2.5212999999999999E-4</v>
      </c>
    </row>
    <row r="582" spans="3:17" x14ac:dyDescent="0.3">
      <c r="C582" s="42" t="s">
        <v>3905</v>
      </c>
      <c r="E582" s="77" t="s">
        <v>1019</v>
      </c>
      <c r="G582" s="12">
        <v>94</v>
      </c>
      <c r="H582" s="12">
        <v>152</v>
      </c>
      <c r="I582" s="53">
        <v>9.8922000000000007E-4</v>
      </c>
      <c r="K582" s="53">
        <v>9.8922000000000007E-4</v>
      </c>
      <c r="M582" s="12">
        <v>92</v>
      </c>
      <c r="N582" s="12">
        <v>159</v>
      </c>
      <c r="O582" s="53">
        <v>1.0085199999999999E-3</v>
      </c>
      <c r="Q582" s="53">
        <v>1.0085199999999999E-3</v>
      </c>
    </row>
    <row r="583" spans="3:17" x14ac:dyDescent="0.3">
      <c r="C583" s="42" t="s">
        <v>3912</v>
      </c>
      <c r="E583" s="77" t="s">
        <v>3916</v>
      </c>
      <c r="G583" s="12">
        <v>15</v>
      </c>
      <c r="H583" s="12">
        <v>367</v>
      </c>
      <c r="I583" s="53">
        <v>1.5784999999999999E-4</v>
      </c>
      <c r="K583" s="53">
        <v>1.5784999999999999E-4</v>
      </c>
      <c r="M583" s="12">
        <v>0</v>
      </c>
      <c r="N583" s="12">
        <v>533</v>
      </c>
      <c r="O583" s="53">
        <v>0</v>
      </c>
      <c r="Q583" s="53">
        <v>0</v>
      </c>
    </row>
    <row r="584" spans="3:17" x14ac:dyDescent="0.3">
      <c r="C584" s="42" t="s">
        <v>929</v>
      </c>
      <c r="E584" s="77" t="s">
        <v>911</v>
      </c>
      <c r="G584" s="12">
        <v>9</v>
      </c>
      <c r="H584" s="12">
        <v>413</v>
      </c>
      <c r="I584" s="53">
        <v>9.4710000000000006E-5</v>
      </c>
      <c r="K584" s="53">
        <v>9.4710000000000006E-5</v>
      </c>
      <c r="M584" s="12">
        <v>8</v>
      </c>
      <c r="N584" s="12">
        <v>434</v>
      </c>
      <c r="O584" s="53">
        <v>8.7700000000000004E-5</v>
      </c>
      <c r="Q584" s="53">
        <v>8.7700000000000004E-5</v>
      </c>
    </row>
    <row r="585" spans="3:17" x14ac:dyDescent="0.3">
      <c r="C585" s="42" t="s">
        <v>1241</v>
      </c>
      <c r="E585" s="77" t="s">
        <v>359</v>
      </c>
      <c r="G585" s="12">
        <v>10</v>
      </c>
      <c r="H585" s="12">
        <v>400</v>
      </c>
      <c r="I585" s="53">
        <v>1.0524E-4</v>
      </c>
      <c r="K585" s="53">
        <v>1.0524E-4</v>
      </c>
      <c r="M585" s="12">
        <v>8</v>
      </c>
      <c r="N585" s="12">
        <v>434</v>
      </c>
      <c r="O585" s="53">
        <v>8.7700000000000004E-5</v>
      </c>
      <c r="Q585" s="53">
        <v>8.7700000000000004E-5</v>
      </c>
    </row>
    <row r="586" spans="3:17" x14ac:dyDescent="0.3">
      <c r="C586" s="42" t="s">
        <v>1387</v>
      </c>
      <c r="E586" s="77" t="s">
        <v>360</v>
      </c>
      <c r="G586" s="12">
        <v>8</v>
      </c>
      <c r="H586" s="12">
        <v>424</v>
      </c>
      <c r="I586" s="53">
        <v>8.4190000000000005E-5</v>
      </c>
      <c r="K586" s="53">
        <v>8.4190000000000005E-5</v>
      </c>
      <c r="M586" s="12">
        <v>6</v>
      </c>
      <c r="N586" s="12">
        <v>463</v>
      </c>
      <c r="O586" s="53">
        <v>6.5770000000000002E-5</v>
      </c>
      <c r="Q586" s="53">
        <v>6.5770000000000002E-5</v>
      </c>
    </row>
    <row r="587" spans="3:17" x14ac:dyDescent="0.3">
      <c r="C587" s="42" t="s">
        <v>1321</v>
      </c>
      <c r="E587" s="77" t="s">
        <v>1021</v>
      </c>
      <c r="G587" s="12">
        <v>3</v>
      </c>
      <c r="H587" s="12">
        <v>480</v>
      </c>
      <c r="I587" s="53">
        <v>3.1569999999999998E-5</v>
      </c>
      <c r="K587" s="53">
        <v>3.1569999999999998E-5</v>
      </c>
      <c r="M587" s="12">
        <v>3</v>
      </c>
      <c r="N587" s="12">
        <v>497</v>
      </c>
      <c r="O587" s="53">
        <v>3.2889999999999999E-5</v>
      </c>
      <c r="Q587" s="53">
        <v>3.2889999999999999E-5</v>
      </c>
    </row>
    <row r="588" spans="3:17" x14ac:dyDescent="0.3">
      <c r="C588" s="42" t="s">
        <v>3782</v>
      </c>
      <c r="E588" s="77" t="s">
        <v>3777</v>
      </c>
      <c r="G588" s="12">
        <v>43</v>
      </c>
      <c r="H588" s="12">
        <v>247</v>
      </c>
      <c r="I588" s="53">
        <v>4.5251999999999998E-4</v>
      </c>
      <c r="K588" s="53">
        <v>4.5251999999999998E-4</v>
      </c>
      <c r="M588" s="12">
        <v>42</v>
      </c>
      <c r="N588" s="12">
        <v>263</v>
      </c>
      <c r="O588" s="53">
        <v>4.6041000000000002E-4</v>
      </c>
      <c r="Q588" s="53">
        <v>4.6041000000000002E-4</v>
      </c>
    </row>
    <row r="589" spans="3:17" x14ac:dyDescent="0.3">
      <c r="C589" s="42" t="s">
        <v>1522</v>
      </c>
      <c r="E589" s="77" t="s">
        <v>361</v>
      </c>
      <c r="G589" s="12">
        <v>17</v>
      </c>
      <c r="H589" s="12">
        <v>356</v>
      </c>
      <c r="I589" s="53">
        <v>1.7890000000000001E-4</v>
      </c>
      <c r="K589" s="53">
        <v>1.7890000000000001E-4</v>
      </c>
      <c r="M589" s="12">
        <v>16</v>
      </c>
      <c r="N589" s="12">
        <v>378</v>
      </c>
      <c r="O589" s="53">
        <v>1.7539000000000001E-4</v>
      </c>
      <c r="Q589" s="53">
        <v>1.7539000000000001E-4</v>
      </c>
    </row>
    <row r="590" spans="3:17" x14ac:dyDescent="0.3">
      <c r="C590" s="42" t="s">
        <v>1384</v>
      </c>
      <c r="E590" s="77" t="s">
        <v>912</v>
      </c>
      <c r="G590" s="12">
        <v>10</v>
      </c>
      <c r="H590" s="12">
        <v>400</v>
      </c>
      <c r="I590" s="53">
        <v>1.0524E-4</v>
      </c>
      <c r="K590" s="53">
        <v>1.0524E-4</v>
      </c>
      <c r="M590" s="12">
        <v>14</v>
      </c>
      <c r="N590" s="12">
        <v>388</v>
      </c>
      <c r="O590" s="53">
        <v>1.5347000000000001E-4</v>
      </c>
      <c r="Q590" s="53">
        <v>1.5347000000000001E-4</v>
      </c>
    </row>
    <row r="591" spans="3:17" x14ac:dyDescent="0.3">
      <c r="C591" s="42" t="s">
        <v>939</v>
      </c>
      <c r="E591" s="77" t="s">
        <v>362</v>
      </c>
      <c r="G591" s="12">
        <v>0</v>
      </c>
      <c r="H591" s="12">
        <v>516</v>
      </c>
      <c r="I591" s="53">
        <v>0</v>
      </c>
      <c r="K591" s="53">
        <v>0</v>
      </c>
      <c r="M591" s="12">
        <v>0</v>
      </c>
      <c r="N591" s="12">
        <v>533</v>
      </c>
      <c r="O591" s="53">
        <v>0</v>
      </c>
      <c r="Q591" s="53">
        <v>0</v>
      </c>
    </row>
    <row r="592" spans="3:17" x14ac:dyDescent="0.3">
      <c r="C592" s="42" t="s">
        <v>1093</v>
      </c>
      <c r="E592" s="77" t="s">
        <v>363</v>
      </c>
      <c r="G592" s="12">
        <v>198</v>
      </c>
      <c r="H592" s="12">
        <v>74</v>
      </c>
      <c r="I592" s="53">
        <v>2.0836800000000001E-3</v>
      </c>
      <c r="K592" s="53">
        <v>2.0836800000000001E-3</v>
      </c>
      <c r="M592" s="12">
        <v>204</v>
      </c>
      <c r="N592" s="12">
        <v>75</v>
      </c>
      <c r="O592" s="53">
        <v>2.2362800000000002E-3</v>
      </c>
      <c r="Q592" s="53">
        <v>2.2362800000000002E-3</v>
      </c>
    </row>
    <row r="593" spans="3:17" x14ac:dyDescent="0.3">
      <c r="C593" s="42" t="s">
        <v>1239</v>
      </c>
      <c r="E593" s="77" t="s">
        <v>364</v>
      </c>
      <c r="G593" s="12">
        <v>4</v>
      </c>
      <c r="H593" s="12">
        <v>461</v>
      </c>
      <c r="I593" s="53">
        <v>4.2089999999999999E-5</v>
      </c>
      <c r="K593" s="53">
        <v>4.2089999999999999E-5</v>
      </c>
      <c r="M593" s="12">
        <v>4</v>
      </c>
      <c r="N593" s="12">
        <v>482</v>
      </c>
      <c r="O593" s="53">
        <v>4.3850000000000002E-5</v>
      </c>
      <c r="Q593" s="53">
        <v>4.3850000000000002E-5</v>
      </c>
    </row>
    <row r="594" spans="3:17" x14ac:dyDescent="0.3">
      <c r="C594" s="42" t="s">
        <v>1198</v>
      </c>
      <c r="E594" s="77" t="s">
        <v>365</v>
      </c>
      <c r="G594" s="12">
        <v>7</v>
      </c>
      <c r="H594" s="12">
        <v>435</v>
      </c>
      <c r="I594" s="53">
        <v>7.3670000000000004E-5</v>
      </c>
      <c r="K594" s="53">
        <v>7.3670000000000004E-5</v>
      </c>
      <c r="M594" s="12">
        <v>7</v>
      </c>
      <c r="N594" s="12">
        <v>450</v>
      </c>
      <c r="O594" s="53">
        <v>7.674E-5</v>
      </c>
      <c r="Q594" s="53">
        <v>7.674E-5</v>
      </c>
    </row>
    <row r="595" spans="3:17" x14ac:dyDescent="0.3">
      <c r="C595" s="42" t="s">
        <v>1095</v>
      </c>
      <c r="E595" s="77" t="s">
        <v>366</v>
      </c>
      <c r="G595" s="12">
        <v>29</v>
      </c>
      <c r="H595" s="12">
        <v>293</v>
      </c>
      <c r="I595" s="53">
        <v>3.0518E-4</v>
      </c>
      <c r="K595" s="53">
        <v>3.0518E-4</v>
      </c>
      <c r="M595" s="12">
        <v>28</v>
      </c>
      <c r="N595" s="12">
        <v>311</v>
      </c>
      <c r="O595" s="53">
        <v>3.0694000000000001E-4</v>
      </c>
      <c r="Q595" s="53">
        <v>3.0694000000000001E-4</v>
      </c>
    </row>
    <row r="596" spans="3:17" x14ac:dyDescent="0.3">
      <c r="C596" s="42" t="s">
        <v>1367</v>
      </c>
      <c r="E596" s="77" t="s">
        <v>367</v>
      </c>
      <c r="G596" s="12">
        <v>16</v>
      </c>
      <c r="H596" s="12">
        <v>359</v>
      </c>
      <c r="I596" s="53">
        <v>1.6838000000000001E-4</v>
      </c>
      <c r="K596" s="53">
        <v>1.6838000000000001E-4</v>
      </c>
      <c r="M596" s="12">
        <v>16</v>
      </c>
      <c r="N596" s="12">
        <v>378</v>
      </c>
      <c r="O596" s="53">
        <v>1.7539000000000001E-4</v>
      </c>
      <c r="Q596" s="53">
        <v>1.7539000000000001E-4</v>
      </c>
    </row>
    <row r="597" spans="3:17" x14ac:dyDescent="0.3">
      <c r="C597" s="42" t="s">
        <v>3872</v>
      </c>
      <c r="E597" s="77" t="s">
        <v>3877</v>
      </c>
      <c r="G597" s="12">
        <v>4</v>
      </c>
      <c r="H597" s="12">
        <v>461</v>
      </c>
      <c r="I597" s="53">
        <v>4.2089999999999999E-5</v>
      </c>
      <c r="K597" s="53">
        <v>4.2089999999999999E-5</v>
      </c>
      <c r="M597" s="12">
        <v>3</v>
      </c>
      <c r="N597" s="12">
        <v>497</v>
      </c>
      <c r="O597" s="53">
        <v>3.2889999999999999E-5</v>
      </c>
      <c r="Q597" s="53">
        <v>3.2889999999999999E-5</v>
      </c>
    </row>
    <row r="598" spans="3:17" x14ac:dyDescent="0.3">
      <c r="C598" s="42" t="s">
        <v>1062</v>
      </c>
      <c r="E598" s="77" t="s">
        <v>368</v>
      </c>
      <c r="G598" s="12">
        <v>10</v>
      </c>
      <c r="H598" s="12">
        <v>400</v>
      </c>
      <c r="I598" s="53">
        <v>1.0524E-4</v>
      </c>
      <c r="K598" s="53">
        <v>1.0524E-4</v>
      </c>
      <c r="M598" s="12">
        <v>8</v>
      </c>
      <c r="N598" s="12">
        <v>434</v>
      </c>
      <c r="O598" s="53">
        <v>8.7700000000000004E-5</v>
      </c>
      <c r="Q598" s="53">
        <v>8.7700000000000004E-5</v>
      </c>
    </row>
    <row r="599" spans="3:17" x14ac:dyDescent="0.3">
      <c r="C599" s="42" t="s">
        <v>3900</v>
      </c>
      <c r="E599" s="77" t="s">
        <v>3895</v>
      </c>
      <c r="G599" s="12">
        <v>1</v>
      </c>
      <c r="H599" s="12">
        <v>501</v>
      </c>
      <c r="I599" s="53">
        <v>1.0519999999999999E-5</v>
      </c>
      <c r="K599" s="53">
        <v>1.0519999999999999E-5</v>
      </c>
      <c r="M599" s="12">
        <v>1</v>
      </c>
      <c r="N599" s="12">
        <v>518</v>
      </c>
      <c r="O599" s="53">
        <v>1.096E-5</v>
      </c>
      <c r="Q599" s="53">
        <v>1.096E-5</v>
      </c>
    </row>
    <row r="600" spans="3:17" x14ac:dyDescent="0.3">
      <c r="C600" s="42" t="s">
        <v>1417</v>
      </c>
      <c r="E600" s="77" t="s">
        <v>915</v>
      </c>
      <c r="G600" s="12">
        <v>15</v>
      </c>
      <c r="H600" s="12">
        <v>367</v>
      </c>
      <c r="I600" s="53">
        <v>1.5784999999999999E-4</v>
      </c>
      <c r="K600" s="53">
        <v>1.5784999999999999E-4</v>
      </c>
      <c r="M600" s="12">
        <v>12</v>
      </c>
      <c r="N600" s="12">
        <v>400</v>
      </c>
      <c r="O600" s="53">
        <v>1.3155E-4</v>
      </c>
      <c r="Q600" s="53">
        <v>1.3155E-4</v>
      </c>
    </row>
    <row r="601" spans="3:17" x14ac:dyDescent="0.3">
      <c r="C601" s="42" t="s">
        <v>969</v>
      </c>
      <c r="E601" s="77" t="s">
        <v>916</v>
      </c>
      <c r="G601" s="12">
        <v>13</v>
      </c>
      <c r="H601" s="12">
        <v>382</v>
      </c>
      <c r="I601" s="53">
        <v>1.3681000000000001E-4</v>
      </c>
      <c r="K601" s="53">
        <v>1.3681000000000001E-4</v>
      </c>
      <c r="M601" s="12">
        <v>12</v>
      </c>
      <c r="N601" s="12">
        <v>400</v>
      </c>
      <c r="O601" s="53">
        <v>1.3155E-4</v>
      </c>
      <c r="Q601" s="53">
        <v>1.3155E-4</v>
      </c>
    </row>
    <row r="602" spans="3:17" x14ac:dyDescent="0.3">
      <c r="C602" s="42" t="s">
        <v>1237</v>
      </c>
      <c r="E602" s="77" t="s">
        <v>606</v>
      </c>
      <c r="G602" s="12">
        <v>14</v>
      </c>
      <c r="H602" s="12">
        <v>374</v>
      </c>
      <c r="I602" s="53">
        <v>1.4732999999999999E-4</v>
      </c>
      <c r="K602" s="53">
        <v>1.4732999999999999E-4</v>
      </c>
      <c r="M602" s="12">
        <v>14</v>
      </c>
      <c r="N602" s="12">
        <v>388</v>
      </c>
      <c r="O602" s="53">
        <v>1.5347000000000001E-4</v>
      </c>
      <c r="Q602" s="53">
        <v>1.5347000000000001E-4</v>
      </c>
    </row>
    <row r="603" spans="3:17" x14ac:dyDescent="0.3">
      <c r="C603" s="42" t="s">
        <v>960</v>
      </c>
      <c r="E603" s="77" t="s">
        <v>917</v>
      </c>
      <c r="G603" s="12">
        <v>17</v>
      </c>
      <c r="H603" s="12">
        <v>356</v>
      </c>
      <c r="I603" s="53">
        <v>1.7890000000000001E-4</v>
      </c>
      <c r="K603" s="53">
        <v>1.7890000000000001E-4</v>
      </c>
      <c r="M603" s="12">
        <v>16</v>
      </c>
      <c r="N603" s="12">
        <v>378</v>
      </c>
      <c r="O603" s="53">
        <v>1.7539000000000001E-4</v>
      </c>
      <c r="Q603" s="53">
        <v>1.7539000000000001E-4</v>
      </c>
    </row>
    <row r="604" spans="3:17" x14ac:dyDescent="0.3">
      <c r="C604" s="42" t="s">
        <v>1058</v>
      </c>
      <c r="E604" s="77" t="s">
        <v>369</v>
      </c>
      <c r="G604" s="12">
        <v>4</v>
      </c>
      <c r="H604" s="12">
        <v>461</v>
      </c>
      <c r="I604" s="53">
        <v>4.2089999999999999E-5</v>
      </c>
      <c r="K604" s="53">
        <v>4.2089999999999999E-5</v>
      </c>
      <c r="M604" s="12">
        <v>4</v>
      </c>
      <c r="N604" s="12">
        <v>482</v>
      </c>
      <c r="O604" s="53">
        <v>4.3850000000000002E-5</v>
      </c>
      <c r="Q604" s="53">
        <v>4.3850000000000002E-5</v>
      </c>
    </row>
    <row r="605" spans="3:17" x14ac:dyDescent="0.3">
      <c r="C605" s="42" t="s">
        <v>1366</v>
      </c>
      <c r="E605" s="77" t="s">
        <v>370</v>
      </c>
      <c r="G605" s="12">
        <v>516</v>
      </c>
      <c r="H605" s="12">
        <v>19</v>
      </c>
      <c r="I605" s="53">
        <v>5.4301799999999997E-3</v>
      </c>
      <c r="K605" s="53">
        <v>5.4301799999999997E-3</v>
      </c>
      <c r="M605" s="12">
        <v>501</v>
      </c>
      <c r="N605" s="12">
        <v>18</v>
      </c>
      <c r="O605" s="53">
        <v>5.4920500000000001E-3</v>
      </c>
      <c r="Q605" s="53">
        <v>5.4920500000000001E-3</v>
      </c>
    </row>
    <row r="606" spans="3:17" x14ac:dyDescent="0.3">
      <c r="C606" s="42" t="s">
        <v>1052</v>
      </c>
      <c r="E606" s="77" t="s">
        <v>371</v>
      </c>
      <c r="G606" s="12">
        <v>7</v>
      </c>
      <c r="H606" s="12">
        <v>435</v>
      </c>
      <c r="I606" s="53">
        <v>7.3670000000000004E-5</v>
      </c>
      <c r="K606" s="53">
        <v>7.3670000000000004E-5</v>
      </c>
      <c r="M606" s="12">
        <v>7</v>
      </c>
      <c r="N606" s="12">
        <v>450</v>
      </c>
      <c r="O606" s="53">
        <v>7.674E-5</v>
      </c>
      <c r="Q606" s="53">
        <v>7.674E-5</v>
      </c>
    </row>
    <row r="607" spans="3:17" x14ac:dyDescent="0.3">
      <c r="C607" s="42" t="s">
        <v>1124</v>
      </c>
      <c r="E607" s="77" t="s">
        <v>372</v>
      </c>
      <c r="G607" s="12">
        <v>154</v>
      </c>
      <c r="H607" s="12">
        <v>91</v>
      </c>
      <c r="I607" s="53">
        <v>1.62064E-3</v>
      </c>
      <c r="K607" s="53">
        <v>1.62064E-3</v>
      </c>
      <c r="M607" s="12">
        <v>146</v>
      </c>
      <c r="N607" s="12">
        <v>101</v>
      </c>
      <c r="O607" s="53">
        <v>1.60048E-3</v>
      </c>
      <c r="Q607" s="53">
        <v>1.60048E-3</v>
      </c>
    </row>
    <row r="608" spans="3:17" x14ac:dyDescent="0.3">
      <c r="C608" s="42" t="s">
        <v>1133</v>
      </c>
      <c r="E608" s="77" t="s">
        <v>373</v>
      </c>
      <c r="G608" s="12">
        <v>69</v>
      </c>
      <c r="H608" s="12">
        <v>194</v>
      </c>
      <c r="I608" s="53">
        <v>7.2612999999999996E-4</v>
      </c>
      <c r="K608" s="53">
        <v>7.2612999999999996E-4</v>
      </c>
      <c r="M608" s="12">
        <v>65</v>
      </c>
      <c r="N608" s="12">
        <v>205</v>
      </c>
      <c r="O608" s="53">
        <v>7.1254E-4</v>
      </c>
      <c r="Q608" s="53">
        <v>7.1254E-4</v>
      </c>
    </row>
    <row r="609" spans="3:17" x14ac:dyDescent="0.3">
      <c r="C609" s="42" t="s">
        <v>962</v>
      </c>
      <c r="E609" s="77" t="s">
        <v>918</v>
      </c>
      <c r="G609" s="12">
        <v>149</v>
      </c>
      <c r="H609" s="12">
        <v>96</v>
      </c>
      <c r="I609" s="53">
        <v>1.56802E-3</v>
      </c>
      <c r="K609" s="53">
        <v>1.56802E-3</v>
      </c>
      <c r="M609" s="12">
        <v>146</v>
      </c>
      <c r="N609" s="12">
        <v>101</v>
      </c>
      <c r="O609" s="53">
        <v>1.60048E-3</v>
      </c>
      <c r="Q609" s="53">
        <v>1.60048E-3</v>
      </c>
    </row>
    <row r="610" spans="3:17" x14ac:dyDescent="0.3">
      <c r="C610" s="42" t="s">
        <v>943</v>
      </c>
      <c r="E610" s="77" t="s">
        <v>919</v>
      </c>
      <c r="G610" s="12">
        <v>11</v>
      </c>
      <c r="H610" s="12">
        <v>394</v>
      </c>
      <c r="I610" s="53">
        <v>1.1576E-4</v>
      </c>
      <c r="K610" s="53">
        <v>1.1576E-4</v>
      </c>
      <c r="M610" s="12">
        <v>8</v>
      </c>
      <c r="N610" s="12">
        <v>434</v>
      </c>
      <c r="O610" s="53">
        <v>8.7700000000000004E-5</v>
      </c>
      <c r="Q610" s="53">
        <v>8.7700000000000004E-5</v>
      </c>
    </row>
    <row r="611" spans="3:17" x14ac:dyDescent="0.3">
      <c r="C611" s="42" t="s">
        <v>951</v>
      </c>
      <c r="E611" s="77" t="s">
        <v>920</v>
      </c>
      <c r="G611" s="12">
        <v>14</v>
      </c>
      <c r="H611" s="12">
        <v>374</v>
      </c>
      <c r="I611" s="53">
        <v>1.4732999999999999E-4</v>
      </c>
      <c r="K611" s="53">
        <v>1.4732999999999999E-4</v>
      </c>
      <c r="M611" s="12">
        <v>11</v>
      </c>
      <c r="N611" s="12">
        <v>409</v>
      </c>
      <c r="O611" s="53">
        <v>1.2058E-4</v>
      </c>
      <c r="Q611" s="53">
        <v>1.2058E-4</v>
      </c>
    </row>
    <row r="612" spans="3:17" x14ac:dyDescent="0.3">
      <c r="C612" s="42" t="s">
        <v>986</v>
      </c>
      <c r="E612" s="77" t="s">
        <v>921</v>
      </c>
      <c r="G612" s="12">
        <v>20</v>
      </c>
      <c r="H612" s="12">
        <v>337</v>
      </c>
      <c r="I612" s="53">
        <v>2.1047000000000001E-4</v>
      </c>
      <c r="K612" s="53">
        <v>2.1047000000000001E-4</v>
      </c>
      <c r="M612" s="12">
        <v>21</v>
      </c>
      <c r="N612" s="12">
        <v>350</v>
      </c>
      <c r="O612" s="53">
        <v>2.3021000000000001E-4</v>
      </c>
      <c r="Q612" s="53">
        <v>2.3021000000000001E-4</v>
      </c>
    </row>
    <row r="613" spans="3:17" x14ac:dyDescent="0.3">
      <c r="C613" s="42" t="s">
        <v>617</v>
      </c>
      <c r="E613" s="77" t="s">
        <v>616</v>
      </c>
      <c r="G613" s="12">
        <v>13</v>
      </c>
      <c r="H613" s="12">
        <v>382</v>
      </c>
      <c r="I613" s="53">
        <v>1.3681000000000001E-4</v>
      </c>
      <c r="K613" s="53">
        <v>1.3681000000000001E-4</v>
      </c>
      <c r="M613" s="12">
        <v>0</v>
      </c>
      <c r="N613" s="12">
        <v>533</v>
      </c>
      <c r="O613" s="53">
        <v>0</v>
      </c>
      <c r="Q613" s="53">
        <v>0</v>
      </c>
    </row>
    <row r="614" spans="3:17" x14ac:dyDescent="0.3">
      <c r="C614" s="42" t="s">
        <v>621</v>
      </c>
      <c r="E614" s="77" t="s">
        <v>620</v>
      </c>
      <c r="G614" s="12">
        <v>1</v>
      </c>
      <c r="H614" s="12">
        <v>501</v>
      </c>
      <c r="I614" s="53">
        <v>1.0519999999999999E-5</v>
      </c>
      <c r="K614" s="53">
        <v>1.0519999999999999E-5</v>
      </c>
      <c r="M614" s="12">
        <v>1</v>
      </c>
      <c r="N614" s="12">
        <v>518</v>
      </c>
      <c r="O614" s="53">
        <v>1.096E-5</v>
      </c>
      <c r="Q614" s="53">
        <v>1.096E-5</v>
      </c>
    </row>
    <row r="615" spans="3:17" x14ac:dyDescent="0.3">
      <c r="C615" s="42" t="s">
        <v>1463</v>
      </c>
      <c r="E615" s="77" t="s">
        <v>374</v>
      </c>
      <c r="G615" s="12">
        <v>3</v>
      </c>
      <c r="H615" s="12">
        <v>480</v>
      </c>
      <c r="I615" s="53">
        <v>3.1569999999999998E-5</v>
      </c>
      <c r="K615" s="53">
        <v>3.1569999999999998E-5</v>
      </c>
      <c r="M615" s="12">
        <v>3</v>
      </c>
      <c r="N615" s="12">
        <v>497</v>
      </c>
      <c r="O615" s="53">
        <v>3.2889999999999999E-5</v>
      </c>
      <c r="Q615" s="53">
        <v>3.2889999999999999E-5</v>
      </c>
    </row>
    <row r="616" spans="3:17" x14ac:dyDescent="0.3">
      <c r="C616" s="42" t="s">
        <v>1474</v>
      </c>
      <c r="E616" s="77" t="s">
        <v>375</v>
      </c>
      <c r="G616" s="12">
        <v>466</v>
      </c>
      <c r="H616" s="12">
        <v>22</v>
      </c>
      <c r="I616" s="53">
        <v>4.9040000000000004E-3</v>
      </c>
      <c r="K616" s="53">
        <v>4.9040000000000004E-3</v>
      </c>
      <c r="M616" s="12">
        <v>450</v>
      </c>
      <c r="N616" s="12">
        <v>21</v>
      </c>
      <c r="O616" s="53">
        <v>4.93298E-3</v>
      </c>
      <c r="Q616" s="53">
        <v>4.93298E-3</v>
      </c>
    </row>
    <row r="617" spans="3:17" x14ac:dyDescent="0.3">
      <c r="C617" s="42" t="s">
        <v>1474</v>
      </c>
      <c r="E617" s="77" t="s">
        <v>1020</v>
      </c>
      <c r="G617" s="12">
        <v>0</v>
      </c>
      <c r="H617" s="12">
        <v>516</v>
      </c>
      <c r="I617" s="53">
        <v>0</v>
      </c>
      <c r="K617" s="53">
        <v>0</v>
      </c>
      <c r="M617" s="12">
        <v>0</v>
      </c>
      <c r="N617" s="12">
        <v>533</v>
      </c>
      <c r="O617" s="53">
        <v>0</v>
      </c>
      <c r="Q617" s="53">
        <v>0</v>
      </c>
    </row>
    <row r="618" spans="3:17" x14ac:dyDescent="0.3">
      <c r="C618" s="42" t="s">
        <v>3773</v>
      </c>
      <c r="E618" s="77" t="s">
        <v>2299</v>
      </c>
      <c r="G618" s="12">
        <v>0</v>
      </c>
      <c r="H618" s="12">
        <v>516</v>
      </c>
      <c r="I618" s="53">
        <v>0</v>
      </c>
      <c r="K618" s="53">
        <v>0</v>
      </c>
      <c r="M618" s="12">
        <v>0</v>
      </c>
      <c r="N618" s="12">
        <v>533</v>
      </c>
      <c r="O618" s="53">
        <v>0</v>
      </c>
      <c r="Q618" s="53">
        <v>0</v>
      </c>
    </row>
    <row r="619" spans="3:17" x14ac:dyDescent="0.3">
      <c r="C619" s="42" t="s">
        <v>3873</v>
      </c>
      <c r="E619" s="77" t="s">
        <v>3878</v>
      </c>
      <c r="G619" s="12">
        <v>0</v>
      </c>
      <c r="H619" s="12">
        <v>516</v>
      </c>
      <c r="I619" s="53">
        <v>0</v>
      </c>
      <c r="K619" s="53">
        <v>0</v>
      </c>
      <c r="M619" s="12">
        <v>0</v>
      </c>
      <c r="N619" s="12">
        <v>533</v>
      </c>
      <c r="O619" s="53">
        <v>0</v>
      </c>
      <c r="Q619" s="53">
        <v>0</v>
      </c>
    </row>
    <row r="620" spans="3:17" x14ac:dyDescent="0.3">
      <c r="C620" s="42" t="s">
        <v>1279</v>
      </c>
      <c r="E620" s="77" t="s">
        <v>376</v>
      </c>
      <c r="G620" s="12">
        <v>2</v>
      </c>
      <c r="H620" s="12">
        <v>488</v>
      </c>
      <c r="I620" s="53">
        <v>2.105E-5</v>
      </c>
      <c r="K620" s="53">
        <v>2.105E-5</v>
      </c>
      <c r="M620" s="12">
        <v>2</v>
      </c>
      <c r="N620" s="12">
        <v>507</v>
      </c>
      <c r="O620" s="53">
        <v>2.192E-5</v>
      </c>
      <c r="Q620" s="53">
        <v>2.192E-5</v>
      </c>
    </row>
    <row r="621" spans="3:17" x14ac:dyDescent="0.3">
      <c r="C621" s="42" t="s">
        <v>1461</v>
      </c>
      <c r="E621" s="77" t="s">
        <v>377</v>
      </c>
      <c r="G621" s="12">
        <v>13</v>
      </c>
      <c r="H621" s="12">
        <v>382</v>
      </c>
      <c r="I621" s="53">
        <v>1.3681000000000001E-4</v>
      </c>
      <c r="K621" s="53">
        <v>1.3681000000000001E-4</v>
      </c>
      <c r="M621" s="12">
        <v>11</v>
      </c>
      <c r="N621" s="12">
        <v>409</v>
      </c>
      <c r="O621" s="53">
        <v>1.2058E-4</v>
      </c>
      <c r="Q621" s="53">
        <v>1.2058E-4</v>
      </c>
    </row>
    <row r="622" spans="3:17" x14ac:dyDescent="0.3">
      <c r="C622" s="42" t="s">
        <v>1422</v>
      </c>
      <c r="E622" s="77" t="s">
        <v>378</v>
      </c>
      <c r="G622" s="12">
        <v>225</v>
      </c>
      <c r="H622" s="12">
        <v>63</v>
      </c>
      <c r="I622" s="53">
        <v>2.3678100000000001E-3</v>
      </c>
      <c r="K622" s="53">
        <v>2.3678100000000001E-3</v>
      </c>
      <c r="M622" s="12">
        <v>222</v>
      </c>
      <c r="N622" s="12">
        <v>69</v>
      </c>
      <c r="O622" s="53">
        <v>2.4336000000000002E-3</v>
      </c>
      <c r="Q622" s="53">
        <v>2.4336000000000002E-3</v>
      </c>
    </row>
    <row r="623" spans="3:17" x14ac:dyDescent="0.3">
      <c r="C623" s="42" t="s">
        <v>1425</v>
      </c>
      <c r="E623" s="77" t="s">
        <v>379</v>
      </c>
      <c r="G623" s="12">
        <v>81</v>
      </c>
      <c r="H623" s="12">
        <v>170</v>
      </c>
      <c r="I623" s="53">
        <v>8.5240999999999995E-4</v>
      </c>
      <c r="K623" s="53">
        <v>8.5240999999999995E-4</v>
      </c>
      <c r="M623" s="12">
        <v>80</v>
      </c>
      <c r="N623" s="12">
        <v>178</v>
      </c>
      <c r="O623" s="53">
        <v>8.7697000000000003E-4</v>
      </c>
      <c r="Q623" s="53">
        <v>8.7697000000000003E-4</v>
      </c>
    </row>
    <row r="624" spans="3:17" x14ac:dyDescent="0.3">
      <c r="C624" s="42" t="s">
        <v>3913</v>
      </c>
      <c r="E624" s="77" t="s">
        <v>3917</v>
      </c>
      <c r="G624" s="12">
        <v>28</v>
      </c>
      <c r="H624" s="12">
        <v>297</v>
      </c>
      <c r="I624" s="53">
        <v>2.9465999999999997E-4</v>
      </c>
      <c r="K624" s="53">
        <v>2.9465999999999997E-4</v>
      </c>
      <c r="M624" s="12">
        <v>0</v>
      </c>
      <c r="N624" s="12">
        <v>533</v>
      </c>
      <c r="O624" s="53">
        <v>0</v>
      </c>
      <c r="Q624" s="53">
        <v>0</v>
      </c>
    </row>
    <row r="625" spans="3:18" x14ac:dyDescent="0.3">
      <c r="C625" s="42" t="s">
        <v>3906</v>
      </c>
      <c r="E625" s="77" t="s">
        <v>3908</v>
      </c>
      <c r="G625" s="12">
        <v>4</v>
      </c>
      <c r="H625" s="12">
        <v>461</v>
      </c>
      <c r="I625" s="53">
        <v>4.2089999999999999E-5</v>
      </c>
      <c r="K625" s="53">
        <v>4.2089999999999999E-5</v>
      </c>
      <c r="M625" s="12">
        <v>5</v>
      </c>
      <c r="N625" s="12">
        <v>473</v>
      </c>
      <c r="O625" s="53">
        <v>5.4809999999999999E-5</v>
      </c>
      <c r="Q625" s="53">
        <v>5.4809999999999999E-5</v>
      </c>
    </row>
    <row r="626" spans="3:18" x14ac:dyDescent="0.3">
      <c r="C626" s="30" t="s">
        <v>3909</v>
      </c>
      <c r="E626" s="77"/>
      <c r="G626" s="12">
        <v>0</v>
      </c>
      <c r="H626" s="12">
        <v>516</v>
      </c>
      <c r="I626" s="53">
        <v>0</v>
      </c>
      <c r="K626" s="53">
        <v>0</v>
      </c>
      <c r="M626" s="12">
        <v>0</v>
      </c>
      <c r="N626" s="12">
        <v>533</v>
      </c>
      <c r="O626" s="53">
        <v>0</v>
      </c>
      <c r="Q626" s="53">
        <v>0</v>
      </c>
    </row>
    <row r="627" spans="3:18" x14ac:dyDescent="0.3">
      <c r="C627" s="30" t="s">
        <v>10</v>
      </c>
      <c r="G627" s="10">
        <v>69144</v>
      </c>
      <c r="H627" s="56"/>
      <c r="I627" s="56"/>
      <c r="K627" s="51">
        <v>0.72764458999999992</v>
      </c>
      <c r="M627" s="10">
        <v>70013</v>
      </c>
      <c r="N627" s="56"/>
      <c r="O627" s="56"/>
      <c r="Q627" s="51">
        <v>0.76749515000000001</v>
      </c>
      <c r="R627" s="14"/>
    </row>
    <row r="628" spans="3:18" x14ac:dyDescent="0.3">
      <c r="G628" s="12"/>
      <c r="H628" s="12"/>
      <c r="I628" s="12"/>
      <c r="K628" s="53"/>
      <c r="M628" s="12"/>
      <c r="N628" s="12"/>
      <c r="O628" s="12"/>
      <c r="Q628" s="53"/>
    </row>
    <row r="629" spans="3:18" x14ac:dyDescent="0.3">
      <c r="C629" s="14" t="s">
        <v>988</v>
      </c>
      <c r="D629" s="14"/>
      <c r="E629" s="14"/>
      <c r="F629" s="14"/>
      <c r="G629" s="15">
        <v>89698</v>
      </c>
      <c r="H629" s="55"/>
      <c r="I629" s="55"/>
      <c r="J629" s="14"/>
      <c r="K629" s="54">
        <v>1</v>
      </c>
      <c r="L629" s="14"/>
      <c r="M629" s="15">
        <v>89701</v>
      </c>
      <c r="N629" s="55"/>
      <c r="O629" s="55"/>
      <c r="P629" s="14"/>
      <c r="Q629" s="54">
        <v>1</v>
      </c>
    </row>
    <row r="631" spans="3:18" x14ac:dyDescent="0.3">
      <c r="G631" s="12"/>
      <c r="M631" s="12"/>
      <c r="N631" s="12"/>
      <c r="O631" s="12"/>
    </row>
  </sheetData>
  <mergeCells count="5">
    <mergeCell ref="C3:Q3"/>
    <mergeCell ref="C4:Q4"/>
    <mergeCell ref="C5:Q5"/>
    <mergeCell ref="G6:K6"/>
    <mergeCell ref="M6:Q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Y436"/>
  <sheetViews>
    <sheetView showGridLines="0" zoomScale="99" zoomScaleNormal="99" zoomScaleSheetLayoutView="100" workbookViewId="0">
      <selection activeCell="Q2" sqref="Q2"/>
    </sheetView>
  </sheetViews>
  <sheetFormatPr defaultColWidth="8.6640625" defaultRowHeight="14.4" x14ac:dyDescent="0.3"/>
  <cols>
    <col min="1" max="1" width="4.33203125" style="35" customWidth="1"/>
    <col min="2" max="2" width="8.6640625" style="8" customWidth="1"/>
    <col min="3" max="3" width="50.6640625" style="6" customWidth="1"/>
    <col min="4" max="4" width="1.33203125" style="6" customWidth="1"/>
    <col min="5" max="5" width="24" style="6" customWidth="1"/>
    <col min="6" max="6" width="1.33203125" style="6" customWidth="1"/>
    <col min="7" max="7" width="29.33203125" style="6" bestFit="1" customWidth="1"/>
    <col min="8" max="8" width="15.6640625" style="6" hidden="1" customWidth="1"/>
    <col min="9" max="9" width="12.44140625" style="6" hidden="1" customWidth="1"/>
    <col min="10" max="10" width="1.33203125" style="6" customWidth="1"/>
    <col min="11" max="11" width="22.6640625" style="6" customWidth="1"/>
    <col min="12" max="12" width="1.33203125" style="6" customWidth="1"/>
    <col min="13" max="13" width="29.33203125" style="6" bestFit="1" customWidth="1"/>
    <col min="14" max="14" width="14.33203125" style="6" hidden="1" customWidth="1"/>
    <col min="15" max="15" width="15.6640625" style="6" hidden="1" customWidth="1"/>
    <col min="16" max="16" width="1" style="6" customWidth="1"/>
    <col min="17" max="17" width="22.6640625" style="6" customWidth="1"/>
    <col min="18" max="18" width="9.44140625" style="13" customWidth="1"/>
    <col min="19" max="19" width="8.6640625" style="8"/>
    <col min="20" max="20" width="11.33203125" style="8" bestFit="1" customWidth="1"/>
    <col min="21" max="21" width="9.5546875" style="8" bestFit="1" customWidth="1"/>
    <col min="22" max="22" width="8.6640625" style="8"/>
    <col min="23" max="23" width="10.33203125" style="8" bestFit="1" customWidth="1"/>
    <col min="24" max="24" width="9.44140625" style="8" bestFit="1" customWidth="1"/>
    <col min="25" max="16384" width="8.6640625" style="8"/>
  </cols>
  <sheetData>
    <row r="1" spans="2:25" x14ac:dyDescent="0.3">
      <c r="B1" s="6"/>
    </row>
    <row r="2" spans="2:25" ht="17.399999999999999" x14ac:dyDescent="0.3">
      <c r="B2" s="6"/>
      <c r="C2" s="7" t="s">
        <v>6</v>
      </c>
      <c r="Q2" s="81"/>
    </row>
    <row r="3" spans="2:25" ht="22.8" x14ac:dyDescent="0.4">
      <c r="B3" s="7"/>
      <c r="C3" s="208" t="s">
        <v>4</v>
      </c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</row>
    <row r="4" spans="2:25" ht="22.8" x14ac:dyDescent="0.4">
      <c r="B4" s="6"/>
      <c r="C4" s="208" t="s">
        <v>11</v>
      </c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</row>
    <row r="5" spans="2:25" ht="22.8" x14ac:dyDescent="0.4">
      <c r="B5" s="6"/>
      <c r="C5" s="208" t="s">
        <v>3919</v>
      </c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</row>
    <row r="6" spans="2:25" ht="40.35" customHeight="1" x14ac:dyDescent="0.3">
      <c r="B6" s="6"/>
      <c r="C6" s="77"/>
      <c r="D6" s="77"/>
      <c r="E6" s="77"/>
      <c r="F6" s="77"/>
      <c r="G6" s="209" t="s">
        <v>3920</v>
      </c>
      <c r="H6" s="209"/>
      <c r="I6" s="209"/>
      <c r="J6" s="209"/>
      <c r="K6" s="209"/>
      <c r="L6" s="77"/>
      <c r="M6" s="209" t="s">
        <v>3921</v>
      </c>
      <c r="N6" s="209"/>
      <c r="O6" s="209"/>
      <c r="P6" s="209"/>
      <c r="Q6" s="209"/>
      <c r="U6" s="50"/>
    </row>
    <row r="7" spans="2:25" x14ac:dyDescent="0.3">
      <c r="B7" s="6"/>
      <c r="C7" s="78" t="s">
        <v>0</v>
      </c>
      <c r="D7" s="77"/>
      <c r="E7" s="78" t="s">
        <v>1</v>
      </c>
      <c r="F7" s="77"/>
      <c r="G7" s="78" t="s">
        <v>989</v>
      </c>
      <c r="H7" s="37"/>
      <c r="I7" s="85">
        <v>-11</v>
      </c>
      <c r="J7" s="77"/>
      <c r="K7" s="78" t="s">
        <v>2</v>
      </c>
      <c r="L7" s="77"/>
      <c r="M7" s="78" t="s">
        <v>989</v>
      </c>
      <c r="N7" s="37"/>
      <c r="O7" s="85">
        <v>-30</v>
      </c>
      <c r="P7" s="77"/>
      <c r="Q7" s="78" t="s">
        <v>2</v>
      </c>
      <c r="S7" s="46"/>
      <c r="U7" s="50"/>
    </row>
    <row r="8" spans="2:25" x14ac:dyDescent="0.3">
      <c r="B8" s="6"/>
      <c r="S8" s="44"/>
    </row>
    <row r="9" spans="2:25" x14ac:dyDescent="0.3">
      <c r="C9" s="6" t="s">
        <v>1112</v>
      </c>
      <c r="E9" s="77" t="s">
        <v>380</v>
      </c>
      <c r="G9" s="12">
        <v>16</v>
      </c>
      <c r="H9" s="12">
        <v>210</v>
      </c>
      <c r="I9" s="53">
        <v>7.7844000000000003E-4</v>
      </c>
      <c r="K9" s="53">
        <v>7.7844000000000003E-4</v>
      </c>
      <c r="M9" s="12">
        <v>16</v>
      </c>
      <c r="N9" s="12">
        <v>201</v>
      </c>
      <c r="O9" s="53">
        <v>8.1267999999999998E-4</v>
      </c>
      <c r="Q9" s="53">
        <v>8.1267999999999998E-4</v>
      </c>
      <c r="R9" s="6"/>
      <c r="S9" s="43"/>
      <c r="T9" s="46"/>
      <c r="U9" s="76"/>
      <c r="V9" s="49"/>
      <c r="W9" s="47"/>
      <c r="X9" s="48"/>
      <c r="Y9" s="49"/>
    </row>
    <row r="10" spans="2:25" x14ac:dyDescent="0.3">
      <c r="C10" s="6" t="s">
        <v>1007</v>
      </c>
      <c r="E10" s="77" t="s">
        <v>383</v>
      </c>
      <c r="G10" s="12">
        <v>82</v>
      </c>
      <c r="H10" s="12">
        <v>69</v>
      </c>
      <c r="I10" s="53">
        <v>3.9894900000000001E-3</v>
      </c>
      <c r="K10" s="53">
        <v>3.9894900000000001E-3</v>
      </c>
      <c r="M10" s="12">
        <v>79</v>
      </c>
      <c r="N10" s="12">
        <v>67</v>
      </c>
      <c r="O10" s="53">
        <v>4.0125999999999998E-3</v>
      </c>
      <c r="Q10" s="53">
        <v>4.0125999999999998E-3</v>
      </c>
      <c r="R10" s="6"/>
      <c r="S10" s="43"/>
      <c r="T10" s="46"/>
      <c r="U10" s="76"/>
    </row>
    <row r="11" spans="2:25" x14ac:dyDescent="0.3">
      <c r="C11" s="6" t="s">
        <v>3749</v>
      </c>
      <c r="E11" s="77" t="s">
        <v>3733</v>
      </c>
      <c r="G11" s="12">
        <v>30</v>
      </c>
      <c r="H11" s="12">
        <v>150</v>
      </c>
      <c r="I11" s="53">
        <v>1.4595700000000001E-3</v>
      </c>
      <c r="K11" s="53">
        <v>1.4595700000000001E-3</v>
      </c>
      <c r="M11" s="12">
        <v>35</v>
      </c>
      <c r="N11" s="12">
        <v>119</v>
      </c>
      <c r="O11" s="53">
        <v>1.7777299999999999E-3</v>
      </c>
      <c r="Q11" s="53">
        <v>1.7777299999999999E-3</v>
      </c>
      <c r="R11" s="6"/>
      <c r="S11" s="43"/>
      <c r="T11" s="46"/>
      <c r="U11" s="76"/>
    </row>
    <row r="12" spans="2:25" x14ac:dyDescent="0.3">
      <c r="C12" s="6" t="s">
        <v>1231</v>
      </c>
      <c r="E12" s="77" t="s">
        <v>384</v>
      </c>
      <c r="G12" s="12">
        <v>107</v>
      </c>
      <c r="H12" s="12">
        <v>58</v>
      </c>
      <c r="I12" s="53">
        <v>5.2058E-3</v>
      </c>
      <c r="K12" s="53">
        <v>5.2058E-3</v>
      </c>
      <c r="M12" s="12">
        <v>102</v>
      </c>
      <c r="N12" s="12">
        <v>57</v>
      </c>
      <c r="O12" s="53">
        <v>5.18082E-3</v>
      </c>
      <c r="Q12" s="53">
        <v>5.18082E-3</v>
      </c>
      <c r="R12" s="6"/>
      <c r="S12" s="43"/>
      <c r="T12" s="46"/>
      <c r="U12" s="76"/>
    </row>
    <row r="13" spans="2:25" x14ac:dyDescent="0.3">
      <c r="C13" s="6" t="s">
        <v>1235</v>
      </c>
      <c r="E13" s="77" t="s">
        <v>29</v>
      </c>
      <c r="G13" s="12">
        <v>5</v>
      </c>
      <c r="H13" s="12">
        <v>264</v>
      </c>
      <c r="I13" s="53">
        <v>2.4326E-4</v>
      </c>
      <c r="K13" s="53">
        <v>2.4326E-4</v>
      </c>
      <c r="M13" s="12">
        <v>5</v>
      </c>
      <c r="N13" s="12">
        <v>256</v>
      </c>
      <c r="O13" s="53">
        <v>2.5396000000000001E-4</v>
      </c>
      <c r="Q13" s="53">
        <v>2.5396000000000001E-4</v>
      </c>
      <c r="R13" s="6"/>
      <c r="S13" s="43"/>
      <c r="T13" s="46"/>
      <c r="U13" s="76"/>
    </row>
    <row r="14" spans="2:25" x14ac:dyDescent="0.3">
      <c r="C14" s="6" t="s">
        <v>1236</v>
      </c>
      <c r="E14" s="77" t="s">
        <v>632</v>
      </c>
      <c r="G14" s="12">
        <v>32</v>
      </c>
      <c r="H14" s="12">
        <v>142</v>
      </c>
      <c r="I14" s="53">
        <v>1.5568699999999999E-3</v>
      </c>
      <c r="K14" s="53">
        <v>1.5568699999999999E-3</v>
      </c>
      <c r="M14" s="12">
        <v>31</v>
      </c>
      <c r="N14" s="12">
        <v>134</v>
      </c>
      <c r="O14" s="53">
        <v>1.57456E-3</v>
      </c>
      <c r="Q14" s="53">
        <v>1.57456E-3</v>
      </c>
      <c r="R14" s="6"/>
      <c r="S14" s="43"/>
      <c r="T14" s="46"/>
      <c r="U14" s="76"/>
    </row>
    <row r="15" spans="2:25" x14ac:dyDescent="0.3">
      <c r="C15" s="6" t="s">
        <v>1252</v>
      </c>
      <c r="E15" s="77" t="s">
        <v>30</v>
      </c>
      <c r="G15" s="12">
        <v>36</v>
      </c>
      <c r="H15" s="12">
        <v>124</v>
      </c>
      <c r="I15" s="53">
        <v>1.7514799999999999E-3</v>
      </c>
      <c r="K15" s="53">
        <v>1.7514799999999999E-3</v>
      </c>
      <c r="M15" s="12">
        <v>38</v>
      </c>
      <c r="N15" s="12">
        <v>112</v>
      </c>
      <c r="O15" s="53">
        <v>1.9301100000000001E-3</v>
      </c>
      <c r="Q15" s="53">
        <v>1.9301100000000001E-3</v>
      </c>
      <c r="R15" s="6"/>
      <c r="S15" s="43"/>
      <c r="T15" s="46"/>
      <c r="U15" s="76"/>
    </row>
    <row r="16" spans="2:25" x14ac:dyDescent="0.3">
      <c r="C16" s="6" t="s">
        <v>1298</v>
      </c>
      <c r="E16" s="77" t="s">
        <v>31</v>
      </c>
      <c r="G16" s="12">
        <v>23</v>
      </c>
      <c r="H16" s="12">
        <v>180</v>
      </c>
      <c r="I16" s="53">
        <v>1.119E-3</v>
      </c>
      <c r="K16" s="53">
        <v>1.119E-3</v>
      </c>
      <c r="M16" s="12">
        <v>20</v>
      </c>
      <c r="N16" s="12">
        <v>182</v>
      </c>
      <c r="O16" s="53">
        <v>1.01585E-3</v>
      </c>
      <c r="Q16" s="53">
        <v>1.01585E-3</v>
      </c>
      <c r="R16" s="6"/>
      <c r="S16" s="43"/>
      <c r="T16" s="46"/>
      <c r="U16" s="76"/>
    </row>
    <row r="17" spans="3:21" x14ac:dyDescent="0.3">
      <c r="C17" s="6" t="s">
        <v>1333</v>
      </c>
      <c r="E17" s="77" t="s">
        <v>33</v>
      </c>
      <c r="G17" s="12">
        <v>68</v>
      </c>
      <c r="H17" s="12">
        <v>76</v>
      </c>
      <c r="I17" s="53">
        <v>3.3083600000000002E-3</v>
      </c>
      <c r="K17" s="53">
        <v>3.3083600000000002E-3</v>
      </c>
      <c r="M17" s="12">
        <v>0</v>
      </c>
      <c r="N17" s="12">
        <v>342</v>
      </c>
      <c r="O17" s="53">
        <v>0</v>
      </c>
      <c r="Q17" s="53">
        <v>0</v>
      </c>
      <c r="R17" s="6"/>
      <c r="S17" s="43"/>
      <c r="T17" s="46"/>
      <c r="U17" s="76"/>
    </row>
    <row r="18" spans="3:21" x14ac:dyDescent="0.3">
      <c r="C18" s="6" t="s">
        <v>1567</v>
      </c>
      <c r="E18" s="77" t="s">
        <v>633</v>
      </c>
      <c r="G18" s="12">
        <v>45</v>
      </c>
      <c r="H18" s="12">
        <v>101</v>
      </c>
      <c r="I18" s="53">
        <v>2.1893500000000001E-3</v>
      </c>
      <c r="K18" s="53">
        <v>2.1893500000000001E-3</v>
      </c>
      <c r="M18" s="12">
        <v>44</v>
      </c>
      <c r="N18" s="12">
        <v>97</v>
      </c>
      <c r="O18" s="53">
        <v>2.23486E-3</v>
      </c>
      <c r="Q18" s="53">
        <v>2.23486E-3</v>
      </c>
      <c r="R18" s="6"/>
      <c r="S18" s="43"/>
      <c r="T18" s="46"/>
      <c r="U18" s="76"/>
    </row>
    <row r="19" spans="3:21" x14ac:dyDescent="0.3">
      <c r="C19" s="6" t="s">
        <v>1568</v>
      </c>
      <c r="E19" s="77" t="s">
        <v>635</v>
      </c>
      <c r="G19" s="12">
        <v>50</v>
      </c>
      <c r="H19" s="12">
        <v>91</v>
      </c>
      <c r="I19" s="53">
        <v>2.4326199999999999E-3</v>
      </c>
      <c r="K19" s="53">
        <v>2.4326199999999999E-3</v>
      </c>
      <c r="M19" s="12">
        <v>45</v>
      </c>
      <c r="N19" s="12">
        <v>95</v>
      </c>
      <c r="O19" s="53">
        <v>2.2856600000000001E-3</v>
      </c>
      <c r="Q19" s="53">
        <v>2.2856600000000001E-3</v>
      </c>
      <c r="R19" s="6"/>
      <c r="S19" s="43"/>
      <c r="T19" s="46"/>
      <c r="U19" s="76"/>
    </row>
    <row r="20" spans="3:21" x14ac:dyDescent="0.3">
      <c r="C20" s="6" t="s">
        <v>1440</v>
      </c>
      <c r="E20" s="77" t="s">
        <v>37</v>
      </c>
      <c r="G20" s="12">
        <v>26</v>
      </c>
      <c r="H20" s="12">
        <v>164</v>
      </c>
      <c r="I20" s="53">
        <v>1.2649600000000001E-3</v>
      </c>
      <c r="K20" s="53">
        <v>1.2649600000000001E-3</v>
      </c>
      <c r="M20" s="12">
        <v>26</v>
      </c>
      <c r="N20" s="12">
        <v>157</v>
      </c>
      <c r="O20" s="53">
        <v>1.3205999999999999E-3</v>
      </c>
      <c r="Q20" s="53">
        <v>1.3205999999999999E-3</v>
      </c>
      <c r="R20" s="6"/>
      <c r="S20" s="43"/>
      <c r="T20" s="46"/>
      <c r="U20" s="76"/>
    </row>
    <row r="21" spans="3:21" x14ac:dyDescent="0.3">
      <c r="C21" s="6" t="s">
        <v>2378</v>
      </c>
      <c r="E21" s="77" t="s">
        <v>638</v>
      </c>
      <c r="G21" s="12">
        <v>35</v>
      </c>
      <c r="H21" s="12">
        <v>129</v>
      </c>
      <c r="I21" s="53">
        <v>1.70283E-3</v>
      </c>
      <c r="K21" s="53">
        <v>1.70283E-3</v>
      </c>
      <c r="M21" s="12">
        <v>35</v>
      </c>
      <c r="N21" s="12">
        <v>119</v>
      </c>
      <c r="O21" s="53">
        <v>1.7777299999999999E-3</v>
      </c>
      <c r="Q21" s="53">
        <v>1.7777299999999999E-3</v>
      </c>
      <c r="R21" s="6"/>
      <c r="S21" s="43"/>
      <c r="T21" s="46"/>
      <c r="U21" s="76"/>
    </row>
    <row r="22" spans="3:21" x14ac:dyDescent="0.3">
      <c r="C22" s="6" t="s">
        <v>1046</v>
      </c>
      <c r="E22" s="77" t="s">
        <v>39</v>
      </c>
      <c r="G22" s="12">
        <v>0</v>
      </c>
      <c r="H22" s="12">
        <v>347</v>
      </c>
      <c r="I22" s="53">
        <v>0</v>
      </c>
      <c r="K22" s="53">
        <v>0</v>
      </c>
      <c r="M22" s="12">
        <v>0</v>
      </c>
      <c r="N22" s="12">
        <v>342</v>
      </c>
      <c r="O22" s="53">
        <v>0</v>
      </c>
      <c r="Q22" s="53">
        <v>0</v>
      </c>
      <c r="R22" s="6"/>
      <c r="S22" s="43"/>
      <c r="T22" s="46"/>
      <c r="U22" s="76"/>
    </row>
    <row r="23" spans="3:21" x14ac:dyDescent="0.3">
      <c r="C23" s="6" t="s">
        <v>1098</v>
      </c>
      <c r="E23" s="77" t="s">
        <v>40</v>
      </c>
      <c r="G23" s="12">
        <v>2</v>
      </c>
      <c r="H23" s="12">
        <v>288</v>
      </c>
      <c r="I23" s="53">
        <v>9.7299999999999993E-5</v>
      </c>
      <c r="K23" s="53">
        <v>9.7299999999999993E-5</v>
      </c>
      <c r="M23" s="12">
        <v>2</v>
      </c>
      <c r="N23" s="12">
        <v>281</v>
      </c>
      <c r="O23" s="53">
        <v>1.0158E-4</v>
      </c>
      <c r="Q23" s="53">
        <v>1.0158E-4</v>
      </c>
      <c r="R23" s="6"/>
      <c r="S23" s="43"/>
      <c r="T23" s="46"/>
      <c r="U23" s="76"/>
    </row>
    <row r="24" spans="3:21" x14ac:dyDescent="0.3">
      <c r="C24" s="6" t="s">
        <v>1105</v>
      </c>
      <c r="E24" s="77" t="s">
        <v>639</v>
      </c>
      <c r="G24" s="12">
        <v>0</v>
      </c>
      <c r="H24" s="12">
        <v>347</v>
      </c>
      <c r="I24" s="53">
        <v>0</v>
      </c>
      <c r="K24" s="53">
        <v>0</v>
      </c>
      <c r="M24" s="12">
        <v>0</v>
      </c>
      <c r="N24" s="12">
        <v>342</v>
      </c>
      <c r="O24" s="53">
        <v>0</v>
      </c>
      <c r="Q24" s="53">
        <v>0</v>
      </c>
      <c r="R24" s="6"/>
      <c r="S24" s="43"/>
      <c r="T24" s="46"/>
      <c r="U24" s="76"/>
    </row>
    <row r="25" spans="3:21" x14ac:dyDescent="0.3">
      <c r="C25" s="6" t="s">
        <v>2379</v>
      </c>
      <c r="E25" s="77" t="s">
        <v>640</v>
      </c>
      <c r="G25" s="12">
        <v>44</v>
      </c>
      <c r="H25" s="12">
        <v>104</v>
      </c>
      <c r="I25" s="53">
        <v>2.1407000000000002E-3</v>
      </c>
      <c r="K25" s="53">
        <v>2.1407000000000002E-3</v>
      </c>
      <c r="M25" s="12">
        <v>42</v>
      </c>
      <c r="N25" s="12">
        <v>102</v>
      </c>
      <c r="O25" s="53">
        <v>2.13328E-3</v>
      </c>
      <c r="Q25" s="53">
        <v>2.13328E-3</v>
      </c>
      <c r="R25" s="6"/>
      <c r="S25" s="43"/>
      <c r="T25" s="46"/>
      <c r="U25" s="76"/>
    </row>
    <row r="26" spans="3:21" x14ac:dyDescent="0.3">
      <c r="C26" s="6" t="s">
        <v>3729</v>
      </c>
      <c r="E26" s="77" t="s">
        <v>1561</v>
      </c>
      <c r="G26" s="12">
        <v>0</v>
      </c>
      <c r="H26" s="12">
        <v>347</v>
      </c>
      <c r="I26" s="53">
        <v>0</v>
      </c>
      <c r="K26" s="53">
        <v>0</v>
      </c>
      <c r="M26" s="12">
        <v>0</v>
      </c>
      <c r="N26" s="12">
        <v>342</v>
      </c>
      <c r="O26" s="53">
        <v>0</v>
      </c>
      <c r="Q26" s="53">
        <v>0</v>
      </c>
      <c r="R26" s="6"/>
      <c r="S26" s="43"/>
      <c r="T26" s="46"/>
      <c r="U26" s="76"/>
    </row>
    <row r="27" spans="3:21" x14ac:dyDescent="0.3">
      <c r="C27" s="6" t="s">
        <v>1226</v>
      </c>
      <c r="E27" s="77" t="s">
        <v>385</v>
      </c>
      <c r="G27" s="12">
        <v>2</v>
      </c>
      <c r="H27" s="12">
        <v>288</v>
      </c>
      <c r="I27" s="53">
        <v>9.7299999999999993E-5</v>
      </c>
      <c r="K27" s="53">
        <v>9.7299999999999993E-5</v>
      </c>
      <c r="M27" s="12">
        <v>2</v>
      </c>
      <c r="N27" s="12">
        <v>281</v>
      </c>
      <c r="O27" s="53">
        <v>1.0158E-4</v>
      </c>
      <c r="Q27" s="53">
        <v>1.0158E-4</v>
      </c>
      <c r="R27" s="6"/>
      <c r="S27" s="43"/>
      <c r="T27" s="46"/>
      <c r="U27" s="76"/>
    </row>
    <row r="28" spans="3:21" x14ac:dyDescent="0.3">
      <c r="C28" s="6" t="s">
        <v>1244</v>
      </c>
      <c r="E28" s="77" t="s">
        <v>43</v>
      </c>
      <c r="G28" s="12">
        <v>0</v>
      </c>
      <c r="H28" s="12">
        <v>347</v>
      </c>
      <c r="I28" s="53">
        <v>0</v>
      </c>
      <c r="K28" s="53">
        <v>0</v>
      </c>
      <c r="M28" s="12">
        <v>0</v>
      </c>
      <c r="N28" s="12">
        <v>342</v>
      </c>
      <c r="O28" s="53">
        <v>0</v>
      </c>
      <c r="Q28" s="53">
        <v>0</v>
      </c>
      <c r="R28" s="6"/>
      <c r="S28" s="43"/>
      <c r="T28" s="46"/>
      <c r="U28" s="76"/>
    </row>
    <row r="29" spans="3:21" x14ac:dyDescent="0.3">
      <c r="C29" s="6" t="s">
        <v>2380</v>
      </c>
      <c r="E29" s="77" t="s">
        <v>641</v>
      </c>
      <c r="G29" s="12">
        <v>47</v>
      </c>
      <c r="H29" s="12">
        <v>96</v>
      </c>
      <c r="I29" s="53">
        <v>2.2866599999999998E-3</v>
      </c>
      <c r="K29" s="53">
        <v>2.2866599999999998E-3</v>
      </c>
      <c r="M29" s="12">
        <v>47</v>
      </c>
      <c r="N29" s="12">
        <v>89</v>
      </c>
      <c r="O29" s="53">
        <v>2.3872400000000001E-3</v>
      </c>
      <c r="Q29" s="53">
        <v>2.3872400000000001E-3</v>
      </c>
      <c r="R29" s="6"/>
      <c r="S29" s="43"/>
      <c r="T29" s="46"/>
      <c r="U29" s="76"/>
    </row>
    <row r="30" spans="3:21" x14ac:dyDescent="0.3">
      <c r="C30" s="6" t="s">
        <v>3750</v>
      </c>
      <c r="E30" s="77" t="s">
        <v>3734</v>
      </c>
      <c r="G30" s="12">
        <v>13</v>
      </c>
      <c r="H30" s="12">
        <v>223</v>
      </c>
      <c r="I30" s="53">
        <v>6.3248000000000004E-4</v>
      </c>
      <c r="K30" s="53">
        <v>6.3248000000000004E-4</v>
      </c>
      <c r="M30" s="12">
        <v>13</v>
      </c>
      <c r="N30" s="12">
        <v>216</v>
      </c>
      <c r="O30" s="53">
        <v>6.6029999999999995E-4</v>
      </c>
      <c r="Q30" s="53">
        <v>6.6029999999999995E-4</v>
      </c>
      <c r="R30" s="6"/>
      <c r="S30" s="43"/>
      <c r="T30" s="46"/>
      <c r="U30" s="76"/>
    </row>
    <row r="31" spans="3:21" x14ac:dyDescent="0.3">
      <c r="C31" s="6" t="s">
        <v>3751</v>
      </c>
      <c r="E31" s="77" t="s">
        <v>3735</v>
      </c>
      <c r="G31" s="12">
        <v>0</v>
      </c>
      <c r="H31" s="12">
        <v>347</v>
      </c>
      <c r="I31" s="53">
        <v>0</v>
      </c>
      <c r="K31" s="53">
        <v>0</v>
      </c>
      <c r="M31" s="12">
        <v>0</v>
      </c>
      <c r="N31" s="12">
        <v>342</v>
      </c>
      <c r="O31" s="53">
        <v>0</v>
      </c>
      <c r="Q31" s="53">
        <v>0</v>
      </c>
      <c r="R31" s="6"/>
      <c r="S31" s="43"/>
      <c r="T31" s="46"/>
      <c r="U31" s="76"/>
    </row>
    <row r="32" spans="3:21" x14ac:dyDescent="0.3">
      <c r="C32" s="6" t="s">
        <v>1531</v>
      </c>
      <c r="E32" s="77" t="s">
        <v>44</v>
      </c>
      <c r="G32" s="12">
        <v>3</v>
      </c>
      <c r="H32" s="12">
        <v>275</v>
      </c>
      <c r="I32" s="53">
        <v>1.4595999999999999E-4</v>
      </c>
      <c r="K32" s="53">
        <v>1.4595999999999999E-4</v>
      </c>
      <c r="M32" s="12">
        <v>3</v>
      </c>
      <c r="N32" s="12">
        <v>270</v>
      </c>
      <c r="O32" s="53">
        <v>1.5238E-4</v>
      </c>
      <c r="Q32" s="53">
        <v>1.5238E-4</v>
      </c>
      <c r="R32" s="6"/>
      <c r="S32" s="43"/>
      <c r="T32" s="46"/>
      <c r="U32" s="76"/>
    </row>
    <row r="33" spans="3:21" x14ac:dyDescent="0.3">
      <c r="C33" s="6" t="s">
        <v>2381</v>
      </c>
      <c r="E33" s="77" t="s">
        <v>642</v>
      </c>
      <c r="G33" s="12">
        <v>14</v>
      </c>
      <c r="H33" s="12">
        <v>220</v>
      </c>
      <c r="I33" s="53">
        <v>6.8112999999999995E-4</v>
      </c>
      <c r="K33" s="53">
        <v>6.8112999999999995E-4</v>
      </c>
      <c r="M33" s="12">
        <v>15</v>
      </c>
      <c r="N33" s="12">
        <v>205</v>
      </c>
      <c r="O33" s="53">
        <v>7.6188999999999998E-4</v>
      </c>
      <c r="Q33" s="53">
        <v>7.6188999999999998E-4</v>
      </c>
      <c r="R33" s="6"/>
      <c r="S33" s="43"/>
      <c r="T33" s="46"/>
      <c r="U33" s="76"/>
    </row>
    <row r="34" spans="3:21" x14ac:dyDescent="0.3">
      <c r="C34" s="6" t="s">
        <v>1575</v>
      </c>
      <c r="E34" s="77" t="s">
        <v>645</v>
      </c>
      <c r="G34" s="12">
        <v>12</v>
      </c>
      <c r="H34" s="12">
        <v>229</v>
      </c>
      <c r="I34" s="53">
        <v>5.8383000000000003E-4</v>
      </c>
      <c r="K34" s="53">
        <v>5.8383000000000003E-4</v>
      </c>
      <c r="M34" s="12">
        <v>10</v>
      </c>
      <c r="N34" s="12">
        <v>231</v>
      </c>
      <c r="O34" s="53">
        <v>5.0792000000000003E-4</v>
      </c>
      <c r="Q34" s="53">
        <v>5.0792000000000003E-4</v>
      </c>
      <c r="R34" s="6"/>
      <c r="S34" s="43"/>
      <c r="T34" s="46"/>
      <c r="U34" s="76"/>
    </row>
    <row r="35" spans="3:21" x14ac:dyDescent="0.3">
      <c r="C35" s="6" t="s">
        <v>1578</v>
      </c>
      <c r="E35" s="77" t="s">
        <v>647</v>
      </c>
      <c r="G35" s="12">
        <v>26</v>
      </c>
      <c r="H35" s="12">
        <v>164</v>
      </c>
      <c r="I35" s="53">
        <v>1.2649600000000001E-3</v>
      </c>
      <c r="K35" s="53">
        <v>1.2649600000000001E-3</v>
      </c>
      <c r="M35" s="12">
        <v>23</v>
      </c>
      <c r="N35" s="12">
        <v>168</v>
      </c>
      <c r="O35" s="53">
        <v>1.16822E-3</v>
      </c>
      <c r="Q35" s="53">
        <v>1.16822E-3</v>
      </c>
      <c r="R35" s="6"/>
      <c r="S35" s="43"/>
      <c r="T35" s="46"/>
      <c r="U35" s="76"/>
    </row>
    <row r="36" spans="3:21" x14ac:dyDescent="0.3">
      <c r="C36" s="6" t="s">
        <v>1179</v>
      </c>
      <c r="E36" s="77" t="s">
        <v>388</v>
      </c>
      <c r="G36" s="12">
        <v>21</v>
      </c>
      <c r="H36" s="12">
        <v>190</v>
      </c>
      <c r="I36" s="53">
        <v>1.0217E-3</v>
      </c>
      <c r="K36" s="53">
        <v>1.0217E-3</v>
      </c>
      <c r="M36" s="12">
        <v>22</v>
      </c>
      <c r="N36" s="12">
        <v>173</v>
      </c>
      <c r="O36" s="53">
        <v>1.11743E-3</v>
      </c>
      <c r="Q36" s="53">
        <v>1.11743E-3</v>
      </c>
      <c r="R36" s="6"/>
      <c r="S36" s="43"/>
      <c r="T36" s="46"/>
      <c r="U36" s="76"/>
    </row>
    <row r="37" spans="3:21" x14ac:dyDescent="0.3">
      <c r="C37" s="6" t="s">
        <v>3752</v>
      </c>
      <c r="E37" s="77" t="s">
        <v>650</v>
      </c>
      <c r="G37" s="12">
        <v>51</v>
      </c>
      <c r="H37" s="12">
        <v>89</v>
      </c>
      <c r="I37" s="53">
        <v>2.4812699999999998E-3</v>
      </c>
      <c r="K37" s="53">
        <v>2.4812699999999998E-3</v>
      </c>
      <c r="M37" s="12">
        <v>54</v>
      </c>
      <c r="N37" s="12">
        <v>81</v>
      </c>
      <c r="O37" s="53">
        <v>2.7427900000000002E-3</v>
      </c>
      <c r="Q37" s="53">
        <v>2.7427900000000002E-3</v>
      </c>
      <c r="R37" s="6"/>
      <c r="S37" s="43"/>
      <c r="T37" s="46"/>
      <c r="U37" s="76"/>
    </row>
    <row r="38" spans="3:21" x14ac:dyDescent="0.3">
      <c r="C38" s="6" t="s">
        <v>1350</v>
      </c>
      <c r="E38" s="77" t="s">
        <v>390</v>
      </c>
      <c r="G38" s="12">
        <v>1</v>
      </c>
      <c r="H38" s="12">
        <v>304</v>
      </c>
      <c r="I38" s="53">
        <v>4.8649999999999997E-5</v>
      </c>
      <c r="K38" s="53">
        <v>4.8649999999999997E-5</v>
      </c>
      <c r="M38" s="12">
        <v>1</v>
      </c>
      <c r="N38" s="12">
        <v>302</v>
      </c>
      <c r="O38" s="53">
        <v>5.079E-5</v>
      </c>
      <c r="Q38" s="53">
        <v>5.079E-5</v>
      </c>
      <c r="R38" s="6"/>
      <c r="S38" s="43"/>
      <c r="T38" s="46"/>
      <c r="U38" s="76"/>
    </row>
    <row r="39" spans="3:21" x14ac:dyDescent="0.3">
      <c r="C39" s="6" t="s">
        <v>1586</v>
      </c>
      <c r="E39" s="77" t="s">
        <v>652</v>
      </c>
      <c r="G39" s="12">
        <v>109</v>
      </c>
      <c r="H39" s="12">
        <v>57</v>
      </c>
      <c r="I39" s="53">
        <v>5.3030999999999998E-3</v>
      </c>
      <c r="K39" s="53">
        <v>5.3030999999999998E-3</v>
      </c>
      <c r="M39" s="12">
        <v>104</v>
      </c>
      <c r="N39" s="12">
        <v>55</v>
      </c>
      <c r="O39" s="53">
        <v>5.2824100000000004E-3</v>
      </c>
      <c r="Q39" s="53">
        <v>5.2824100000000004E-3</v>
      </c>
      <c r="R39" s="6"/>
      <c r="S39" s="43"/>
      <c r="T39" s="46"/>
      <c r="U39" s="76"/>
    </row>
    <row r="40" spans="3:21" x14ac:dyDescent="0.3">
      <c r="C40" s="6" t="s">
        <v>2382</v>
      </c>
      <c r="E40" s="77" t="s">
        <v>653</v>
      </c>
      <c r="G40" s="12">
        <v>35</v>
      </c>
      <c r="H40" s="12">
        <v>129</v>
      </c>
      <c r="I40" s="53">
        <v>1.70283E-3</v>
      </c>
      <c r="K40" s="53">
        <v>1.70283E-3</v>
      </c>
      <c r="M40" s="12">
        <v>35</v>
      </c>
      <c r="N40" s="12">
        <v>119</v>
      </c>
      <c r="O40" s="53">
        <v>1.7777299999999999E-3</v>
      </c>
      <c r="Q40" s="53">
        <v>1.7777299999999999E-3</v>
      </c>
      <c r="R40" s="6"/>
      <c r="S40" s="43"/>
      <c r="T40" s="46"/>
      <c r="U40" s="76"/>
    </row>
    <row r="41" spans="3:21" x14ac:dyDescent="0.3">
      <c r="C41" s="6" t="s">
        <v>1495</v>
      </c>
      <c r="E41" s="77" t="s">
        <v>392</v>
      </c>
      <c r="G41" s="12">
        <v>17</v>
      </c>
      <c r="H41" s="12">
        <v>205</v>
      </c>
      <c r="I41" s="53">
        <v>8.2709000000000005E-4</v>
      </c>
      <c r="K41" s="53">
        <v>8.2709000000000005E-4</v>
      </c>
      <c r="M41" s="12">
        <v>18</v>
      </c>
      <c r="N41" s="12">
        <v>195</v>
      </c>
      <c r="O41" s="53">
        <v>9.1425999999999996E-4</v>
      </c>
      <c r="Q41" s="53">
        <v>9.1425999999999996E-4</v>
      </c>
      <c r="R41" s="6"/>
      <c r="S41" s="43"/>
      <c r="T41" s="46"/>
      <c r="U41" s="76"/>
    </row>
    <row r="42" spans="3:21" x14ac:dyDescent="0.3">
      <c r="C42" s="6" t="s">
        <v>2383</v>
      </c>
      <c r="E42" s="77" t="s">
        <v>654</v>
      </c>
      <c r="G42" s="12">
        <v>16</v>
      </c>
      <c r="H42" s="12">
        <v>210</v>
      </c>
      <c r="I42" s="53">
        <v>7.7844000000000003E-4</v>
      </c>
      <c r="K42" s="53">
        <v>7.7844000000000003E-4</v>
      </c>
      <c r="M42" s="12">
        <v>15</v>
      </c>
      <c r="N42" s="12">
        <v>205</v>
      </c>
      <c r="O42" s="53">
        <v>7.6188999999999998E-4</v>
      </c>
      <c r="Q42" s="53">
        <v>7.6188999999999998E-4</v>
      </c>
      <c r="R42" s="6"/>
      <c r="S42" s="43"/>
      <c r="T42" s="46"/>
      <c r="U42" s="76"/>
    </row>
    <row r="43" spans="3:21" x14ac:dyDescent="0.3">
      <c r="C43" s="6" t="s">
        <v>1290</v>
      </c>
      <c r="E43" s="77" t="s">
        <v>394</v>
      </c>
      <c r="G43" s="12">
        <v>20</v>
      </c>
      <c r="H43" s="12">
        <v>192</v>
      </c>
      <c r="I43" s="53">
        <v>9.7305000000000004E-4</v>
      </c>
      <c r="K43" s="53">
        <v>9.7305000000000004E-4</v>
      </c>
      <c r="M43" s="12">
        <v>19</v>
      </c>
      <c r="N43" s="12">
        <v>186</v>
      </c>
      <c r="O43" s="53">
        <v>9.6504999999999996E-4</v>
      </c>
      <c r="Q43" s="53">
        <v>9.6504999999999996E-4</v>
      </c>
      <c r="R43" s="6"/>
      <c r="S43" s="43"/>
      <c r="T43" s="46"/>
      <c r="U43" s="76"/>
    </row>
    <row r="44" spans="3:21" x14ac:dyDescent="0.3">
      <c r="C44" s="6" t="s">
        <v>2384</v>
      </c>
      <c r="E44" s="77" t="s">
        <v>656</v>
      </c>
      <c r="G44" s="12">
        <v>7</v>
      </c>
      <c r="H44" s="12">
        <v>256</v>
      </c>
      <c r="I44" s="53">
        <v>3.4057E-4</v>
      </c>
      <c r="K44" s="53">
        <v>3.4057E-4</v>
      </c>
      <c r="M44" s="12">
        <v>7</v>
      </c>
      <c r="N44" s="12">
        <v>249</v>
      </c>
      <c r="O44" s="53">
        <v>3.5555E-4</v>
      </c>
      <c r="Q44" s="53">
        <v>3.5555E-4</v>
      </c>
      <c r="R44" s="6"/>
      <c r="S44" s="43"/>
      <c r="T44" s="46"/>
      <c r="U44" s="76"/>
    </row>
    <row r="45" spans="3:21" x14ac:dyDescent="0.3">
      <c r="C45" s="6" t="s">
        <v>1485</v>
      </c>
      <c r="E45" s="77" t="s">
        <v>50</v>
      </c>
      <c r="G45" s="12">
        <v>16</v>
      </c>
      <c r="H45" s="12">
        <v>210</v>
      </c>
      <c r="I45" s="53">
        <v>7.7844000000000003E-4</v>
      </c>
      <c r="K45" s="53">
        <v>7.7844000000000003E-4</v>
      </c>
      <c r="M45" s="12">
        <v>15</v>
      </c>
      <c r="N45" s="12">
        <v>205</v>
      </c>
      <c r="O45" s="53">
        <v>7.6188999999999998E-4</v>
      </c>
      <c r="Q45" s="53">
        <v>7.6188999999999998E-4</v>
      </c>
      <c r="R45" s="6"/>
      <c r="S45" s="43"/>
      <c r="T45" s="46"/>
      <c r="U45" s="76"/>
    </row>
    <row r="46" spans="3:21" x14ac:dyDescent="0.3">
      <c r="C46" s="6" t="s">
        <v>1485</v>
      </c>
      <c r="E46" s="77" t="s">
        <v>51</v>
      </c>
      <c r="G46" s="12">
        <v>0</v>
      </c>
      <c r="H46" s="12">
        <v>347</v>
      </c>
      <c r="I46" s="53">
        <v>0</v>
      </c>
      <c r="K46" s="53">
        <v>0</v>
      </c>
      <c r="M46" s="12">
        <v>0</v>
      </c>
      <c r="N46" s="12">
        <v>342</v>
      </c>
      <c r="O46" s="53">
        <v>0</v>
      </c>
      <c r="Q46" s="53">
        <v>0</v>
      </c>
      <c r="R46" s="6"/>
      <c r="S46" s="43"/>
      <c r="T46" s="46"/>
      <c r="U46" s="76"/>
    </row>
    <row r="47" spans="3:21" x14ac:dyDescent="0.3">
      <c r="C47" s="6" t="s">
        <v>1282</v>
      </c>
      <c r="E47" s="77" t="s">
        <v>53</v>
      </c>
      <c r="G47" s="12">
        <v>1</v>
      </c>
      <c r="H47" s="12">
        <v>304</v>
      </c>
      <c r="I47" s="53">
        <v>4.8649999999999997E-5</v>
      </c>
      <c r="K47" s="53">
        <v>4.8649999999999997E-5</v>
      </c>
      <c r="M47" s="12">
        <v>1</v>
      </c>
      <c r="N47" s="12">
        <v>302</v>
      </c>
      <c r="O47" s="53">
        <v>5.079E-5</v>
      </c>
      <c r="Q47" s="53">
        <v>5.079E-5</v>
      </c>
      <c r="R47" s="6"/>
      <c r="S47" s="43"/>
      <c r="T47" s="46"/>
      <c r="U47" s="76"/>
    </row>
    <row r="48" spans="3:21" x14ac:dyDescent="0.3">
      <c r="C48" s="6" t="s">
        <v>1324</v>
      </c>
      <c r="E48" s="77" t="s">
        <v>658</v>
      </c>
      <c r="G48" s="12">
        <v>17</v>
      </c>
      <c r="H48" s="12">
        <v>205</v>
      </c>
      <c r="I48" s="53">
        <v>8.2709000000000005E-4</v>
      </c>
      <c r="K48" s="53">
        <v>8.2709000000000005E-4</v>
      </c>
      <c r="M48" s="12">
        <v>0</v>
      </c>
      <c r="N48" s="12">
        <v>342</v>
      </c>
      <c r="O48" s="53">
        <v>0</v>
      </c>
      <c r="Q48" s="53">
        <v>0</v>
      </c>
      <c r="R48" s="6"/>
      <c r="S48" s="43"/>
      <c r="T48" s="46"/>
      <c r="U48" s="76"/>
    </row>
    <row r="49" spans="3:21" x14ac:dyDescent="0.3">
      <c r="C49" s="6" t="s">
        <v>1354</v>
      </c>
      <c r="E49" s="77" t="s">
        <v>55</v>
      </c>
      <c r="G49" s="12">
        <v>16</v>
      </c>
      <c r="H49" s="12">
        <v>210</v>
      </c>
      <c r="I49" s="53">
        <v>7.7844000000000003E-4</v>
      </c>
      <c r="K49" s="53">
        <v>7.7844000000000003E-4</v>
      </c>
      <c r="M49" s="12">
        <v>16</v>
      </c>
      <c r="N49" s="12">
        <v>201</v>
      </c>
      <c r="O49" s="53">
        <v>8.1267999999999998E-4</v>
      </c>
      <c r="Q49" s="53">
        <v>8.1267999999999998E-4</v>
      </c>
      <c r="R49" s="6"/>
      <c r="S49" s="43"/>
      <c r="T49" s="46"/>
      <c r="U49" s="76"/>
    </row>
    <row r="50" spans="3:21" x14ac:dyDescent="0.3">
      <c r="C50" s="6" t="s">
        <v>1533</v>
      </c>
      <c r="E50" s="77" t="s">
        <v>56</v>
      </c>
      <c r="G50" s="12">
        <v>44</v>
      </c>
      <c r="H50" s="12">
        <v>104</v>
      </c>
      <c r="I50" s="53">
        <v>2.1407000000000002E-3</v>
      </c>
      <c r="K50" s="53">
        <v>2.1407000000000002E-3</v>
      </c>
      <c r="M50" s="12">
        <v>43</v>
      </c>
      <c r="N50" s="12">
        <v>99</v>
      </c>
      <c r="O50" s="53">
        <v>2.1840700000000002E-3</v>
      </c>
      <c r="Q50" s="53">
        <v>2.1840700000000002E-3</v>
      </c>
      <c r="R50" s="6"/>
      <c r="S50" s="43"/>
      <c r="T50" s="46"/>
      <c r="U50" s="76"/>
    </row>
    <row r="51" spans="3:21" x14ac:dyDescent="0.3">
      <c r="C51" s="6" t="s">
        <v>1247</v>
      </c>
      <c r="E51" s="77" t="s">
        <v>57</v>
      </c>
      <c r="G51" s="12">
        <v>1</v>
      </c>
      <c r="H51" s="12">
        <v>304</v>
      </c>
      <c r="I51" s="53">
        <v>4.8649999999999997E-5</v>
      </c>
      <c r="K51" s="53">
        <v>4.8649999999999997E-5</v>
      </c>
      <c r="M51" s="12">
        <v>1</v>
      </c>
      <c r="N51" s="12">
        <v>302</v>
      </c>
      <c r="O51" s="53">
        <v>5.079E-5</v>
      </c>
      <c r="Q51" s="53">
        <v>5.079E-5</v>
      </c>
      <c r="R51" s="6"/>
      <c r="S51" s="43"/>
      <c r="T51" s="46"/>
      <c r="U51" s="76"/>
    </row>
    <row r="52" spans="3:21" x14ac:dyDescent="0.3">
      <c r="C52" s="6" t="s">
        <v>1280</v>
      </c>
      <c r="E52" s="77" t="s">
        <v>58</v>
      </c>
      <c r="G52" s="12">
        <v>5</v>
      </c>
      <c r="H52" s="12">
        <v>264</v>
      </c>
      <c r="I52" s="53">
        <v>2.4326E-4</v>
      </c>
      <c r="K52" s="53">
        <v>2.4326E-4</v>
      </c>
      <c r="M52" s="12">
        <v>5</v>
      </c>
      <c r="N52" s="12">
        <v>256</v>
      </c>
      <c r="O52" s="53">
        <v>2.5396000000000001E-4</v>
      </c>
      <c r="Q52" s="53">
        <v>2.5396000000000001E-4</v>
      </c>
      <c r="R52" s="6"/>
      <c r="S52" s="43"/>
      <c r="T52" s="46"/>
      <c r="U52" s="76"/>
    </row>
    <row r="53" spans="3:21" x14ac:dyDescent="0.3">
      <c r="C53" s="6" t="s">
        <v>2385</v>
      </c>
      <c r="E53" s="77" t="s">
        <v>659</v>
      </c>
      <c r="G53" s="12">
        <v>41</v>
      </c>
      <c r="H53" s="12">
        <v>110</v>
      </c>
      <c r="I53" s="53">
        <v>1.99475E-3</v>
      </c>
      <c r="K53" s="53">
        <v>1.99475E-3</v>
      </c>
      <c r="M53" s="12">
        <v>35</v>
      </c>
      <c r="N53" s="12">
        <v>119</v>
      </c>
      <c r="O53" s="53">
        <v>1.7777299999999999E-3</v>
      </c>
      <c r="Q53" s="53">
        <v>1.7777299999999999E-3</v>
      </c>
      <c r="R53" s="6"/>
      <c r="S53" s="43"/>
      <c r="T53" s="46"/>
      <c r="U53" s="76"/>
    </row>
    <row r="54" spans="3:21" x14ac:dyDescent="0.3">
      <c r="C54" s="6" t="s">
        <v>1211</v>
      </c>
      <c r="E54" s="77" t="s">
        <v>396</v>
      </c>
      <c r="G54" s="12">
        <v>29</v>
      </c>
      <c r="H54" s="12">
        <v>154</v>
      </c>
      <c r="I54" s="53">
        <v>1.41092E-3</v>
      </c>
      <c r="K54" s="53">
        <v>1.41092E-3</v>
      </c>
      <c r="M54" s="12">
        <v>29</v>
      </c>
      <c r="N54" s="12">
        <v>144</v>
      </c>
      <c r="O54" s="53">
        <v>1.47298E-3</v>
      </c>
      <c r="Q54" s="53">
        <v>1.47298E-3</v>
      </c>
      <c r="R54" s="6"/>
      <c r="S54" s="43"/>
      <c r="T54" s="46"/>
      <c r="U54" s="76"/>
    </row>
    <row r="55" spans="3:21" x14ac:dyDescent="0.3">
      <c r="C55" s="6" t="s">
        <v>1507</v>
      </c>
      <c r="E55" s="77" t="s">
        <v>59</v>
      </c>
      <c r="G55" s="12">
        <v>0</v>
      </c>
      <c r="H55" s="12">
        <v>347</v>
      </c>
      <c r="I55" s="53">
        <v>0</v>
      </c>
      <c r="K55" s="53">
        <v>0</v>
      </c>
      <c r="M55" s="12">
        <v>0</v>
      </c>
      <c r="N55" s="12">
        <v>342</v>
      </c>
      <c r="O55" s="53">
        <v>0</v>
      </c>
      <c r="Q55" s="53">
        <v>0</v>
      </c>
      <c r="R55" s="6"/>
      <c r="S55" s="43"/>
      <c r="T55" s="46"/>
      <c r="U55" s="76"/>
    </row>
    <row r="56" spans="3:21" x14ac:dyDescent="0.3">
      <c r="C56" s="6" t="s">
        <v>1431</v>
      </c>
      <c r="E56" s="77" t="s">
        <v>60</v>
      </c>
      <c r="G56" s="12">
        <v>0</v>
      </c>
      <c r="H56" s="12">
        <v>347</v>
      </c>
      <c r="I56" s="53">
        <v>0</v>
      </c>
      <c r="K56" s="53">
        <v>0</v>
      </c>
      <c r="M56" s="12">
        <v>0</v>
      </c>
      <c r="N56" s="12">
        <v>342</v>
      </c>
      <c r="O56" s="53">
        <v>0</v>
      </c>
      <c r="Q56" s="53">
        <v>0</v>
      </c>
      <c r="R56" s="6"/>
      <c r="S56" s="43"/>
      <c r="T56" s="46"/>
      <c r="U56" s="76"/>
    </row>
    <row r="57" spans="3:21" x14ac:dyDescent="0.3">
      <c r="C57" s="6" t="s">
        <v>1304</v>
      </c>
      <c r="E57" s="77" t="s">
        <v>61</v>
      </c>
      <c r="G57" s="12">
        <v>3</v>
      </c>
      <c r="H57" s="12">
        <v>275</v>
      </c>
      <c r="I57" s="53">
        <v>1.4595999999999999E-4</v>
      </c>
      <c r="K57" s="53">
        <v>1.4595999999999999E-4</v>
      </c>
      <c r="M57" s="12">
        <v>3</v>
      </c>
      <c r="N57" s="12">
        <v>270</v>
      </c>
      <c r="O57" s="53">
        <v>1.5238E-4</v>
      </c>
      <c r="Q57" s="53">
        <v>1.5238E-4</v>
      </c>
      <c r="R57" s="6"/>
      <c r="S57" s="43"/>
      <c r="T57" s="46"/>
      <c r="U57" s="76"/>
    </row>
    <row r="58" spans="3:21" x14ac:dyDescent="0.3">
      <c r="C58" s="6" t="s">
        <v>939</v>
      </c>
      <c r="E58" s="77" t="s">
        <v>62</v>
      </c>
      <c r="G58" s="12">
        <v>0</v>
      </c>
      <c r="H58" s="12">
        <v>347</v>
      </c>
      <c r="I58" s="53">
        <v>0</v>
      </c>
      <c r="K58" s="53">
        <v>0</v>
      </c>
      <c r="M58" s="12">
        <v>0</v>
      </c>
      <c r="N58" s="12">
        <v>342</v>
      </c>
      <c r="O58" s="53">
        <v>0</v>
      </c>
      <c r="Q58" s="53">
        <v>0</v>
      </c>
      <c r="R58" s="6"/>
      <c r="S58" s="43"/>
      <c r="T58" s="46"/>
      <c r="U58" s="76"/>
    </row>
    <row r="59" spans="3:21" x14ac:dyDescent="0.3">
      <c r="C59" s="6" t="s">
        <v>2387</v>
      </c>
      <c r="E59" s="77" t="s">
        <v>661</v>
      </c>
      <c r="G59" s="12">
        <v>1</v>
      </c>
      <c r="H59" s="12">
        <v>304</v>
      </c>
      <c r="I59" s="53">
        <v>4.8649999999999997E-5</v>
      </c>
      <c r="K59" s="53">
        <v>4.8649999999999997E-5</v>
      </c>
      <c r="M59" s="12">
        <v>1</v>
      </c>
      <c r="N59" s="12">
        <v>302</v>
      </c>
      <c r="O59" s="53">
        <v>5.079E-5</v>
      </c>
      <c r="Q59" s="53">
        <v>5.079E-5</v>
      </c>
      <c r="R59" s="6"/>
      <c r="S59" s="43"/>
      <c r="T59" s="46"/>
      <c r="U59" s="76"/>
    </row>
    <row r="60" spans="3:21" x14ac:dyDescent="0.3">
      <c r="C60" s="6" t="s">
        <v>1307</v>
      </c>
      <c r="E60" s="77" t="s">
        <v>662</v>
      </c>
      <c r="G60" s="12">
        <v>110</v>
      </c>
      <c r="H60" s="12">
        <v>56</v>
      </c>
      <c r="I60" s="53">
        <v>5.3517599999999997E-3</v>
      </c>
      <c r="K60" s="53">
        <v>5.3517599999999997E-3</v>
      </c>
      <c r="M60" s="12">
        <v>111</v>
      </c>
      <c r="N60" s="12">
        <v>53</v>
      </c>
      <c r="O60" s="53">
        <v>5.6379500000000001E-3</v>
      </c>
      <c r="Q60" s="53">
        <v>5.6379500000000001E-3</v>
      </c>
      <c r="R60" s="6"/>
      <c r="S60" s="43"/>
      <c r="T60" s="46"/>
      <c r="U60" s="76"/>
    </row>
    <row r="61" spans="3:21" x14ac:dyDescent="0.3">
      <c r="C61" s="6" t="s">
        <v>2388</v>
      </c>
      <c r="E61" s="77" t="s">
        <v>663</v>
      </c>
      <c r="G61" s="12">
        <v>69</v>
      </c>
      <c r="H61" s="12">
        <v>74</v>
      </c>
      <c r="I61" s="53">
        <v>3.3570100000000001E-3</v>
      </c>
      <c r="K61" s="53">
        <v>3.3570100000000001E-3</v>
      </c>
      <c r="M61" s="12">
        <v>64</v>
      </c>
      <c r="N61" s="12">
        <v>72</v>
      </c>
      <c r="O61" s="53">
        <v>3.25071E-3</v>
      </c>
      <c r="Q61" s="53">
        <v>3.25071E-3</v>
      </c>
      <c r="R61" s="6"/>
      <c r="S61" s="43"/>
      <c r="T61" s="46"/>
      <c r="U61" s="76"/>
    </row>
    <row r="62" spans="3:21" x14ac:dyDescent="0.3">
      <c r="C62" s="6" t="s">
        <v>1049</v>
      </c>
      <c r="E62" s="77" t="s">
        <v>398</v>
      </c>
      <c r="G62" s="12">
        <v>16</v>
      </c>
      <c r="H62" s="12">
        <v>210</v>
      </c>
      <c r="I62" s="53">
        <v>7.7844000000000003E-4</v>
      </c>
      <c r="K62" s="53">
        <v>7.7844000000000003E-4</v>
      </c>
      <c r="M62" s="12">
        <v>15</v>
      </c>
      <c r="N62" s="12">
        <v>205</v>
      </c>
      <c r="O62" s="53">
        <v>7.6188999999999998E-4</v>
      </c>
      <c r="Q62" s="53">
        <v>7.6188999999999998E-4</v>
      </c>
      <c r="R62" s="6"/>
      <c r="S62" s="43"/>
      <c r="T62" s="46"/>
      <c r="U62" s="76"/>
    </row>
    <row r="63" spans="3:21" x14ac:dyDescent="0.3">
      <c r="C63" s="6" t="s">
        <v>1364</v>
      </c>
      <c r="E63" s="77" t="s">
        <v>400</v>
      </c>
      <c r="G63" s="12">
        <v>34</v>
      </c>
      <c r="H63" s="12">
        <v>134</v>
      </c>
      <c r="I63" s="53">
        <v>1.6541800000000001E-3</v>
      </c>
      <c r="K63" s="53">
        <v>1.6541800000000001E-3</v>
      </c>
      <c r="M63" s="12">
        <v>32</v>
      </c>
      <c r="N63" s="12">
        <v>130</v>
      </c>
      <c r="O63" s="53">
        <v>1.62536E-3</v>
      </c>
      <c r="Q63" s="53">
        <v>1.62536E-3</v>
      </c>
      <c r="R63" s="6"/>
      <c r="S63" s="43"/>
      <c r="T63" s="46"/>
      <c r="U63" s="76"/>
    </row>
    <row r="64" spans="3:21" x14ac:dyDescent="0.3">
      <c r="C64" s="6" t="s">
        <v>1608</v>
      </c>
      <c r="E64" s="77" t="s">
        <v>665</v>
      </c>
      <c r="G64" s="12">
        <v>6</v>
      </c>
      <c r="H64" s="12">
        <v>261</v>
      </c>
      <c r="I64" s="53">
        <v>2.9190999999999999E-4</v>
      </c>
      <c r="K64" s="53">
        <v>2.9190999999999999E-4</v>
      </c>
      <c r="M64" s="12">
        <v>5</v>
      </c>
      <c r="N64" s="12">
        <v>256</v>
      </c>
      <c r="O64" s="53">
        <v>2.5396000000000001E-4</v>
      </c>
      <c r="Q64" s="53">
        <v>2.5396000000000001E-4</v>
      </c>
      <c r="R64" s="6"/>
      <c r="S64" s="43"/>
      <c r="T64" s="46"/>
      <c r="U64" s="76"/>
    </row>
    <row r="65" spans="3:21" x14ac:dyDescent="0.3">
      <c r="C65" s="6" t="s">
        <v>1314</v>
      </c>
      <c r="E65" s="77" t="s">
        <v>402</v>
      </c>
      <c r="G65" s="12">
        <v>26</v>
      </c>
      <c r="H65" s="12">
        <v>164</v>
      </c>
      <c r="I65" s="53">
        <v>1.2649600000000001E-3</v>
      </c>
      <c r="K65" s="53">
        <v>1.2649600000000001E-3</v>
      </c>
      <c r="M65" s="12">
        <v>27</v>
      </c>
      <c r="N65" s="12">
        <v>152</v>
      </c>
      <c r="O65" s="53">
        <v>1.3713899999999999E-3</v>
      </c>
      <c r="Q65" s="53">
        <v>1.3713899999999999E-3</v>
      </c>
      <c r="R65" s="6"/>
      <c r="S65" s="43"/>
      <c r="T65" s="46"/>
      <c r="U65" s="76"/>
    </row>
    <row r="66" spans="3:21" x14ac:dyDescent="0.3">
      <c r="C66" s="6" t="s">
        <v>1120</v>
      </c>
      <c r="E66" s="77" t="s">
        <v>65</v>
      </c>
      <c r="G66" s="12">
        <v>36</v>
      </c>
      <c r="H66" s="12">
        <v>124</v>
      </c>
      <c r="I66" s="53">
        <v>1.7514799999999999E-3</v>
      </c>
      <c r="K66" s="53">
        <v>1.7514799999999999E-3</v>
      </c>
      <c r="M66" s="12">
        <v>36</v>
      </c>
      <c r="N66" s="12">
        <v>117</v>
      </c>
      <c r="O66" s="53">
        <v>1.8285199999999999E-3</v>
      </c>
      <c r="Q66" s="53">
        <v>1.8285199999999999E-3</v>
      </c>
      <c r="R66" s="6"/>
      <c r="S66" s="43"/>
      <c r="T66" s="46"/>
      <c r="U66" s="76"/>
    </row>
    <row r="67" spans="3:21" x14ac:dyDescent="0.3">
      <c r="C67" s="6" t="s">
        <v>1156</v>
      </c>
      <c r="E67" s="77" t="s">
        <v>666</v>
      </c>
      <c r="G67" s="12">
        <v>127</v>
      </c>
      <c r="H67" s="12">
        <v>47</v>
      </c>
      <c r="I67" s="53">
        <v>6.1788499999999996E-3</v>
      </c>
      <c r="K67" s="53">
        <v>6.1788499999999996E-3</v>
      </c>
      <c r="M67" s="12">
        <v>124</v>
      </c>
      <c r="N67" s="12">
        <v>46</v>
      </c>
      <c r="O67" s="53">
        <v>6.29825E-3</v>
      </c>
      <c r="Q67" s="53">
        <v>6.29825E-3</v>
      </c>
      <c r="R67" s="6"/>
      <c r="S67" s="43"/>
      <c r="T67" s="46"/>
      <c r="U67" s="76"/>
    </row>
    <row r="68" spans="3:21" x14ac:dyDescent="0.3">
      <c r="C68" s="6" t="s">
        <v>1238</v>
      </c>
      <c r="E68" s="77" t="s">
        <v>404</v>
      </c>
      <c r="G68" s="12">
        <v>163</v>
      </c>
      <c r="H68" s="12">
        <v>31</v>
      </c>
      <c r="I68" s="53">
        <v>7.9303299999999993E-3</v>
      </c>
      <c r="K68" s="53">
        <v>7.9303299999999993E-3</v>
      </c>
      <c r="M68" s="12">
        <v>157</v>
      </c>
      <c r="N68" s="12">
        <v>34</v>
      </c>
      <c r="O68" s="53">
        <v>7.9743999999999995E-3</v>
      </c>
      <c r="Q68" s="53">
        <v>7.9743999999999995E-3</v>
      </c>
      <c r="R68" s="6"/>
      <c r="S68" s="43"/>
      <c r="T68" s="46"/>
      <c r="U68" s="76"/>
    </row>
    <row r="69" spans="3:21" x14ac:dyDescent="0.3">
      <c r="C69" s="6" t="s">
        <v>1181</v>
      </c>
      <c r="E69" s="77" t="s">
        <v>406</v>
      </c>
      <c r="G69" s="12">
        <v>26</v>
      </c>
      <c r="H69" s="12">
        <v>164</v>
      </c>
      <c r="I69" s="53">
        <v>1.2649600000000001E-3</v>
      </c>
      <c r="K69" s="53">
        <v>1.2649600000000001E-3</v>
      </c>
      <c r="M69" s="12">
        <v>26</v>
      </c>
      <c r="N69" s="12">
        <v>157</v>
      </c>
      <c r="O69" s="53">
        <v>1.3205999999999999E-3</v>
      </c>
      <c r="Q69" s="53">
        <v>1.3205999999999999E-3</v>
      </c>
      <c r="R69" s="6"/>
      <c r="S69" s="43"/>
      <c r="T69" s="46"/>
      <c r="U69" s="76"/>
    </row>
    <row r="70" spans="3:21" x14ac:dyDescent="0.3">
      <c r="C70" s="6" t="s">
        <v>3753</v>
      </c>
      <c r="E70" s="77" t="s">
        <v>3736</v>
      </c>
      <c r="G70" s="12">
        <v>0</v>
      </c>
      <c r="H70" s="12">
        <v>347</v>
      </c>
      <c r="I70" s="53">
        <v>0</v>
      </c>
      <c r="K70" s="53">
        <v>0</v>
      </c>
      <c r="M70" s="12">
        <v>0</v>
      </c>
      <c r="N70" s="12">
        <v>342</v>
      </c>
      <c r="O70" s="53">
        <v>0</v>
      </c>
      <c r="Q70" s="53">
        <v>0</v>
      </c>
      <c r="R70" s="6"/>
      <c r="S70" s="43"/>
      <c r="T70" s="46"/>
      <c r="U70" s="76"/>
    </row>
    <row r="71" spans="3:21" x14ac:dyDescent="0.3">
      <c r="C71" s="6" t="s">
        <v>2389</v>
      </c>
      <c r="E71" s="77" t="s">
        <v>669</v>
      </c>
      <c r="G71" s="12">
        <v>1</v>
      </c>
      <c r="H71" s="12">
        <v>304</v>
      </c>
      <c r="I71" s="53">
        <v>4.8649999999999997E-5</v>
      </c>
      <c r="K71" s="53">
        <v>4.8649999999999997E-5</v>
      </c>
      <c r="M71" s="12">
        <v>1</v>
      </c>
      <c r="N71" s="12">
        <v>302</v>
      </c>
      <c r="O71" s="53">
        <v>5.079E-5</v>
      </c>
      <c r="Q71" s="53">
        <v>5.079E-5</v>
      </c>
      <c r="R71" s="6"/>
      <c r="S71" s="43"/>
      <c r="T71" s="46"/>
      <c r="U71" s="76"/>
    </row>
    <row r="72" spans="3:21" x14ac:dyDescent="0.3">
      <c r="C72" s="6" t="s">
        <v>1117</v>
      </c>
      <c r="E72" s="77" t="s">
        <v>71</v>
      </c>
      <c r="G72" s="12">
        <v>0</v>
      </c>
      <c r="H72" s="12">
        <v>347</v>
      </c>
      <c r="I72" s="53">
        <v>0</v>
      </c>
      <c r="K72" s="53">
        <v>0</v>
      </c>
      <c r="M72" s="12">
        <v>0</v>
      </c>
      <c r="N72" s="12">
        <v>342</v>
      </c>
      <c r="O72" s="53">
        <v>0</v>
      </c>
      <c r="Q72" s="53">
        <v>0</v>
      </c>
      <c r="R72" s="6"/>
      <c r="S72" s="43"/>
      <c r="T72" s="46"/>
      <c r="U72" s="76"/>
    </row>
    <row r="73" spans="3:21" x14ac:dyDescent="0.3">
      <c r="C73" s="6" t="s">
        <v>1482</v>
      </c>
      <c r="E73" s="77" t="s">
        <v>72</v>
      </c>
      <c r="G73" s="12">
        <v>1</v>
      </c>
      <c r="H73" s="12">
        <v>304</v>
      </c>
      <c r="I73" s="53">
        <v>4.8649999999999997E-5</v>
      </c>
      <c r="K73" s="53">
        <v>4.8649999999999997E-5</v>
      </c>
      <c r="M73" s="12">
        <v>1</v>
      </c>
      <c r="N73" s="12">
        <v>302</v>
      </c>
      <c r="O73" s="53">
        <v>5.079E-5</v>
      </c>
      <c r="Q73" s="53">
        <v>5.079E-5</v>
      </c>
      <c r="R73" s="6"/>
      <c r="S73" s="43"/>
      <c r="T73" s="46"/>
      <c r="U73" s="76"/>
    </row>
    <row r="74" spans="3:21" x14ac:dyDescent="0.3">
      <c r="C74" s="6" t="s">
        <v>2390</v>
      </c>
      <c r="E74" s="77" t="s">
        <v>670</v>
      </c>
      <c r="G74" s="12">
        <v>138</v>
      </c>
      <c r="H74" s="12">
        <v>40</v>
      </c>
      <c r="I74" s="53">
        <v>6.7140200000000002E-3</v>
      </c>
      <c r="K74" s="53">
        <v>6.7140200000000002E-3</v>
      </c>
      <c r="M74" s="12">
        <v>2</v>
      </c>
      <c r="N74" s="12">
        <v>281</v>
      </c>
      <c r="O74" s="53">
        <v>1.0158E-4</v>
      </c>
      <c r="Q74" s="53">
        <v>1.0158E-4</v>
      </c>
      <c r="R74" s="6"/>
      <c r="S74" s="43"/>
      <c r="T74" s="46"/>
      <c r="U74" s="76"/>
    </row>
    <row r="75" spans="3:21" x14ac:dyDescent="0.3">
      <c r="C75" s="6" t="s">
        <v>3903</v>
      </c>
      <c r="E75" s="77" t="s">
        <v>3907</v>
      </c>
      <c r="G75" s="12">
        <v>0</v>
      </c>
      <c r="H75" s="12">
        <v>347</v>
      </c>
      <c r="I75" s="53">
        <v>0</v>
      </c>
      <c r="K75" s="53">
        <v>0</v>
      </c>
      <c r="M75" s="12">
        <v>1</v>
      </c>
      <c r="N75" s="12">
        <v>302</v>
      </c>
      <c r="O75" s="53">
        <v>5.079E-5</v>
      </c>
      <c r="Q75" s="53">
        <v>5.079E-5</v>
      </c>
      <c r="R75" s="6"/>
      <c r="S75" s="43"/>
      <c r="T75" s="46"/>
      <c r="U75" s="76"/>
    </row>
    <row r="76" spans="3:21" x14ac:dyDescent="0.3">
      <c r="C76" s="6" t="s">
        <v>3901</v>
      </c>
      <c r="E76" s="77" t="s">
        <v>3892</v>
      </c>
      <c r="G76" s="12">
        <v>34</v>
      </c>
      <c r="H76" s="12">
        <v>134</v>
      </c>
      <c r="I76" s="53">
        <v>1.6541800000000001E-3</v>
      </c>
      <c r="K76" s="53">
        <v>1.6541800000000001E-3</v>
      </c>
      <c r="M76" s="12">
        <v>34</v>
      </c>
      <c r="N76" s="12">
        <v>123</v>
      </c>
      <c r="O76" s="53">
        <v>1.7269399999999999E-3</v>
      </c>
      <c r="Q76" s="53">
        <v>1.7269399999999999E-3</v>
      </c>
      <c r="R76" s="6"/>
      <c r="S76" s="43"/>
      <c r="T76" s="46"/>
      <c r="U76" s="76"/>
    </row>
    <row r="77" spans="3:21" x14ac:dyDescent="0.3">
      <c r="C77" s="6" t="s">
        <v>1346</v>
      </c>
      <c r="E77" s="77" t="s">
        <v>73</v>
      </c>
      <c r="G77" s="12">
        <v>51</v>
      </c>
      <c r="H77" s="12">
        <v>89</v>
      </c>
      <c r="I77" s="53">
        <v>2.4812699999999998E-3</v>
      </c>
      <c r="K77" s="53">
        <v>2.4812699999999998E-3</v>
      </c>
      <c r="M77" s="12">
        <v>0</v>
      </c>
      <c r="N77" s="12">
        <v>342</v>
      </c>
      <c r="O77" s="53">
        <v>0</v>
      </c>
      <c r="Q77" s="53">
        <v>0</v>
      </c>
      <c r="R77" s="6"/>
      <c r="S77" s="43"/>
      <c r="T77" s="46"/>
      <c r="U77" s="76"/>
    </row>
    <row r="78" spans="3:21" x14ac:dyDescent="0.3">
      <c r="C78" s="6" t="s">
        <v>1178</v>
      </c>
      <c r="E78" s="77" t="s">
        <v>410</v>
      </c>
      <c r="G78" s="12">
        <v>12</v>
      </c>
      <c r="H78" s="12">
        <v>229</v>
      </c>
      <c r="I78" s="53">
        <v>5.8383000000000003E-4</v>
      </c>
      <c r="K78" s="53">
        <v>5.8383000000000003E-4</v>
      </c>
      <c r="M78" s="12">
        <v>12</v>
      </c>
      <c r="N78" s="12">
        <v>219</v>
      </c>
      <c r="O78" s="53">
        <v>6.0950999999999996E-4</v>
      </c>
      <c r="Q78" s="53">
        <v>6.0950999999999996E-4</v>
      </c>
      <c r="R78" s="6"/>
      <c r="S78" s="43"/>
      <c r="T78" s="46"/>
      <c r="U78" s="76"/>
    </row>
    <row r="79" spans="3:21" x14ac:dyDescent="0.3">
      <c r="C79" s="6" t="s">
        <v>1623</v>
      </c>
      <c r="E79" s="77" t="s">
        <v>672</v>
      </c>
      <c r="G79" s="12">
        <v>123</v>
      </c>
      <c r="H79" s="12">
        <v>49</v>
      </c>
      <c r="I79" s="53">
        <v>5.98424E-3</v>
      </c>
      <c r="K79" s="53">
        <v>5.98424E-3</v>
      </c>
      <c r="M79" s="12">
        <v>127</v>
      </c>
      <c r="N79" s="12">
        <v>45</v>
      </c>
      <c r="O79" s="53">
        <v>6.4506299999999997E-3</v>
      </c>
      <c r="Q79" s="53">
        <v>6.4506299999999997E-3</v>
      </c>
      <c r="R79" s="6"/>
      <c r="S79" s="43"/>
      <c r="T79" s="46"/>
      <c r="U79" s="76"/>
    </row>
    <row r="80" spans="3:21" x14ac:dyDescent="0.3">
      <c r="C80" s="6" t="s">
        <v>1148</v>
      </c>
      <c r="E80" s="77" t="s">
        <v>74</v>
      </c>
      <c r="G80" s="12">
        <v>11</v>
      </c>
      <c r="H80" s="12">
        <v>239</v>
      </c>
      <c r="I80" s="53">
        <v>5.3518000000000001E-4</v>
      </c>
      <c r="K80" s="53">
        <v>5.3518000000000001E-4</v>
      </c>
      <c r="M80" s="12">
        <v>12</v>
      </c>
      <c r="N80" s="12">
        <v>219</v>
      </c>
      <c r="O80" s="53">
        <v>6.0950999999999996E-4</v>
      </c>
      <c r="Q80" s="53">
        <v>6.0950999999999996E-4</v>
      </c>
      <c r="R80" s="6"/>
      <c r="S80" s="43"/>
      <c r="T80" s="46"/>
      <c r="U80" s="76"/>
    </row>
    <row r="81" spans="3:21" x14ac:dyDescent="0.3">
      <c r="C81" s="6" t="s">
        <v>2391</v>
      </c>
      <c r="E81" s="77" t="s">
        <v>673</v>
      </c>
      <c r="G81" s="12">
        <v>20</v>
      </c>
      <c r="H81" s="12">
        <v>192</v>
      </c>
      <c r="I81" s="53">
        <v>9.7305000000000004E-4</v>
      </c>
      <c r="K81" s="53">
        <v>9.7305000000000004E-4</v>
      </c>
      <c r="M81" s="12">
        <v>19</v>
      </c>
      <c r="N81" s="12">
        <v>186</v>
      </c>
      <c r="O81" s="53">
        <v>9.6504999999999996E-4</v>
      </c>
      <c r="Q81" s="53">
        <v>9.6504999999999996E-4</v>
      </c>
      <c r="R81" s="6"/>
      <c r="S81" s="43"/>
      <c r="T81" s="46"/>
      <c r="U81" s="76"/>
    </row>
    <row r="82" spans="3:21" x14ac:dyDescent="0.3">
      <c r="C82" s="6" t="s">
        <v>1544</v>
      </c>
      <c r="E82" s="77" t="s">
        <v>412</v>
      </c>
      <c r="G82" s="12">
        <v>12</v>
      </c>
      <c r="H82" s="12">
        <v>229</v>
      </c>
      <c r="I82" s="53">
        <v>5.8383000000000003E-4</v>
      </c>
      <c r="K82" s="53">
        <v>5.8383000000000003E-4</v>
      </c>
      <c r="M82" s="12">
        <v>14</v>
      </c>
      <c r="N82" s="12">
        <v>212</v>
      </c>
      <c r="O82" s="53">
        <v>7.1109000000000005E-4</v>
      </c>
      <c r="Q82" s="53">
        <v>7.1109000000000005E-4</v>
      </c>
      <c r="R82" s="6"/>
      <c r="S82" s="43"/>
      <c r="T82" s="46"/>
      <c r="U82" s="76"/>
    </row>
    <row r="83" spans="3:21" x14ac:dyDescent="0.3">
      <c r="C83" s="6" t="s">
        <v>1412</v>
      </c>
      <c r="E83" s="77" t="s">
        <v>414</v>
      </c>
      <c r="G83" s="12">
        <v>10</v>
      </c>
      <c r="H83" s="12">
        <v>244</v>
      </c>
      <c r="I83" s="53">
        <v>4.8652E-4</v>
      </c>
      <c r="K83" s="53">
        <v>4.8652E-4</v>
      </c>
      <c r="M83" s="12">
        <v>10</v>
      </c>
      <c r="N83" s="12">
        <v>231</v>
      </c>
      <c r="O83" s="53">
        <v>5.0792000000000003E-4</v>
      </c>
      <c r="Q83" s="53">
        <v>5.0792000000000003E-4</v>
      </c>
      <c r="R83" s="6"/>
      <c r="S83" s="43"/>
      <c r="T83" s="46"/>
      <c r="U83" s="76"/>
    </row>
    <row r="84" spans="3:21" x14ac:dyDescent="0.3">
      <c r="C84" s="6" t="s">
        <v>2392</v>
      </c>
      <c r="E84" s="77" t="s">
        <v>674</v>
      </c>
      <c r="G84" s="12">
        <v>38</v>
      </c>
      <c r="H84" s="12">
        <v>119</v>
      </c>
      <c r="I84" s="53">
        <v>1.8487899999999999E-3</v>
      </c>
      <c r="K84" s="53">
        <v>1.8487899999999999E-3</v>
      </c>
      <c r="M84" s="12">
        <v>39</v>
      </c>
      <c r="N84" s="12">
        <v>108</v>
      </c>
      <c r="O84" s="53">
        <v>1.9808999999999998E-3</v>
      </c>
      <c r="Q84" s="53">
        <v>1.9808999999999998E-3</v>
      </c>
      <c r="R84" s="6"/>
      <c r="S84" s="43"/>
      <c r="T84" s="46"/>
      <c r="U84" s="76"/>
    </row>
    <row r="85" spans="3:21" x14ac:dyDescent="0.3">
      <c r="C85" s="6" t="s">
        <v>1056</v>
      </c>
      <c r="E85" s="77" t="s">
        <v>416</v>
      </c>
      <c r="G85" s="12">
        <v>5</v>
      </c>
      <c r="H85" s="12">
        <v>264</v>
      </c>
      <c r="I85" s="53">
        <v>2.4326E-4</v>
      </c>
      <c r="K85" s="53">
        <v>2.4326E-4</v>
      </c>
      <c r="M85" s="12">
        <v>5</v>
      </c>
      <c r="N85" s="12">
        <v>256</v>
      </c>
      <c r="O85" s="53">
        <v>2.5396000000000001E-4</v>
      </c>
      <c r="Q85" s="53">
        <v>2.5396000000000001E-4</v>
      </c>
      <c r="R85" s="6"/>
      <c r="S85" s="43"/>
      <c r="T85" s="46"/>
      <c r="U85" s="76"/>
    </row>
    <row r="86" spans="3:21" x14ac:dyDescent="0.3">
      <c r="C86" s="6" t="s">
        <v>1426</v>
      </c>
      <c r="E86" s="77" t="s">
        <v>418</v>
      </c>
      <c r="G86" s="12">
        <v>27</v>
      </c>
      <c r="H86" s="12">
        <v>162</v>
      </c>
      <c r="I86" s="53">
        <v>1.31361E-3</v>
      </c>
      <c r="K86" s="53">
        <v>1.31361E-3</v>
      </c>
      <c r="M86" s="12">
        <v>22</v>
      </c>
      <c r="N86" s="12">
        <v>173</v>
      </c>
      <c r="O86" s="53">
        <v>1.11743E-3</v>
      </c>
      <c r="Q86" s="53">
        <v>1.11743E-3</v>
      </c>
      <c r="R86" s="6"/>
      <c r="S86" s="43"/>
      <c r="T86" s="46"/>
      <c r="U86" s="76"/>
    </row>
    <row r="87" spans="3:21" x14ac:dyDescent="0.3">
      <c r="C87" s="6" t="s">
        <v>1631</v>
      </c>
      <c r="E87" s="77" t="s">
        <v>676</v>
      </c>
      <c r="G87" s="12">
        <v>23</v>
      </c>
      <c r="H87" s="12">
        <v>180</v>
      </c>
      <c r="I87" s="53">
        <v>1.119E-3</v>
      </c>
      <c r="K87" s="53">
        <v>1.119E-3</v>
      </c>
      <c r="M87" s="12">
        <v>23</v>
      </c>
      <c r="N87" s="12">
        <v>168</v>
      </c>
      <c r="O87" s="53">
        <v>1.16822E-3</v>
      </c>
      <c r="Q87" s="53">
        <v>1.16822E-3</v>
      </c>
      <c r="R87" s="6"/>
      <c r="S87" s="43"/>
      <c r="T87" s="46"/>
      <c r="U87" s="76"/>
    </row>
    <row r="88" spans="3:21" x14ac:dyDescent="0.3">
      <c r="C88" s="6" t="s">
        <v>3754</v>
      </c>
      <c r="E88" s="77" t="s">
        <v>3737</v>
      </c>
      <c r="G88" s="12">
        <v>0</v>
      </c>
      <c r="H88" s="12">
        <v>347</v>
      </c>
      <c r="I88" s="53">
        <v>0</v>
      </c>
      <c r="K88" s="53">
        <v>0</v>
      </c>
      <c r="M88" s="12">
        <v>0</v>
      </c>
      <c r="N88" s="12">
        <v>342</v>
      </c>
      <c r="O88" s="53">
        <v>0</v>
      </c>
      <c r="Q88" s="53">
        <v>0</v>
      </c>
      <c r="R88" s="6"/>
      <c r="S88" s="43"/>
      <c r="T88" s="46"/>
      <c r="U88" s="76"/>
    </row>
    <row r="89" spans="3:21" x14ac:dyDescent="0.3">
      <c r="C89" s="6" t="s">
        <v>1489</v>
      </c>
      <c r="E89" s="77" t="s">
        <v>76</v>
      </c>
      <c r="G89" s="12">
        <v>2</v>
      </c>
      <c r="H89" s="12">
        <v>288</v>
      </c>
      <c r="I89" s="53">
        <v>9.7299999999999993E-5</v>
      </c>
      <c r="K89" s="53">
        <v>9.7299999999999993E-5</v>
      </c>
      <c r="M89" s="12">
        <v>2</v>
      </c>
      <c r="N89" s="12">
        <v>281</v>
      </c>
      <c r="O89" s="53">
        <v>1.0158E-4</v>
      </c>
      <c r="Q89" s="53">
        <v>1.0158E-4</v>
      </c>
      <c r="R89" s="6"/>
      <c r="S89" s="43"/>
      <c r="T89" s="46"/>
      <c r="U89" s="76"/>
    </row>
    <row r="90" spans="3:21" x14ac:dyDescent="0.3">
      <c r="C90" s="6" t="s">
        <v>2393</v>
      </c>
      <c r="E90" s="77" t="s">
        <v>677</v>
      </c>
      <c r="G90" s="12">
        <v>85</v>
      </c>
      <c r="H90" s="12">
        <v>67</v>
      </c>
      <c r="I90" s="53">
        <v>4.1354499999999997E-3</v>
      </c>
      <c r="K90" s="53">
        <v>4.1354499999999997E-3</v>
      </c>
      <c r="M90" s="12">
        <v>86</v>
      </c>
      <c r="N90" s="12">
        <v>62</v>
      </c>
      <c r="O90" s="53">
        <v>4.3681400000000004E-3</v>
      </c>
      <c r="Q90" s="53">
        <v>4.3681400000000004E-3</v>
      </c>
      <c r="R90" s="6"/>
      <c r="S90" s="43"/>
      <c r="T90" s="46"/>
      <c r="U90" s="76"/>
    </row>
    <row r="91" spans="3:21" x14ac:dyDescent="0.3">
      <c r="C91" s="6" t="s">
        <v>1633</v>
      </c>
      <c r="E91" s="77" t="s">
        <v>678</v>
      </c>
      <c r="G91" s="12">
        <v>20</v>
      </c>
      <c r="H91" s="12">
        <v>192</v>
      </c>
      <c r="I91" s="53">
        <v>9.7305000000000004E-4</v>
      </c>
      <c r="K91" s="53">
        <v>9.7305000000000004E-4</v>
      </c>
      <c r="M91" s="12">
        <v>22</v>
      </c>
      <c r="N91" s="12">
        <v>173</v>
      </c>
      <c r="O91" s="53">
        <v>1.11743E-3</v>
      </c>
      <c r="Q91" s="53">
        <v>1.11743E-3</v>
      </c>
      <c r="R91" s="6"/>
      <c r="S91" s="43"/>
      <c r="T91" s="46"/>
      <c r="U91" s="76"/>
    </row>
    <row r="92" spans="3:21" x14ac:dyDescent="0.3">
      <c r="C92" s="6" t="s">
        <v>2394</v>
      </c>
      <c r="E92" s="77" t="s">
        <v>679</v>
      </c>
      <c r="G92" s="12">
        <v>131</v>
      </c>
      <c r="H92" s="12">
        <v>45</v>
      </c>
      <c r="I92" s="53">
        <v>6.3734600000000001E-3</v>
      </c>
      <c r="K92" s="53">
        <v>6.3734600000000001E-3</v>
      </c>
      <c r="M92" s="12">
        <v>133</v>
      </c>
      <c r="N92" s="12">
        <v>43</v>
      </c>
      <c r="O92" s="53">
        <v>6.7553800000000001E-3</v>
      </c>
      <c r="Q92" s="53">
        <v>6.7553800000000001E-3</v>
      </c>
      <c r="R92" s="6"/>
      <c r="S92" s="43"/>
      <c r="T92" s="46"/>
      <c r="U92" s="76"/>
    </row>
    <row r="93" spans="3:21" x14ac:dyDescent="0.3">
      <c r="C93" s="6" t="s">
        <v>1227</v>
      </c>
      <c r="E93" s="77" t="s">
        <v>420</v>
      </c>
      <c r="G93" s="12">
        <v>44</v>
      </c>
      <c r="H93" s="12">
        <v>104</v>
      </c>
      <c r="I93" s="53">
        <v>2.1407000000000002E-3</v>
      </c>
      <c r="K93" s="53">
        <v>2.1407000000000002E-3</v>
      </c>
      <c r="M93" s="12">
        <v>43</v>
      </c>
      <c r="N93" s="12">
        <v>99</v>
      </c>
      <c r="O93" s="53">
        <v>2.1840700000000002E-3</v>
      </c>
      <c r="Q93" s="53">
        <v>2.1840700000000002E-3</v>
      </c>
      <c r="R93" s="6"/>
      <c r="S93" s="43"/>
      <c r="T93" s="46"/>
      <c r="U93" s="76"/>
    </row>
    <row r="94" spans="3:21" x14ac:dyDescent="0.3">
      <c r="C94" s="6" t="s">
        <v>1028</v>
      </c>
      <c r="E94" s="77" t="s">
        <v>77</v>
      </c>
      <c r="G94" s="12">
        <v>22</v>
      </c>
      <c r="H94" s="12">
        <v>186</v>
      </c>
      <c r="I94" s="53">
        <v>1.0703500000000001E-3</v>
      </c>
      <c r="K94" s="53">
        <v>1.0703500000000001E-3</v>
      </c>
      <c r="M94" s="12">
        <v>21</v>
      </c>
      <c r="N94" s="12">
        <v>179</v>
      </c>
      <c r="O94" s="53">
        <v>1.06664E-3</v>
      </c>
      <c r="Q94" s="53">
        <v>1.06664E-3</v>
      </c>
      <c r="R94" s="6"/>
      <c r="S94" s="43"/>
      <c r="T94" s="46"/>
      <c r="U94" s="76"/>
    </row>
    <row r="95" spans="3:21" x14ac:dyDescent="0.3">
      <c r="C95" s="6" t="s">
        <v>1375</v>
      </c>
      <c r="E95" s="77" t="s">
        <v>78</v>
      </c>
      <c r="G95" s="12">
        <v>16</v>
      </c>
      <c r="H95" s="12">
        <v>210</v>
      </c>
      <c r="I95" s="53">
        <v>7.7844000000000003E-4</v>
      </c>
      <c r="K95" s="53">
        <v>7.7844000000000003E-4</v>
      </c>
      <c r="M95" s="12">
        <v>2</v>
      </c>
      <c r="N95" s="12">
        <v>281</v>
      </c>
      <c r="O95" s="53">
        <v>1.0158E-4</v>
      </c>
      <c r="Q95" s="53">
        <v>1.0158E-4</v>
      </c>
      <c r="R95" s="6"/>
      <c r="S95" s="43"/>
      <c r="T95" s="46"/>
      <c r="U95" s="76"/>
    </row>
    <row r="96" spans="3:21" x14ac:dyDescent="0.3">
      <c r="C96" s="6" t="s">
        <v>2396</v>
      </c>
      <c r="E96" s="77" t="s">
        <v>681</v>
      </c>
      <c r="G96" s="12">
        <v>40</v>
      </c>
      <c r="H96" s="12">
        <v>113</v>
      </c>
      <c r="I96" s="53">
        <v>1.9460899999999999E-3</v>
      </c>
      <c r="K96" s="53">
        <v>1.9460899999999999E-3</v>
      </c>
      <c r="M96" s="12">
        <v>44</v>
      </c>
      <c r="N96" s="12">
        <v>97</v>
      </c>
      <c r="O96" s="53">
        <v>2.23486E-3</v>
      </c>
      <c r="Q96" s="53">
        <v>2.23486E-3</v>
      </c>
      <c r="R96" s="6"/>
      <c r="S96" s="43"/>
      <c r="T96" s="46"/>
      <c r="U96" s="76"/>
    </row>
    <row r="97" spans="3:21" x14ac:dyDescent="0.3">
      <c r="C97" s="6" t="s">
        <v>1067</v>
      </c>
      <c r="E97" s="77" t="s">
        <v>422</v>
      </c>
      <c r="G97" s="12">
        <v>33</v>
      </c>
      <c r="H97" s="12">
        <v>138</v>
      </c>
      <c r="I97" s="53">
        <v>1.60553E-3</v>
      </c>
      <c r="K97" s="53">
        <v>1.60553E-3</v>
      </c>
      <c r="M97" s="12">
        <v>34</v>
      </c>
      <c r="N97" s="12">
        <v>123</v>
      </c>
      <c r="O97" s="53">
        <v>1.7269399999999999E-3</v>
      </c>
      <c r="Q97" s="53">
        <v>1.7269399999999999E-3</v>
      </c>
      <c r="R97" s="6"/>
      <c r="S97" s="43"/>
      <c r="T97" s="46"/>
      <c r="U97" s="76"/>
    </row>
    <row r="98" spans="3:21" x14ac:dyDescent="0.3">
      <c r="C98" s="6" t="s">
        <v>2397</v>
      </c>
      <c r="E98" s="77" t="s">
        <v>682</v>
      </c>
      <c r="G98" s="12">
        <v>17</v>
      </c>
      <c r="H98" s="12">
        <v>205</v>
      </c>
      <c r="I98" s="53">
        <v>8.2709000000000005E-4</v>
      </c>
      <c r="K98" s="53">
        <v>8.2709000000000005E-4</v>
      </c>
      <c r="M98" s="12">
        <v>19</v>
      </c>
      <c r="N98" s="12">
        <v>186</v>
      </c>
      <c r="O98" s="53">
        <v>9.6504999999999996E-4</v>
      </c>
      <c r="Q98" s="53">
        <v>9.6504999999999996E-4</v>
      </c>
      <c r="R98" s="6"/>
      <c r="S98" s="43"/>
      <c r="T98" s="46"/>
      <c r="U98" s="76"/>
    </row>
    <row r="99" spans="3:21" x14ac:dyDescent="0.3">
      <c r="C99" s="6" t="s">
        <v>3755</v>
      </c>
      <c r="E99" s="77" t="s">
        <v>1566</v>
      </c>
      <c r="G99" s="12">
        <v>0</v>
      </c>
      <c r="H99" s="12">
        <v>347</v>
      </c>
      <c r="I99" s="53">
        <v>0</v>
      </c>
      <c r="K99" s="53">
        <v>0</v>
      </c>
      <c r="M99" s="12">
        <v>0</v>
      </c>
      <c r="N99" s="12">
        <v>342</v>
      </c>
      <c r="O99" s="53">
        <v>0</v>
      </c>
      <c r="Q99" s="53">
        <v>0</v>
      </c>
      <c r="R99" s="6"/>
      <c r="S99" s="43"/>
      <c r="T99" s="46"/>
      <c r="U99" s="76"/>
    </row>
    <row r="100" spans="3:21" x14ac:dyDescent="0.3">
      <c r="C100" s="6" t="s">
        <v>1270</v>
      </c>
      <c r="E100" s="77" t="s">
        <v>426</v>
      </c>
      <c r="G100" s="12">
        <v>9</v>
      </c>
      <c r="H100" s="12">
        <v>247</v>
      </c>
      <c r="I100" s="53">
        <v>4.3786999999999998E-4</v>
      </c>
      <c r="K100" s="53">
        <v>4.3786999999999998E-4</v>
      </c>
      <c r="M100" s="12">
        <v>10</v>
      </c>
      <c r="N100" s="12">
        <v>231</v>
      </c>
      <c r="O100" s="53">
        <v>5.0792000000000003E-4</v>
      </c>
      <c r="Q100" s="53">
        <v>5.0792000000000003E-4</v>
      </c>
      <c r="R100" s="6"/>
      <c r="S100" s="43"/>
      <c r="T100" s="46"/>
      <c r="U100" s="76"/>
    </row>
    <row r="101" spans="3:21" x14ac:dyDescent="0.3">
      <c r="C101" s="6" t="s">
        <v>1455</v>
      </c>
      <c r="E101" s="77" t="s">
        <v>81</v>
      </c>
      <c r="G101" s="12">
        <v>72</v>
      </c>
      <c r="H101" s="12">
        <v>72</v>
      </c>
      <c r="I101" s="53">
        <v>3.5029700000000002E-3</v>
      </c>
      <c r="K101" s="53">
        <v>3.5029700000000002E-3</v>
      </c>
      <c r="M101" s="12">
        <v>70</v>
      </c>
      <c r="N101" s="12">
        <v>69</v>
      </c>
      <c r="O101" s="53">
        <v>3.5554699999999998E-3</v>
      </c>
      <c r="Q101" s="53">
        <v>3.5554699999999998E-3</v>
      </c>
      <c r="R101" s="6"/>
      <c r="S101" s="43"/>
      <c r="T101" s="46"/>
      <c r="U101" s="76"/>
    </row>
    <row r="102" spans="3:21" x14ac:dyDescent="0.3">
      <c r="C102" s="6" t="s">
        <v>1292</v>
      </c>
      <c r="E102" s="77" t="s">
        <v>82</v>
      </c>
      <c r="G102" s="12">
        <v>4</v>
      </c>
      <c r="H102" s="12">
        <v>273</v>
      </c>
      <c r="I102" s="53">
        <v>1.9461000000000001E-4</v>
      </c>
      <c r="K102" s="53">
        <v>1.9461000000000001E-4</v>
      </c>
      <c r="M102" s="12">
        <v>4</v>
      </c>
      <c r="N102" s="12">
        <v>266</v>
      </c>
      <c r="O102" s="53">
        <v>2.0316999999999999E-4</v>
      </c>
      <c r="Q102" s="53">
        <v>2.0316999999999999E-4</v>
      </c>
      <c r="R102" s="6"/>
      <c r="S102" s="43"/>
      <c r="T102" s="46"/>
      <c r="U102" s="76"/>
    </row>
    <row r="103" spans="3:21" x14ac:dyDescent="0.3">
      <c r="C103" s="6" t="s">
        <v>1362</v>
      </c>
      <c r="E103" s="77" t="s">
        <v>83</v>
      </c>
      <c r="G103" s="12">
        <v>34</v>
      </c>
      <c r="H103" s="12">
        <v>134</v>
      </c>
      <c r="I103" s="53">
        <v>1.6541800000000001E-3</v>
      </c>
      <c r="K103" s="53">
        <v>1.6541800000000001E-3</v>
      </c>
      <c r="M103" s="12">
        <v>31</v>
      </c>
      <c r="N103" s="12">
        <v>134</v>
      </c>
      <c r="O103" s="53">
        <v>1.57456E-3</v>
      </c>
      <c r="Q103" s="53">
        <v>1.57456E-3</v>
      </c>
      <c r="R103" s="6"/>
      <c r="S103" s="43"/>
      <c r="T103" s="46"/>
      <c r="U103" s="76"/>
    </row>
    <row r="104" spans="3:21" x14ac:dyDescent="0.3">
      <c r="C104" s="6" t="s">
        <v>1467</v>
      </c>
      <c r="E104" s="77" t="s">
        <v>84</v>
      </c>
      <c r="G104" s="12">
        <v>9</v>
      </c>
      <c r="H104" s="12">
        <v>247</v>
      </c>
      <c r="I104" s="53">
        <v>4.3786999999999998E-4</v>
      </c>
      <c r="K104" s="53">
        <v>4.3786999999999998E-4</v>
      </c>
      <c r="M104" s="12">
        <v>10</v>
      </c>
      <c r="N104" s="12">
        <v>231</v>
      </c>
      <c r="O104" s="53">
        <v>5.0792000000000003E-4</v>
      </c>
      <c r="Q104" s="53">
        <v>5.0792000000000003E-4</v>
      </c>
      <c r="R104" s="6"/>
      <c r="S104" s="43"/>
      <c r="T104" s="46"/>
      <c r="U104" s="76"/>
    </row>
    <row r="105" spans="3:21" x14ac:dyDescent="0.3">
      <c r="C105" s="6" t="s">
        <v>1648</v>
      </c>
      <c r="E105" s="77" t="s">
        <v>687</v>
      </c>
      <c r="G105" s="12">
        <v>2</v>
      </c>
      <c r="H105" s="12">
        <v>288</v>
      </c>
      <c r="I105" s="53">
        <v>9.7299999999999993E-5</v>
      </c>
      <c r="K105" s="53">
        <v>9.7299999999999993E-5</v>
      </c>
      <c r="M105" s="12">
        <v>2</v>
      </c>
      <c r="N105" s="12">
        <v>281</v>
      </c>
      <c r="O105" s="53">
        <v>1.0158E-4</v>
      </c>
      <c r="Q105" s="53">
        <v>1.0158E-4</v>
      </c>
      <c r="R105" s="6"/>
      <c r="S105" s="43"/>
      <c r="T105" s="46"/>
      <c r="U105" s="76"/>
    </row>
    <row r="106" spans="3:21" x14ac:dyDescent="0.3">
      <c r="C106" s="6" t="s">
        <v>1313</v>
      </c>
      <c r="E106" s="77" t="s">
        <v>85</v>
      </c>
      <c r="G106" s="12">
        <v>2</v>
      </c>
      <c r="H106" s="12">
        <v>288</v>
      </c>
      <c r="I106" s="53">
        <v>9.7299999999999993E-5</v>
      </c>
      <c r="K106" s="53">
        <v>9.7299999999999993E-5</v>
      </c>
      <c r="M106" s="12">
        <v>2</v>
      </c>
      <c r="N106" s="12">
        <v>281</v>
      </c>
      <c r="O106" s="53">
        <v>1.0158E-4</v>
      </c>
      <c r="Q106" s="53">
        <v>1.0158E-4</v>
      </c>
      <c r="R106" s="6"/>
      <c r="S106" s="43"/>
      <c r="T106" s="46"/>
      <c r="U106" s="76"/>
    </row>
    <row r="107" spans="3:21" x14ac:dyDescent="0.3">
      <c r="C107" s="6" t="s">
        <v>1127</v>
      </c>
      <c r="E107" s="77" t="s">
        <v>429</v>
      </c>
      <c r="G107" s="12">
        <v>38</v>
      </c>
      <c r="H107" s="12">
        <v>119</v>
      </c>
      <c r="I107" s="53">
        <v>1.8487899999999999E-3</v>
      </c>
      <c r="K107" s="53">
        <v>1.8487899999999999E-3</v>
      </c>
      <c r="M107" s="12">
        <v>37</v>
      </c>
      <c r="N107" s="12">
        <v>116</v>
      </c>
      <c r="O107" s="53">
        <v>1.8793200000000001E-3</v>
      </c>
      <c r="Q107" s="53">
        <v>1.8793200000000001E-3</v>
      </c>
      <c r="R107" s="6"/>
      <c r="S107" s="43"/>
      <c r="T107" s="46"/>
      <c r="U107" s="76"/>
    </row>
    <row r="108" spans="3:21" x14ac:dyDescent="0.3">
      <c r="C108" s="6" t="s">
        <v>1259</v>
      </c>
      <c r="E108" s="77" t="s">
        <v>431</v>
      </c>
      <c r="G108" s="12">
        <v>41</v>
      </c>
      <c r="H108" s="12">
        <v>110</v>
      </c>
      <c r="I108" s="53">
        <v>1.99475E-3</v>
      </c>
      <c r="K108" s="53">
        <v>1.99475E-3</v>
      </c>
      <c r="M108" s="12">
        <v>42</v>
      </c>
      <c r="N108" s="12">
        <v>102</v>
      </c>
      <c r="O108" s="53">
        <v>2.13328E-3</v>
      </c>
      <c r="Q108" s="53">
        <v>2.13328E-3</v>
      </c>
      <c r="R108" s="6"/>
      <c r="S108" s="43"/>
      <c r="T108" s="46"/>
      <c r="U108" s="76"/>
    </row>
    <row r="109" spans="3:21" x14ac:dyDescent="0.3">
      <c r="C109" s="6" t="s">
        <v>1343</v>
      </c>
      <c r="E109" s="77" t="s">
        <v>87</v>
      </c>
      <c r="G109" s="12">
        <v>1</v>
      </c>
      <c r="H109" s="12">
        <v>304</v>
      </c>
      <c r="I109" s="53">
        <v>4.8649999999999997E-5</v>
      </c>
      <c r="K109" s="53">
        <v>4.8649999999999997E-5</v>
      </c>
      <c r="M109" s="12">
        <v>1</v>
      </c>
      <c r="N109" s="12">
        <v>302</v>
      </c>
      <c r="O109" s="53">
        <v>5.079E-5</v>
      </c>
      <c r="Q109" s="53">
        <v>5.079E-5</v>
      </c>
      <c r="R109" s="6"/>
      <c r="S109" s="43"/>
      <c r="T109" s="46"/>
      <c r="U109" s="76"/>
    </row>
    <row r="110" spans="3:21" x14ac:dyDescent="0.3">
      <c r="C110" s="6" t="s">
        <v>1518</v>
      </c>
      <c r="E110" s="77" t="s">
        <v>88</v>
      </c>
      <c r="G110" s="12">
        <v>8</v>
      </c>
      <c r="H110" s="12">
        <v>252</v>
      </c>
      <c r="I110" s="53">
        <v>3.8922000000000002E-4</v>
      </c>
      <c r="K110" s="53">
        <v>3.8922000000000002E-4</v>
      </c>
      <c r="M110" s="12">
        <v>7</v>
      </c>
      <c r="N110" s="12">
        <v>249</v>
      </c>
      <c r="O110" s="53">
        <v>3.5555E-4</v>
      </c>
      <c r="Q110" s="53">
        <v>3.5555E-4</v>
      </c>
      <c r="R110" s="6"/>
      <c r="S110" s="43"/>
      <c r="T110" s="46"/>
      <c r="U110" s="76"/>
    </row>
    <row r="111" spans="3:21" x14ac:dyDescent="0.3">
      <c r="C111" s="6" t="s">
        <v>1177</v>
      </c>
      <c r="E111" s="77" t="s">
        <v>89</v>
      </c>
      <c r="G111" s="12">
        <v>0</v>
      </c>
      <c r="H111" s="12">
        <v>347</v>
      </c>
      <c r="I111" s="53">
        <v>0</v>
      </c>
      <c r="K111" s="53">
        <v>0</v>
      </c>
      <c r="M111" s="12">
        <v>0</v>
      </c>
      <c r="N111" s="12">
        <v>342</v>
      </c>
      <c r="O111" s="53">
        <v>0</v>
      </c>
      <c r="Q111" s="53">
        <v>0</v>
      </c>
      <c r="R111" s="6"/>
      <c r="S111" s="43"/>
      <c r="T111" s="46"/>
      <c r="U111" s="76"/>
    </row>
    <row r="112" spans="3:21" x14ac:dyDescent="0.3">
      <c r="C112" s="6" t="s">
        <v>1502</v>
      </c>
      <c r="E112" s="77" t="s">
        <v>90</v>
      </c>
      <c r="G112" s="12">
        <v>1</v>
      </c>
      <c r="H112" s="12">
        <v>304</v>
      </c>
      <c r="I112" s="53">
        <v>4.8649999999999997E-5</v>
      </c>
      <c r="K112" s="53">
        <v>4.8649999999999997E-5</v>
      </c>
      <c r="M112" s="12">
        <v>2</v>
      </c>
      <c r="N112" s="12">
        <v>281</v>
      </c>
      <c r="O112" s="53">
        <v>1.0158E-4</v>
      </c>
      <c r="Q112" s="53">
        <v>1.0158E-4</v>
      </c>
      <c r="R112" s="6"/>
      <c r="S112" s="43"/>
      <c r="T112" s="46"/>
      <c r="U112" s="76"/>
    </row>
    <row r="113" spans="3:21" x14ac:dyDescent="0.3">
      <c r="C113" s="6" t="s">
        <v>1135</v>
      </c>
      <c r="E113" s="77" t="s">
        <v>91</v>
      </c>
      <c r="G113" s="12">
        <v>36</v>
      </c>
      <c r="H113" s="12">
        <v>124</v>
      </c>
      <c r="I113" s="53">
        <v>1.7514799999999999E-3</v>
      </c>
      <c r="K113" s="53">
        <v>1.7514799999999999E-3</v>
      </c>
      <c r="M113" s="12">
        <v>31</v>
      </c>
      <c r="N113" s="12">
        <v>134</v>
      </c>
      <c r="O113" s="53">
        <v>1.57456E-3</v>
      </c>
      <c r="Q113" s="53">
        <v>1.57456E-3</v>
      </c>
      <c r="R113" s="6"/>
      <c r="S113" s="43"/>
      <c r="T113" s="46"/>
      <c r="U113" s="76"/>
    </row>
    <row r="114" spans="3:21" x14ac:dyDescent="0.3">
      <c r="C114" s="6" t="s">
        <v>1508</v>
      </c>
      <c r="E114" s="77" t="s">
        <v>433</v>
      </c>
      <c r="G114" s="12">
        <v>0</v>
      </c>
      <c r="H114" s="12">
        <v>347</v>
      </c>
      <c r="I114" s="53">
        <v>0</v>
      </c>
      <c r="K114" s="53">
        <v>0</v>
      </c>
      <c r="M114" s="12">
        <v>0</v>
      </c>
      <c r="N114" s="12">
        <v>342</v>
      </c>
      <c r="O114" s="53">
        <v>0</v>
      </c>
      <c r="Q114" s="53">
        <v>0</v>
      </c>
      <c r="R114" s="6"/>
      <c r="S114" s="43"/>
      <c r="T114" s="46"/>
      <c r="U114" s="76"/>
    </row>
    <row r="115" spans="3:21" x14ac:dyDescent="0.3">
      <c r="C115" s="6" t="s">
        <v>1081</v>
      </c>
      <c r="E115" s="77" t="s">
        <v>93</v>
      </c>
      <c r="G115" s="12">
        <v>3</v>
      </c>
      <c r="H115" s="12">
        <v>275</v>
      </c>
      <c r="I115" s="53">
        <v>1.4595999999999999E-4</v>
      </c>
      <c r="K115" s="53">
        <v>1.4595999999999999E-4</v>
      </c>
      <c r="M115" s="12">
        <v>1</v>
      </c>
      <c r="N115" s="12">
        <v>302</v>
      </c>
      <c r="O115" s="53">
        <v>5.079E-5</v>
      </c>
      <c r="Q115" s="53">
        <v>5.079E-5</v>
      </c>
      <c r="R115" s="6"/>
      <c r="S115" s="43"/>
      <c r="T115" s="46"/>
      <c r="U115" s="76"/>
    </row>
    <row r="116" spans="3:21" x14ac:dyDescent="0.3">
      <c r="C116" s="6" t="s">
        <v>2398</v>
      </c>
      <c r="E116" s="77" t="s">
        <v>688</v>
      </c>
      <c r="G116" s="12">
        <v>26</v>
      </c>
      <c r="H116" s="12">
        <v>164</v>
      </c>
      <c r="I116" s="53">
        <v>1.2649600000000001E-3</v>
      </c>
      <c r="K116" s="53">
        <v>1.2649600000000001E-3</v>
      </c>
      <c r="M116" s="12">
        <v>27</v>
      </c>
      <c r="N116" s="12">
        <v>152</v>
      </c>
      <c r="O116" s="53">
        <v>1.3713899999999999E-3</v>
      </c>
      <c r="Q116" s="53">
        <v>1.3713899999999999E-3</v>
      </c>
      <c r="R116" s="6"/>
      <c r="S116" s="43"/>
      <c r="T116" s="46"/>
      <c r="U116" s="76"/>
    </row>
    <row r="117" spans="3:21" x14ac:dyDescent="0.3">
      <c r="C117" s="6" t="s">
        <v>1149</v>
      </c>
      <c r="E117" s="77" t="s">
        <v>94</v>
      </c>
      <c r="G117" s="12">
        <v>1</v>
      </c>
      <c r="H117" s="12">
        <v>304</v>
      </c>
      <c r="I117" s="53">
        <v>4.8649999999999997E-5</v>
      </c>
      <c r="K117" s="53">
        <v>4.8649999999999997E-5</v>
      </c>
      <c r="M117" s="12">
        <v>1</v>
      </c>
      <c r="N117" s="12">
        <v>302</v>
      </c>
      <c r="O117" s="53">
        <v>5.079E-5</v>
      </c>
      <c r="Q117" s="53">
        <v>5.079E-5</v>
      </c>
      <c r="R117" s="6"/>
      <c r="S117" s="43"/>
      <c r="T117" s="46"/>
      <c r="U117" s="76"/>
    </row>
    <row r="118" spans="3:21" x14ac:dyDescent="0.3">
      <c r="C118" s="6" t="s">
        <v>1281</v>
      </c>
      <c r="E118" s="77" t="s">
        <v>435</v>
      </c>
      <c r="G118" s="12">
        <v>47</v>
      </c>
      <c r="H118" s="12">
        <v>96</v>
      </c>
      <c r="I118" s="53">
        <v>2.2866599999999998E-3</v>
      </c>
      <c r="K118" s="53">
        <v>2.2866599999999998E-3</v>
      </c>
      <c r="M118" s="12">
        <v>45</v>
      </c>
      <c r="N118" s="12">
        <v>95</v>
      </c>
      <c r="O118" s="53">
        <v>2.2856600000000001E-3</v>
      </c>
      <c r="Q118" s="53">
        <v>2.2856600000000001E-3</v>
      </c>
      <c r="R118" s="6"/>
      <c r="S118" s="43"/>
      <c r="T118" s="46"/>
      <c r="U118" s="76"/>
    </row>
    <row r="119" spans="3:21" x14ac:dyDescent="0.3">
      <c r="C119" s="6" t="s">
        <v>3787</v>
      </c>
      <c r="E119" s="77" t="s">
        <v>3801</v>
      </c>
      <c r="G119" s="12">
        <v>0</v>
      </c>
      <c r="H119" s="12">
        <v>347</v>
      </c>
      <c r="I119" s="53">
        <v>0</v>
      </c>
      <c r="K119" s="53">
        <v>0</v>
      </c>
      <c r="M119" s="12">
        <v>0</v>
      </c>
      <c r="N119" s="12">
        <v>342</v>
      </c>
      <c r="O119" s="53">
        <v>0</v>
      </c>
      <c r="Q119" s="53">
        <v>0</v>
      </c>
      <c r="R119" s="6"/>
      <c r="S119" s="43"/>
      <c r="T119" s="46"/>
      <c r="U119" s="76"/>
    </row>
    <row r="120" spans="3:21" x14ac:dyDescent="0.3">
      <c r="C120" s="6" t="s">
        <v>2399</v>
      </c>
      <c r="E120" s="77" t="s">
        <v>690</v>
      </c>
      <c r="G120" s="12">
        <v>32</v>
      </c>
      <c r="H120" s="12">
        <v>142</v>
      </c>
      <c r="I120" s="53">
        <v>1.5568699999999999E-3</v>
      </c>
      <c r="K120" s="53">
        <v>1.5568699999999999E-3</v>
      </c>
      <c r="M120" s="12">
        <v>31</v>
      </c>
      <c r="N120" s="12">
        <v>134</v>
      </c>
      <c r="O120" s="53">
        <v>1.57456E-3</v>
      </c>
      <c r="Q120" s="53">
        <v>1.57456E-3</v>
      </c>
      <c r="R120" s="6"/>
      <c r="S120" s="43"/>
      <c r="T120" s="46"/>
      <c r="U120" s="76"/>
    </row>
    <row r="121" spans="3:21" x14ac:dyDescent="0.3">
      <c r="C121" s="6" t="s">
        <v>1664</v>
      </c>
      <c r="E121" s="77" t="s">
        <v>692</v>
      </c>
      <c r="G121" s="12">
        <v>316</v>
      </c>
      <c r="H121" s="12">
        <v>12</v>
      </c>
      <c r="I121" s="53">
        <v>1.537414E-2</v>
      </c>
      <c r="K121" s="53">
        <v>1.537414E-2</v>
      </c>
      <c r="M121" s="12">
        <v>319</v>
      </c>
      <c r="N121" s="12">
        <v>11</v>
      </c>
      <c r="O121" s="53">
        <v>1.620276E-2</v>
      </c>
      <c r="Q121" s="53">
        <v>1.6202770000000002E-2</v>
      </c>
      <c r="R121" s="6"/>
      <c r="S121" s="43"/>
      <c r="T121" s="46"/>
      <c r="U121" s="76"/>
    </row>
    <row r="122" spans="3:21" x14ac:dyDescent="0.3">
      <c r="C122" s="6" t="s">
        <v>1504</v>
      </c>
      <c r="E122" s="77" t="s">
        <v>437</v>
      </c>
      <c r="G122" s="12">
        <v>29</v>
      </c>
      <c r="H122" s="12">
        <v>154</v>
      </c>
      <c r="I122" s="53">
        <v>1.41092E-3</v>
      </c>
      <c r="K122" s="53">
        <v>1.41092E-3</v>
      </c>
      <c r="M122" s="12">
        <v>28</v>
      </c>
      <c r="N122" s="12">
        <v>150</v>
      </c>
      <c r="O122" s="53">
        <v>1.42219E-3</v>
      </c>
      <c r="Q122" s="53">
        <v>1.42219E-3</v>
      </c>
      <c r="R122" s="6"/>
      <c r="S122" s="43"/>
      <c r="T122" s="46"/>
      <c r="U122" s="76"/>
    </row>
    <row r="123" spans="3:21" x14ac:dyDescent="0.3">
      <c r="C123" s="6" t="s">
        <v>1344</v>
      </c>
      <c r="E123" s="77" t="s">
        <v>439</v>
      </c>
      <c r="G123" s="12">
        <v>24</v>
      </c>
      <c r="H123" s="12">
        <v>175</v>
      </c>
      <c r="I123" s="53">
        <v>1.1676600000000001E-3</v>
      </c>
      <c r="K123" s="53">
        <v>1.1676600000000001E-3</v>
      </c>
      <c r="M123" s="12">
        <v>27</v>
      </c>
      <c r="N123" s="12">
        <v>152</v>
      </c>
      <c r="O123" s="53">
        <v>1.3713899999999999E-3</v>
      </c>
      <c r="Q123" s="53">
        <v>1.3713899999999999E-3</v>
      </c>
      <c r="R123" s="6"/>
      <c r="S123" s="43"/>
      <c r="T123" s="46"/>
      <c r="U123" s="76"/>
    </row>
    <row r="124" spans="3:21" x14ac:dyDescent="0.3">
      <c r="C124" s="6" t="s">
        <v>1497</v>
      </c>
      <c r="E124" s="77" t="s">
        <v>441</v>
      </c>
      <c r="G124" s="12">
        <v>47</v>
      </c>
      <c r="H124" s="12">
        <v>96</v>
      </c>
      <c r="I124" s="53">
        <v>2.2866599999999998E-3</v>
      </c>
      <c r="K124" s="53">
        <v>2.2866599999999998E-3</v>
      </c>
      <c r="M124" s="12">
        <v>47</v>
      </c>
      <c r="N124" s="12">
        <v>89</v>
      </c>
      <c r="O124" s="53">
        <v>2.3872400000000001E-3</v>
      </c>
      <c r="Q124" s="53">
        <v>2.3872400000000001E-3</v>
      </c>
      <c r="R124" s="6"/>
      <c r="S124" s="43"/>
      <c r="T124" s="46"/>
      <c r="U124" s="76"/>
    </row>
    <row r="125" spans="3:21" x14ac:dyDescent="0.3">
      <c r="C125" s="6" t="s">
        <v>1671</v>
      </c>
      <c r="E125" s="77" t="s">
        <v>694</v>
      </c>
      <c r="G125" s="12">
        <v>1</v>
      </c>
      <c r="H125" s="12">
        <v>304</v>
      </c>
      <c r="I125" s="53">
        <v>4.8649999999999997E-5</v>
      </c>
      <c r="K125" s="53">
        <v>4.8649999999999997E-5</v>
      </c>
      <c r="M125" s="12">
        <v>1</v>
      </c>
      <c r="N125" s="12">
        <v>302</v>
      </c>
      <c r="O125" s="53">
        <v>5.079E-5</v>
      </c>
      <c r="Q125" s="53">
        <v>5.079E-5</v>
      </c>
      <c r="R125" s="6"/>
      <c r="S125" s="43"/>
      <c r="T125" s="46"/>
      <c r="U125" s="76"/>
    </row>
    <row r="126" spans="3:21" x14ac:dyDescent="0.3">
      <c r="C126" s="6" t="s">
        <v>2400</v>
      </c>
      <c r="E126" s="77" t="s">
        <v>695</v>
      </c>
      <c r="G126" s="12">
        <v>74</v>
      </c>
      <c r="H126" s="12">
        <v>70</v>
      </c>
      <c r="I126" s="53">
        <v>3.60027E-3</v>
      </c>
      <c r="K126" s="53">
        <v>3.60027E-3</v>
      </c>
      <c r="M126" s="12">
        <v>74</v>
      </c>
      <c r="N126" s="12">
        <v>68</v>
      </c>
      <c r="O126" s="53">
        <v>3.7586299999999998E-3</v>
      </c>
      <c r="Q126" s="53">
        <v>3.7586299999999998E-3</v>
      </c>
      <c r="R126" s="6"/>
      <c r="S126" s="43"/>
      <c r="T126" s="46"/>
      <c r="U126" s="76"/>
    </row>
    <row r="127" spans="3:21" x14ac:dyDescent="0.3">
      <c r="C127" s="6" t="s">
        <v>3731</v>
      </c>
      <c r="E127" s="77" t="s">
        <v>1562</v>
      </c>
      <c r="G127" s="12">
        <v>30</v>
      </c>
      <c r="H127" s="12">
        <v>150</v>
      </c>
      <c r="I127" s="53">
        <v>1.4595700000000001E-3</v>
      </c>
      <c r="K127" s="53">
        <v>1.4595700000000001E-3</v>
      </c>
      <c r="M127" s="12">
        <v>31</v>
      </c>
      <c r="N127" s="12">
        <v>134</v>
      </c>
      <c r="O127" s="53">
        <v>1.57456E-3</v>
      </c>
      <c r="Q127" s="53">
        <v>1.57456E-3</v>
      </c>
      <c r="R127" s="6"/>
      <c r="S127" s="43"/>
      <c r="T127" s="46"/>
      <c r="U127" s="76"/>
    </row>
    <row r="128" spans="3:21" x14ac:dyDescent="0.3">
      <c r="C128" s="6" t="s">
        <v>1090</v>
      </c>
      <c r="E128" s="77" t="s">
        <v>96</v>
      </c>
      <c r="G128" s="12">
        <v>191</v>
      </c>
      <c r="H128" s="12">
        <v>25</v>
      </c>
      <c r="I128" s="53">
        <v>9.2925999999999998E-3</v>
      </c>
      <c r="K128" s="53">
        <v>9.2925999999999998E-3</v>
      </c>
      <c r="M128" s="12">
        <v>191</v>
      </c>
      <c r="N128" s="12">
        <v>24</v>
      </c>
      <c r="O128" s="53">
        <v>9.7013399999999993E-3</v>
      </c>
      <c r="Q128" s="53">
        <v>9.7013499999999992E-3</v>
      </c>
      <c r="R128" s="6"/>
      <c r="S128" s="43"/>
      <c r="T128" s="46"/>
      <c r="U128" s="76"/>
    </row>
    <row r="129" spans="3:21" x14ac:dyDescent="0.3">
      <c r="C129" s="6" t="s">
        <v>1264</v>
      </c>
      <c r="E129" s="77" t="s">
        <v>443</v>
      </c>
      <c r="G129" s="12">
        <v>5</v>
      </c>
      <c r="H129" s="12">
        <v>264</v>
      </c>
      <c r="I129" s="53">
        <v>2.4326E-4</v>
      </c>
      <c r="K129" s="53">
        <v>2.4326E-4</v>
      </c>
      <c r="M129" s="12">
        <v>6</v>
      </c>
      <c r="N129" s="12">
        <v>252</v>
      </c>
      <c r="O129" s="53">
        <v>3.0475000000000001E-4</v>
      </c>
      <c r="Q129" s="53">
        <v>3.0475000000000001E-4</v>
      </c>
      <c r="R129" s="6"/>
      <c r="S129" s="43"/>
      <c r="T129" s="46"/>
      <c r="U129" s="76"/>
    </row>
    <row r="130" spans="3:21" x14ac:dyDescent="0.3">
      <c r="C130" s="6" t="s">
        <v>1383</v>
      </c>
      <c r="E130" s="77" t="s">
        <v>445</v>
      </c>
      <c r="G130" s="12">
        <v>100</v>
      </c>
      <c r="H130" s="12">
        <v>60</v>
      </c>
      <c r="I130" s="53">
        <v>4.8652299999999999E-3</v>
      </c>
      <c r="K130" s="53">
        <v>4.8652299999999999E-3</v>
      </c>
      <c r="M130" s="12">
        <v>103</v>
      </c>
      <c r="N130" s="12">
        <v>56</v>
      </c>
      <c r="O130" s="53">
        <v>5.2316100000000003E-3</v>
      </c>
      <c r="Q130" s="53">
        <v>5.2316100000000003E-3</v>
      </c>
      <c r="R130" s="6"/>
      <c r="S130" s="43"/>
      <c r="T130" s="46"/>
      <c r="U130" s="76"/>
    </row>
    <row r="131" spans="3:21" x14ac:dyDescent="0.3">
      <c r="C131" s="6" t="s">
        <v>2401</v>
      </c>
      <c r="E131" s="77" t="s">
        <v>697</v>
      </c>
      <c r="G131" s="12">
        <v>40</v>
      </c>
      <c r="H131" s="12">
        <v>113</v>
      </c>
      <c r="I131" s="53">
        <v>1.9460899999999999E-3</v>
      </c>
      <c r="K131" s="53">
        <v>1.9460899999999999E-3</v>
      </c>
      <c r="M131" s="12">
        <v>40</v>
      </c>
      <c r="N131" s="12">
        <v>105</v>
      </c>
      <c r="O131" s="53">
        <v>2.0316900000000001E-3</v>
      </c>
      <c r="Q131" s="53">
        <v>2.0316900000000001E-3</v>
      </c>
      <c r="R131" s="6"/>
      <c r="S131" s="43"/>
      <c r="T131" s="46"/>
      <c r="U131" s="76"/>
    </row>
    <row r="132" spans="3:21" x14ac:dyDescent="0.3">
      <c r="C132" s="6" t="s">
        <v>1675</v>
      </c>
      <c r="E132" s="77" t="s">
        <v>698</v>
      </c>
      <c r="G132" s="12">
        <v>21</v>
      </c>
      <c r="H132" s="12">
        <v>190</v>
      </c>
      <c r="I132" s="53">
        <v>1.0217E-3</v>
      </c>
      <c r="K132" s="53">
        <v>1.0217E-3</v>
      </c>
      <c r="M132" s="12">
        <v>20</v>
      </c>
      <c r="N132" s="12">
        <v>182</v>
      </c>
      <c r="O132" s="53">
        <v>1.01585E-3</v>
      </c>
      <c r="Q132" s="53">
        <v>1.01585E-3</v>
      </c>
      <c r="R132" s="6"/>
      <c r="S132" s="43"/>
      <c r="T132" s="46"/>
      <c r="U132" s="76"/>
    </row>
    <row r="133" spans="3:21" x14ac:dyDescent="0.3">
      <c r="C133" s="6" t="s">
        <v>1167</v>
      </c>
      <c r="E133" s="77" t="s">
        <v>100</v>
      </c>
      <c r="G133" s="12">
        <v>241</v>
      </c>
      <c r="H133" s="12">
        <v>20</v>
      </c>
      <c r="I133" s="53">
        <v>1.172521E-2</v>
      </c>
      <c r="K133" s="53">
        <v>1.172521E-2</v>
      </c>
      <c r="M133" s="12">
        <v>245</v>
      </c>
      <c r="N133" s="12">
        <v>18</v>
      </c>
      <c r="O133" s="53">
        <v>1.2444129999999999E-2</v>
      </c>
      <c r="Q133" s="53">
        <v>1.2444139999999999E-2</v>
      </c>
      <c r="R133" s="6"/>
      <c r="S133" s="43"/>
      <c r="T133" s="46"/>
      <c r="U133" s="76"/>
    </row>
    <row r="134" spans="3:21" x14ac:dyDescent="0.3">
      <c r="C134" s="6" t="s">
        <v>1240</v>
      </c>
      <c r="E134" s="77" t="s">
        <v>702</v>
      </c>
      <c r="G134" s="12">
        <v>1</v>
      </c>
      <c r="H134" s="12">
        <v>304</v>
      </c>
      <c r="I134" s="53">
        <v>4.8649999999999997E-5</v>
      </c>
      <c r="K134" s="53">
        <v>4.8649999999999997E-5</v>
      </c>
      <c r="M134" s="12">
        <v>1</v>
      </c>
      <c r="N134" s="12">
        <v>302</v>
      </c>
      <c r="O134" s="53">
        <v>5.079E-5</v>
      </c>
      <c r="Q134" s="53">
        <v>5.079E-5</v>
      </c>
      <c r="R134" s="6"/>
      <c r="S134" s="43"/>
      <c r="T134" s="46"/>
      <c r="U134" s="76"/>
    </row>
    <row r="135" spans="3:21" x14ac:dyDescent="0.3">
      <c r="C135" s="6" t="s">
        <v>1076</v>
      </c>
      <c r="E135" s="77" t="s">
        <v>447</v>
      </c>
      <c r="G135" s="12">
        <v>19</v>
      </c>
      <c r="H135" s="12">
        <v>199</v>
      </c>
      <c r="I135" s="53">
        <v>9.2438999999999998E-4</v>
      </c>
      <c r="K135" s="53">
        <v>9.2438999999999998E-4</v>
      </c>
      <c r="M135" s="12">
        <v>19</v>
      </c>
      <c r="N135" s="12">
        <v>186</v>
      </c>
      <c r="O135" s="53">
        <v>9.6504999999999996E-4</v>
      </c>
      <c r="Q135" s="53">
        <v>9.6504999999999996E-4</v>
      </c>
      <c r="R135" s="6"/>
      <c r="S135" s="43"/>
      <c r="T135" s="46"/>
      <c r="U135" s="76"/>
    </row>
    <row r="136" spans="3:21" x14ac:dyDescent="0.3">
      <c r="C136" s="6" t="s">
        <v>3756</v>
      </c>
      <c r="E136" s="77" t="s">
        <v>102</v>
      </c>
      <c r="G136" s="12">
        <v>1537</v>
      </c>
      <c r="H136" s="12">
        <v>1</v>
      </c>
      <c r="I136" s="53">
        <v>7.4778629999999999E-2</v>
      </c>
      <c r="K136" s="53">
        <v>7.4778639999999993E-2</v>
      </c>
      <c r="M136" s="12">
        <v>1539</v>
      </c>
      <c r="N136" s="12">
        <v>1</v>
      </c>
      <c r="O136" s="53">
        <v>7.8169440000000007E-2</v>
      </c>
      <c r="Q136" s="53">
        <v>7.8169450000000001E-2</v>
      </c>
      <c r="R136" s="6"/>
      <c r="S136" s="43"/>
      <c r="T136" s="46"/>
      <c r="U136" s="76"/>
    </row>
    <row r="137" spans="3:21" x14ac:dyDescent="0.3">
      <c r="C137" s="6" t="s">
        <v>3756</v>
      </c>
      <c r="E137" s="77" t="s">
        <v>3778</v>
      </c>
      <c r="G137" s="12">
        <v>5</v>
      </c>
      <c r="H137" s="12">
        <v>264</v>
      </c>
      <c r="I137" s="53">
        <v>2.4326E-4</v>
      </c>
      <c r="K137" s="53">
        <v>2.4326E-4</v>
      </c>
      <c r="M137" s="12">
        <v>5</v>
      </c>
      <c r="N137" s="12">
        <v>256</v>
      </c>
      <c r="O137" s="53">
        <v>2.5396000000000001E-4</v>
      </c>
      <c r="Q137" s="53">
        <v>2.5396000000000001E-4</v>
      </c>
      <c r="R137" s="6"/>
      <c r="S137" s="43"/>
      <c r="T137" s="46"/>
      <c r="U137" s="76"/>
    </row>
    <row r="138" spans="3:21" x14ac:dyDescent="0.3">
      <c r="C138" s="6" t="s">
        <v>1499</v>
      </c>
      <c r="E138" s="77" t="s">
        <v>703</v>
      </c>
      <c r="G138" s="12">
        <v>442</v>
      </c>
      <c r="H138" s="12">
        <v>4</v>
      </c>
      <c r="I138" s="53">
        <v>2.1504329999999999E-2</v>
      </c>
      <c r="K138" s="53">
        <v>2.150434E-2</v>
      </c>
      <c r="M138" s="12">
        <v>457</v>
      </c>
      <c r="N138" s="12">
        <v>4</v>
      </c>
      <c r="O138" s="53">
        <v>2.3212110000000001E-2</v>
      </c>
      <c r="Q138" s="53">
        <v>2.3212120000000003E-2</v>
      </c>
      <c r="R138" s="6"/>
      <c r="S138" s="43"/>
      <c r="T138" s="46"/>
      <c r="U138" s="76"/>
    </row>
    <row r="139" spans="3:21" x14ac:dyDescent="0.3">
      <c r="C139" s="6" t="s">
        <v>1690</v>
      </c>
      <c r="E139" s="77" t="s">
        <v>706</v>
      </c>
      <c r="G139" s="12">
        <v>2</v>
      </c>
      <c r="H139" s="12">
        <v>288</v>
      </c>
      <c r="I139" s="53">
        <v>9.7299999999999993E-5</v>
      </c>
      <c r="K139" s="53">
        <v>9.7299999999999993E-5</v>
      </c>
      <c r="M139" s="12">
        <v>2</v>
      </c>
      <c r="N139" s="12">
        <v>281</v>
      </c>
      <c r="O139" s="53">
        <v>1.0158E-4</v>
      </c>
      <c r="Q139" s="53">
        <v>1.0158E-4</v>
      </c>
      <c r="R139" s="6"/>
      <c r="S139" s="43"/>
      <c r="T139" s="46"/>
      <c r="U139" s="76"/>
    </row>
    <row r="140" spans="3:21" x14ac:dyDescent="0.3">
      <c r="C140" s="6" t="s">
        <v>1691</v>
      </c>
      <c r="E140" s="77" t="s">
        <v>707</v>
      </c>
      <c r="G140" s="12">
        <v>2</v>
      </c>
      <c r="H140" s="12">
        <v>288</v>
      </c>
      <c r="I140" s="53">
        <v>9.7299999999999993E-5</v>
      </c>
      <c r="K140" s="53">
        <v>9.7299999999999993E-5</v>
      </c>
      <c r="M140" s="12">
        <v>2</v>
      </c>
      <c r="N140" s="12">
        <v>281</v>
      </c>
      <c r="O140" s="53">
        <v>1.0158E-4</v>
      </c>
      <c r="Q140" s="53">
        <v>1.0158E-4</v>
      </c>
      <c r="R140" s="6"/>
      <c r="S140" s="43"/>
      <c r="T140" s="46"/>
      <c r="U140" s="76"/>
    </row>
    <row r="141" spans="3:21" x14ac:dyDescent="0.3">
      <c r="C141" s="6" t="s">
        <v>1692</v>
      </c>
      <c r="E141" s="77" t="s">
        <v>708</v>
      </c>
      <c r="G141" s="12">
        <v>3</v>
      </c>
      <c r="H141" s="12">
        <v>275</v>
      </c>
      <c r="I141" s="53">
        <v>1.4595999999999999E-4</v>
      </c>
      <c r="K141" s="53">
        <v>1.4595999999999999E-4</v>
      </c>
      <c r="M141" s="12">
        <v>3</v>
      </c>
      <c r="N141" s="12">
        <v>270</v>
      </c>
      <c r="O141" s="53">
        <v>1.5238E-4</v>
      </c>
      <c r="Q141" s="53">
        <v>1.5238E-4</v>
      </c>
      <c r="R141" s="6"/>
      <c r="S141" s="43"/>
      <c r="T141" s="46"/>
      <c r="U141" s="76"/>
    </row>
    <row r="142" spans="3:21" x14ac:dyDescent="0.3">
      <c r="C142" s="6" t="s">
        <v>1306</v>
      </c>
      <c r="E142" s="77" t="s">
        <v>449</v>
      </c>
      <c r="G142" s="12">
        <v>104</v>
      </c>
      <c r="H142" s="12">
        <v>59</v>
      </c>
      <c r="I142" s="53">
        <v>5.0598400000000003E-3</v>
      </c>
      <c r="K142" s="53">
        <v>5.0598400000000003E-3</v>
      </c>
      <c r="M142" s="12">
        <v>100</v>
      </c>
      <c r="N142" s="12">
        <v>58</v>
      </c>
      <c r="O142" s="53">
        <v>5.0792399999999996E-3</v>
      </c>
      <c r="Q142" s="53">
        <v>5.0792399999999996E-3</v>
      </c>
      <c r="R142" s="6"/>
      <c r="S142" s="43"/>
      <c r="T142" s="46"/>
      <c r="U142" s="76"/>
    </row>
    <row r="143" spans="3:21" x14ac:dyDescent="0.3">
      <c r="C143" s="6" t="s">
        <v>1025</v>
      </c>
      <c r="E143" s="77" t="s">
        <v>104</v>
      </c>
      <c r="G143" s="12">
        <v>0</v>
      </c>
      <c r="H143" s="12">
        <v>347</v>
      </c>
      <c r="I143" s="53">
        <v>0</v>
      </c>
      <c r="K143" s="53">
        <v>0</v>
      </c>
      <c r="M143" s="12">
        <v>0</v>
      </c>
      <c r="N143" s="12">
        <v>342</v>
      </c>
      <c r="O143" s="53">
        <v>0</v>
      </c>
      <c r="Q143" s="53">
        <v>0</v>
      </c>
      <c r="R143" s="6"/>
      <c r="S143" s="43"/>
      <c r="T143" s="46"/>
      <c r="U143" s="76"/>
    </row>
    <row r="144" spans="3:21" x14ac:dyDescent="0.3">
      <c r="C144" s="6" t="s">
        <v>1045</v>
      </c>
      <c r="E144" s="77" t="s">
        <v>105</v>
      </c>
      <c r="G144" s="12">
        <v>1</v>
      </c>
      <c r="H144" s="12">
        <v>304</v>
      </c>
      <c r="I144" s="53">
        <v>4.8649999999999997E-5</v>
      </c>
      <c r="K144" s="53">
        <v>4.8649999999999997E-5</v>
      </c>
      <c r="M144" s="12">
        <v>1</v>
      </c>
      <c r="N144" s="12">
        <v>302</v>
      </c>
      <c r="O144" s="53">
        <v>5.079E-5</v>
      </c>
      <c r="Q144" s="53">
        <v>5.079E-5</v>
      </c>
      <c r="R144" s="6"/>
      <c r="S144" s="43"/>
      <c r="T144" s="46"/>
      <c r="U144" s="76"/>
    </row>
    <row r="145" spans="3:21" x14ac:dyDescent="0.3">
      <c r="C145" s="6" t="s">
        <v>2403</v>
      </c>
      <c r="E145" s="77" t="s">
        <v>709</v>
      </c>
      <c r="G145" s="12">
        <v>8</v>
      </c>
      <c r="H145" s="12">
        <v>252</v>
      </c>
      <c r="I145" s="53">
        <v>3.8922000000000002E-4</v>
      </c>
      <c r="K145" s="53">
        <v>3.8922000000000002E-4</v>
      </c>
      <c r="M145" s="12">
        <v>8</v>
      </c>
      <c r="N145" s="12">
        <v>243</v>
      </c>
      <c r="O145" s="53">
        <v>4.0633999999999999E-4</v>
      </c>
      <c r="Q145" s="53">
        <v>4.0633999999999999E-4</v>
      </c>
      <c r="R145" s="6"/>
      <c r="S145" s="43"/>
      <c r="T145" s="46"/>
      <c r="U145" s="76"/>
    </row>
    <row r="146" spans="3:21" x14ac:dyDescent="0.3">
      <c r="C146" s="6" t="s">
        <v>2404</v>
      </c>
      <c r="E146" s="77" t="s">
        <v>710</v>
      </c>
      <c r="G146" s="12">
        <v>11</v>
      </c>
      <c r="H146" s="12">
        <v>239</v>
      </c>
      <c r="I146" s="53">
        <v>5.3518000000000001E-4</v>
      </c>
      <c r="K146" s="53">
        <v>5.3518000000000001E-4</v>
      </c>
      <c r="M146" s="12">
        <v>12</v>
      </c>
      <c r="N146" s="12">
        <v>219</v>
      </c>
      <c r="O146" s="53">
        <v>6.0950999999999996E-4</v>
      </c>
      <c r="Q146" s="53">
        <v>6.0950999999999996E-4</v>
      </c>
      <c r="R146" s="6"/>
      <c r="S146" s="43"/>
      <c r="T146" s="46"/>
      <c r="U146" s="76"/>
    </row>
    <row r="147" spans="3:21" x14ac:dyDescent="0.3">
      <c r="C147" s="6" t="s">
        <v>1695</v>
      </c>
      <c r="E147" s="77" t="s">
        <v>711</v>
      </c>
      <c r="G147" s="12">
        <v>9</v>
      </c>
      <c r="H147" s="12">
        <v>247</v>
      </c>
      <c r="I147" s="53">
        <v>4.3786999999999998E-4</v>
      </c>
      <c r="K147" s="53">
        <v>4.3786999999999998E-4</v>
      </c>
      <c r="M147" s="12">
        <v>9</v>
      </c>
      <c r="N147" s="12">
        <v>240</v>
      </c>
      <c r="O147" s="53">
        <v>4.5712999999999998E-4</v>
      </c>
      <c r="Q147" s="53">
        <v>4.5712999999999998E-4</v>
      </c>
      <c r="R147" s="6"/>
      <c r="S147" s="43"/>
      <c r="T147" s="46"/>
      <c r="U147" s="76"/>
    </row>
    <row r="148" spans="3:21" x14ac:dyDescent="0.3">
      <c r="C148" s="6" t="s">
        <v>2405</v>
      </c>
      <c r="E148" s="77" t="s">
        <v>713</v>
      </c>
      <c r="G148" s="12">
        <v>11</v>
      </c>
      <c r="H148" s="12">
        <v>239</v>
      </c>
      <c r="I148" s="53">
        <v>5.3518000000000001E-4</v>
      </c>
      <c r="K148" s="53">
        <v>5.3518000000000001E-4</v>
      </c>
      <c r="M148" s="12">
        <v>10</v>
      </c>
      <c r="N148" s="12">
        <v>231</v>
      </c>
      <c r="O148" s="53">
        <v>5.0792000000000003E-4</v>
      </c>
      <c r="Q148" s="53">
        <v>5.0792000000000003E-4</v>
      </c>
      <c r="R148" s="6"/>
      <c r="S148" s="43"/>
      <c r="T148" s="46"/>
      <c r="U148" s="76"/>
    </row>
    <row r="149" spans="3:21" x14ac:dyDescent="0.3">
      <c r="C149" s="6" t="s">
        <v>1700</v>
      </c>
      <c r="E149" s="77" t="s">
        <v>1699</v>
      </c>
      <c r="G149" s="12">
        <v>1</v>
      </c>
      <c r="H149" s="12">
        <v>304</v>
      </c>
      <c r="I149" s="53">
        <v>4.8649999999999997E-5</v>
      </c>
      <c r="K149" s="53">
        <v>4.8649999999999997E-5</v>
      </c>
      <c r="M149" s="12">
        <v>2</v>
      </c>
      <c r="N149" s="12">
        <v>281</v>
      </c>
      <c r="O149" s="53">
        <v>1.0158E-4</v>
      </c>
      <c r="Q149" s="53">
        <v>1.0158E-4</v>
      </c>
      <c r="R149" s="6"/>
      <c r="S149" s="43"/>
      <c r="T149" s="46"/>
      <c r="U149" s="76"/>
    </row>
    <row r="150" spans="3:21" x14ac:dyDescent="0.3">
      <c r="C150" s="6" t="s">
        <v>1161</v>
      </c>
      <c r="E150" s="77" t="s">
        <v>109</v>
      </c>
      <c r="G150" s="12">
        <v>40</v>
      </c>
      <c r="H150" s="12">
        <v>113</v>
      </c>
      <c r="I150" s="53">
        <v>1.9460899999999999E-3</v>
      </c>
      <c r="K150" s="53">
        <v>1.9460899999999999E-3</v>
      </c>
      <c r="M150" s="12">
        <v>38</v>
      </c>
      <c r="N150" s="12">
        <v>112</v>
      </c>
      <c r="O150" s="53">
        <v>1.9301100000000001E-3</v>
      </c>
      <c r="Q150" s="53">
        <v>1.9301100000000001E-3</v>
      </c>
      <c r="R150" s="6"/>
      <c r="S150" s="43"/>
      <c r="T150" s="46"/>
      <c r="U150" s="76"/>
    </row>
    <row r="151" spans="3:21" x14ac:dyDescent="0.3">
      <c r="C151" s="6" t="s">
        <v>1164</v>
      </c>
      <c r="E151" s="77" t="s">
        <v>714</v>
      </c>
      <c r="G151" s="12">
        <v>0</v>
      </c>
      <c r="H151" s="12">
        <v>347</v>
      </c>
      <c r="I151" s="53">
        <v>0</v>
      </c>
      <c r="K151" s="53">
        <v>0</v>
      </c>
      <c r="M151" s="12">
        <v>0</v>
      </c>
      <c r="N151" s="12">
        <v>342</v>
      </c>
      <c r="O151" s="53">
        <v>0</v>
      </c>
      <c r="Q151" s="53">
        <v>0</v>
      </c>
      <c r="R151" s="6"/>
      <c r="S151" s="43"/>
      <c r="T151" s="46"/>
      <c r="U151" s="76"/>
    </row>
    <row r="152" spans="3:21" x14ac:dyDescent="0.3">
      <c r="C152" s="6" t="s">
        <v>2406</v>
      </c>
      <c r="E152" s="77" t="s">
        <v>715</v>
      </c>
      <c r="G152" s="12">
        <v>26</v>
      </c>
      <c r="H152" s="12">
        <v>164</v>
      </c>
      <c r="I152" s="53">
        <v>1.2649600000000001E-3</v>
      </c>
      <c r="K152" s="53">
        <v>1.2649600000000001E-3</v>
      </c>
      <c r="M152" s="12">
        <v>25</v>
      </c>
      <c r="N152" s="12">
        <v>164</v>
      </c>
      <c r="O152" s="53">
        <v>1.2698099999999999E-3</v>
      </c>
      <c r="Q152" s="53">
        <v>1.2698099999999999E-3</v>
      </c>
      <c r="R152" s="6"/>
      <c r="S152" s="43"/>
      <c r="T152" s="46"/>
      <c r="U152" s="76"/>
    </row>
    <row r="153" spans="3:21" x14ac:dyDescent="0.3">
      <c r="C153" s="6" t="s">
        <v>1186</v>
      </c>
      <c r="E153" s="77" t="s">
        <v>455</v>
      </c>
      <c r="G153" s="12">
        <v>3</v>
      </c>
      <c r="H153" s="12">
        <v>275</v>
      </c>
      <c r="I153" s="53">
        <v>1.4595999999999999E-4</v>
      </c>
      <c r="K153" s="53">
        <v>1.4595999999999999E-4</v>
      </c>
      <c r="M153" s="12">
        <v>4</v>
      </c>
      <c r="N153" s="12">
        <v>266</v>
      </c>
      <c r="O153" s="53">
        <v>2.0316999999999999E-4</v>
      </c>
      <c r="Q153" s="53">
        <v>2.0316999999999999E-4</v>
      </c>
      <c r="R153" s="6"/>
      <c r="S153" s="43"/>
      <c r="T153" s="46"/>
      <c r="U153" s="76"/>
    </row>
    <row r="154" spans="3:21" x14ac:dyDescent="0.3">
      <c r="C154" s="6" t="s">
        <v>1212</v>
      </c>
      <c r="E154" s="77" t="s">
        <v>457</v>
      </c>
      <c r="G154" s="12">
        <v>17</v>
      </c>
      <c r="H154" s="12">
        <v>205</v>
      </c>
      <c r="I154" s="53">
        <v>8.2709000000000005E-4</v>
      </c>
      <c r="K154" s="53">
        <v>8.2709000000000005E-4</v>
      </c>
      <c r="M154" s="12">
        <v>17</v>
      </c>
      <c r="N154" s="12">
        <v>199</v>
      </c>
      <c r="O154" s="53">
        <v>8.6346999999999997E-4</v>
      </c>
      <c r="Q154" s="53">
        <v>8.6346999999999997E-4</v>
      </c>
      <c r="R154" s="6"/>
      <c r="S154" s="43"/>
      <c r="T154" s="46"/>
      <c r="U154" s="76"/>
    </row>
    <row r="155" spans="3:21" x14ac:dyDescent="0.3">
      <c r="C155" s="6" t="s">
        <v>1219</v>
      </c>
      <c r="E155" s="77" t="s">
        <v>459</v>
      </c>
      <c r="G155" s="12">
        <v>18</v>
      </c>
      <c r="H155" s="12">
        <v>202</v>
      </c>
      <c r="I155" s="53">
        <v>8.7573999999999996E-4</v>
      </c>
      <c r="K155" s="53">
        <v>8.7573999999999996E-4</v>
      </c>
      <c r="M155" s="12">
        <v>19</v>
      </c>
      <c r="N155" s="12">
        <v>186</v>
      </c>
      <c r="O155" s="53">
        <v>9.6504999999999996E-4</v>
      </c>
      <c r="Q155" s="53">
        <v>9.6504999999999996E-4</v>
      </c>
      <c r="R155" s="6"/>
      <c r="S155" s="43"/>
      <c r="T155" s="46"/>
      <c r="U155" s="76"/>
    </row>
    <row r="156" spans="3:21" x14ac:dyDescent="0.3">
      <c r="C156" s="6" t="s">
        <v>1224</v>
      </c>
      <c r="E156" s="77" t="s">
        <v>461</v>
      </c>
      <c r="G156" s="12">
        <v>22</v>
      </c>
      <c r="H156" s="12">
        <v>186</v>
      </c>
      <c r="I156" s="53">
        <v>1.0703500000000001E-3</v>
      </c>
      <c r="K156" s="53">
        <v>1.0703500000000001E-3</v>
      </c>
      <c r="M156" s="12">
        <v>21</v>
      </c>
      <c r="N156" s="12">
        <v>179</v>
      </c>
      <c r="O156" s="53">
        <v>1.06664E-3</v>
      </c>
      <c r="Q156" s="53">
        <v>1.06664E-3</v>
      </c>
      <c r="R156" s="6"/>
      <c r="S156" s="43"/>
      <c r="T156" s="46"/>
      <c r="U156" s="76"/>
    </row>
    <row r="157" spans="3:21" x14ac:dyDescent="0.3">
      <c r="C157" s="6" t="s">
        <v>1229</v>
      </c>
      <c r="E157" s="77" t="s">
        <v>463</v>
      </c>
      <c r="G157" s="12">
        <v>26</v>
      </c>
      <c r="H157" s="12">
        <v>164</v>
      </c>
      <c r="I157" s="53">
        <v>1.2649600000000001E-3</v>
      </c>
      <c r="K157" s="53">
        <v>1.2649600000000001E-3</v>
      </c>
      <c r="M157" s="12">
        <v>26</v>
      </c>
      <c r="N157" s="12">
        <v>157</v>
      </c>
      <c r="O157" s="53">
        <v>1.3205999999999999E-3</v>
      </c>
      <c r="Q157" s="53">
        <v>1.3205999999999999E-3</v>
      </c>
      <c r="R157" s="6"/>
      <c r="S157" s="43"/>
      <c r="T157" s="46"/>
      <c r="U157" s="76"/>
    </row>
    <row r="158" spans="3:21" x14ac:dyDescent="0.3">
      <c r="C158" s="6" t="s">
        <v>2407</v>
      </c>
      <c r="E158" s="77" t="s">
        <v>718</v>
      </c>
      <c r="G158" s="12">
        <v>54</v>
      </c>
      <c r="H158" s="12">
        <v>86</v>
      </c>
      <c r="I158" s="53">
        <v>2.6272299999999999E-3</v>
      </c>
      <c r="K158" s="53">
        <v>2.6272299999999999E-3</v>
      </c>
      <c r="M158" s="12">
        <v>53</v>
      </c>
      <c r="N158" s="12">
        <v>82</v>
      </c>
      <c r="O158" s="53">
        <v>2.6919999999999999E-3</v>
      </c>
      <c r="Q158" s="53">
        <v>2.6919999999999999E-3</v>
      </c>
      <c r="R158" s="6"/>
      <c r="S158" s="43"/>
      <c r="T158" s="46"/>
      <c r="U158" s="76"/>
    </row>
    <row r="159" spans="3:21" x14ac:dyDescent="0.3">
      <c r="C159" s="6" t="s">
        <v>3757</v>
      </c>
      <c r="E159" s="77" t="s">
        <v>465</v>
      </c>
      <c r="G159" s="12">
        <v>3</v>
      </c>
      <c r="H159" s="12">
        <v>275</v>
      </c>
      <c r="I159" s="53">
        <v>1.4595999999999999E-4</v>
      </c>
      <c r="K159" s="53">
        <v>1.4595999999999999E-4</v>
      </c>
      <c r="M159" s="12">
        <v>3</v>
      </c>
      <c r="N159" s="12">
        <v>270</v>
      </c>
      <c r="O159" s="53">
        <v>1.5238E-4</v>
      </c>
      <c r="Q159" s="53">
        <v>1.5238E-4</v>
      </c>
      <c r="R159" s="6"/>
      <c r="S159" s="43"/>
      <c r="T159" s="46"/>
      <c r="U159" s="76"/>
    </row>
    <row r="160" spans="3:21" x14ac:dyDescent="0.3">
      <c r="C160" s="6" t="s">
        <v>1251</v>
      </c>
      <c r="E160" s="77" t="s">
        <v>719</v>
      </c>
      <c r="G160" s="12">
        <v>0</v>
      </c>
      <c r="H160" s="12">
        <v>347</v>
      </c>
      <c r="I160" s="53">
        <v>0</v>
      </c>
      <c r="K160" s="53">
        <v>0</v>
      </c>
      <c r="M160" s="12">
        <v>0</v>
      </c>
      <c r="N160" s="12">
        <v>342</v>
      </c>
      <c r="O160" s="53">
        <v>0</v>
      </c>
      <c r="Q160" s="53">
        <v>0</v>
      </c>
      <c r="R160" s="6"/>
      <c r="S160" s="43"/>
      <c r="T160" s="46"/>
      <c r="U160" s="76"/>
    </row>
    <row r="161" spans="3:21" x14ac:dyDescent="0.3">
      <c r="C161" s="6" t="s">
        <v>1260</v>
      </c>
      <c r="E161" s="77" t="s">
        <v>467</v>
      </c>
      <c r="G161" s="12">
        <v>31</v>
      </c>
      <c r="H161" s="12">
        <v>146</v>
      </c>
      <c r="I161" s="53">
        <v>1.50822E-3</v>
      </c>
      <c r="K161" s="53">
        <v>1.50822E-3</v>
      </c>
      <c r="M161" s="12">
        <v>31</v>
      </c>
      <c r="N161" s="12">
        <v>134</v>
      </c>
      <c r="O161" s="53">
        <v>1.57456E-3</v>
      </c>
      <c r="Q161" s="53">
        <v>1.57456E-3</v>
      </c>
      <c r="R161" s="6"/>
      <c r="S161" s="43"/>
      <c r="T161" s="46"/>
      <c r="U161" s="76"/>
    </row>
    <row r="162" spans="3:21" x14ac:dyDescent="0.3">
      <c r="C162" s="6" t="s">
        <v>1265</v>
      </c>
      <c r="E162" s="77" t="s">
        <v>113</v>
      </c>
      <c r="G162" s="12">
        <v>1</v>
      </c>
      <c r="H162" s="12">
        <v>304</v>
      </c>
      <c r="I162" s="53">
        <v>4.8649999999999997E-5</v>
      </c>
      <c r="K162" s="53">
        <v>4.8649999999999997E-5</v>
      </c>
      <c r="M162" s="12">
        <v>1</v>
      </c>
      <c r="N162" s="12">
        <v>302</v>
      </c>
      <c r="O162" s="53">
        <v>5.079E-5</v>
      </c>
      <c r="Q162" s="53">
        <v>5.079E-5</v>
      </c>
      <c r="R162" s="6"/>
      <c r="S162" s="43"/>
      <c r="T162" s="46"/>
      <c r="U162" s="76"/>
    </row>
    <row r="163" spans="3:21" x14ac:dyDescent="0.3">
      <c r="C163" s="6" t="s">
        <v>1278</v>
      </c>
      <c r="E163" s="77" t="s">
        <v>115</v>
      </c>
      <c r="G163" s="12">
        <v>20</v>
      </c>
      <c r="H163" s="12">
        <v>192</v>
      </c>
      <c r="I163" s="53">
        <v>9.7305000000000004E-4</v>
      </c>
      <c r="K163" s="53">
        <v>9.7305000000000004E-4</v>
      </c>
      <c r="M163" s="12">
        <v>19</v>
      </c>
      <c r="N163" s="12">
        <v>186</v>
      </c>
      <c r="O163" s="53">
        <v>9.6504999999999996E-4</v>
      </c>
      <c r="Q163" s="53">
        <v>9.6504999999999996E-4</v>
      </c>
      <c r="R163" s="6"/>
      <c r="S163" s="43"/>
      <c r="T163" s="46"/>
      <c r="U163" s="76"/>
    </row>
    <row r="164" spans="3:21" x14ac:dyDescent="0.3">
      <c r="C164" s="6" t="s">
        <v>2408</v>
      </c>
      <c r="E164" s="77" t="s">
        <v>720</v>
      </c>
      <c r="G164" s="12">
        <v>17</v>
      </c>
      <c r="H164" s="12">
        <v>205</v>
      </c>
      <c r="I164" s="53">
        <v>8.2709000000000005E-4</v>
      </c>
      <c r="K164" s="53">
        <v>8.2709000000000005E-4</v>
      </c>
      <c r="M164" s="12">
        <v>15</v>
      </c>
      <c r="N164" s="12">
        <v>205</v>
      </c>
      <c r="O164" s="53">
        <v>7.6188999999999998E-4</v>
      </c>
      <c r="Q164" s="53">
        <v>7.6188999999999998E-4</v>
      </c>
      <c r="R164" s="6"/>
      <c r="S164" s="43"/>
      <c r="T164" s="46"/>
      <c r="U164" s="76"/>
    </row>
    <row r="165" spans="3:21" x14ac:dyDescent="0.3">
      <c r="C165" s="6" t="s">
        <v>2409</v>
      </c>
      <c r="E165" s="77" t="s">
        <v>721</v>
      </c>
      <c r="G165" s="12">
        <v>12</v>
      </c>
      <c r="H165" s="12">
        <v>229</v>
      </c>
      <c r="I165" s="53">
        <v>5.8383000000000003E-4</v>
      </c>
      <c r="K165" s="53">
        <v>5.8383000000000003E-4</v>
      </c>
      <c r="M165" s="12">
        <v>12</v>
      </c>
      <c r="N165" s="12">
        <v>219</v>
      </c>
      <c r="O165" s="53">
        <v>6.0950999999999996E-4</v>
      </c>
      <c r="Q165" s="53">
        <v>6.0950999999999996E-4</v>
      </c>
      <c r="R165" s="6"/>
      <c r="S165" s="43"/>
      <c r="T165" s="46"/>
      <c r="U165" s="76"/>
    </row>
    <row r="166" spans="3:21" x14ac:dyDescent="0.3">
      <c r="C166" s="6" t="s">
        <v>1328</v>
      </c>
      <c r="E166" s="77" t="s">
        <v>116</v>
      </c>
      <c r="G166" s="12">
        <v>23</v>
      </c>
      <c r="H166" s="12">
        <v>180</v>
      </c>
      <c r="I166" s="53">
        <v>1.119E-3</v>
      </c>
      <c r="K166" s="53">
        <v>1.119E-3</v>
      </c>
      <c r="M166" s="12">
        <v>21</v>
      </c>
      <c r="N166" s="12">
        <v>179</v>
      </c>
      <c r="O166" s="53">
        <v>1.06664E-3</v>
      </c>
      <c r="Q166" s="53">
        <v>1.06664E-3</v>
      </c>
      <c r="R166" s="6"/>
      <c r="S166" s="43"/>
      <c r="T166" s="46"/>
      <c r="U166" s="76"/>
    </row>
    <row r="167" spans="3:21" x14ac:dyDescent="0.3">
      <c r="C167" s="6" t="s">
        <v>2410</v>
      </c>
      <c r="E167" s="77" t="s">
        <v>722</v>
      </c>
      <c r="G167" s="12">
        <v>39</v>
      </c>
      <c r="H167" s="12">
        <v>117</v>
      </c>
      <c r="I167" s="53">
        <v>1.89744E-3</v>
      </c>
      <c r="K167" s="53">
        <v>1.89744E-3</v>
      </c>
      <c r="M167" s="12">
        <v>39</v>
      </c>
      <c r="N167" s="12">
        <v>108</v>
      </c>
      <c r="O167" s="53">
        <v>1.9808999999999998E-3</v>
      </c>
      <c r="Q167" s="53">
        <v>1.9808999999999998E-3</v>
      </c>
      <c r="R167" s="6"/>
      <c r="S167" s="43"/>
      <c r="T167" s="46"/>
      <c r="U167" s="76"/>
    </row>
    <row r="168" spans="3:21" x14ac:dyDescent="0.3">
      <c r="C168" s="6" t="s">
        <v>1351</v>
      </c>
      <c r="E168" s="77" t="s">
        <v>117</v>
      </c>
      <c r="G168" s="12">
        <v>1</v>
      </c>
      <c r="H168" s="12">
        <v>304</v>
      </c>
      <c r="I168" s="53">
        <v>4.8649999999999997E-5</v>
      </c>
      <c r="K168" s="53">
        <v>4.8649999999999997E-5</v>
      </c>
      <c r="M168" s="12">
        <v>2</v>
      </c>
      <c r="N168" s="12">
        <v>281</v>
      </c>
      <c r="O168" s="53">
        <v>1.0158E-4</v>
      </c>
      <c r="Q168" s="53">
        <v>1.0158E-4</v>
      </c>
      <c r="R168" s="6"/>
      <c r="S168" s="43"/>
      <c r="T168" s="46"/>
      <c r="U168" s="76"/>
    </row>
    <row r="169" spans="3:21" x14ac:dyDescent="0.3">
      <c r="C169" s="6" t="s">
        <v>3758</v>
      </c>
      <c r="E169" s="77" t="s">
        <v>3738</v>
      </c>
      <c r="G169" s="12">
        <v>1</v>
      </c>
      <c r="H169" s="12">
        <v>304</v>
      </c>
      <c r="I169" s="53">
        <v>4.8649999999999997E-5</v>
      </c>
      <c r="K169" s="53">
        <v>4.8649999999999997E-5</v>
      </c>
      <c r="M169" s="12">
        <v>1</v>
      </c>
      <c r="N169" s="12">
        <v>302</v>
      </c>
      <c r="O169" s="53">
        <v>5.079E-5</v>
      </c>
      <c r="Q169" s="53">
        <v>5.079E-5</v>
      </c>
      <c r="R169" s="6"/>
      <c r="S169" s="43"/>
      <c r="T169" s="46"/>
      <c r="U169" s="76"/>
    </row>
    <row r="170" spans="3:21" x14ac:dyDescent="0.3">
      <c r="C170" s="6" t="s">
        <v>1363</v>
      </c>
      <c r="E170" s="77" t="s">
        <v>119</v>
      </c>
      <c r="G170" s="12">
        <v>31</v>
      </c>
      <c r="H170" s="12">
        <v>146</v>
      </c>
      <c r="I170" s="53">
        <v>1.50822E-3</v>
      </c>
      <c r="K170" s="53">
        <v>1.50822E-3</v>
      </c>
      <c r="M170" s="12">
        <v>31</v>
      </c>
      <c r="N170" s="12">
        <v>134</v>
      </c>
      <c r="O170" s="53">
        <v>1.57456E-3</v>
      </c>
      <c r="Q170" s="53">
        <v>1.57456E-3</v>
      </c>
      <c r="R170" s="6"/>
      <c r="S170" s="43"/>
      <c r="T170" s="46"/>
      <c r="U170" s="76"/>
    </row>
    <row r="171" spans="3:21" x14ac:dyDescent="0.3">
      <c r="C171" s="6" t="s">
        <v>1372</v>
      </c>
      <c r="E171" s="77" t="s">
        <v>469</v>
      </c>
      <c r="G171" s="12">
        <v>30</v>
      </c>
      <c r="H171" s="12">
        <v>150</v>
      </c>
      <c r="I171" s="53">
        <v>1.4595700000000001E-3</v>
      </c>
      <c r="K171" s="53">
        <v>1.4595700000000001E-3</v>
      </c>
      <c r="M171" s="12">
        <v>29</v>
      </c>
      <c r="N171" s="12">
        <v>144</v>
      </c>
      <c r="O171" s="53">
        <v>1.47298E-3</v>
      </c>
      <c r="Q171" s="53">
        <v>1.47298E-3</v>
      </c>
      <c r="R171" s="6"/>
      <c r="S171" s="43"/>
      <c r="T171" s="46"/>
      <c r="U171" s="76"/>
    </row>
    <row r="172" spans="3:21" x14ac:dyDescent="0.3">
      <c r="C172" s="6" t="s">
        <v>1373</v>
      </c>
      <c r="E172" s="77" t="s">
        <v>471</v>
      </c>
      <c r="G172" s="12">
        <v>28</v>
      </c>
      <c r="H172" s="12">
        <v>156</v>
      </c>
      <c r="I172" s="53">
        <v>1.3622700000000001E-3</v>
      </c>
      <c r="K172" s="53">
        <v>1.3622700000000001E-3</v>
      </c>
      <c r="M172" s="12">
        <v>28</v>
      </c>
      <c r="N172" s="12">
        <v>150</v>
      </c>
      <c r="O172" s="53">
        <v>1.42219E-3</v>
      </c>
      <c r="Q172" s="53">
        <v>1.42219E-3</v>
      </c>
      <c r="R172" s="6"/>
      <c r="S172" s="43"/>
      <c r="T172" s="46"/>
      <c r="U172" s="76"/>
    </row>
    <row r="173" spans="3:21" x14ac:dyDescent="0.3">
      <c r="C173" s="6" t="s">
        <v>1394</v>
      </c>
      <c r="E173" s="77" t="s">
        <v>121</v>
      </c>
      <c r="G173" s="12">
        <v>3</v>
      </c>
      <c r="H173" s="12">
        <v>275</v>
      </c>
      <c r="I173" s="53">
        <v>1.4595999999999999E-4</v>
      </c>
      <c r="K173" s="53">
        <v>1.4595999999999999E-4</v>
      </c>
      <c r="M173" s="12">
        <v>3</v>
      </c>
      <c r="N173" s="12">
        <v>270</v>
      </c>
      <c r="O173" s="53">
        <v>1.5238E-4</v>
      </c>
      <c r="Q173" s="53">
        <v>1.5238E-4</v>
      </c>
      <c r="R173" s="6"/>
      <c r="S173" s="43"/>
      <c r="T173" s="46"/>
      <c r="U173" s="76"/>
    </row>
    <row r="174" spans="3:21" x14ac:dyDescent="0.3">
      <c r="C174" s="6" t="s">
        <v>967</v>
      </c>
      <c r="E174" s="77" t="s">
        <v>723</v>
      </c>
      <c r="G174" s="12">
        <v>0</v>
      </c>
      <c r="H174" s="12">
        <v>347</v>
      </c>
      <c r="I174" s="53">
        <v>0</v>
      </c>
      <c r="K174" s="53">
        <v>0</v>
      </c>
      <c r="M174" s="12">
        <v>0</v>
      </c>
      <c r="N174" s="12">
        <v>342</v>
      </c>
      <c r="O174" s="53">
        <v>0</v>
      </c>
      <c r="Q174" s="53">
        <v>0</v>
      </c>
      <c r="R174" s="6"/>
      <c r="S174" s="43"/>
      <c r="T174" s="46"/>
      <c r="U174" s="76"/>
    </row>
    <row r="175" spans="3:21" x14ac:dyDescent="0.3">
      <c r="C175" s="6" t="s">
        <v>1402</v>
      </c>
      <c r="E175" s="77" t="s">
        <v>724</v>
      </c>
      <c r="G175" s="12">
        <v>0</v>
      </c>
      <c r="H175" s="12">
        <v>347</v>
      </c>
      <c r="I175" s="53">
        <v>0</v>
      </c>
      <c r="K175" s="53">
        <v>0</v>
      </c>
      <c r="M175" s="12">
        <v>0</v>
      </c>
      <c r="N175" s="12">
        <v>342</v>
      </c>
      <c r="O175" s="53">
        <v>0</v>
      </c>
      <c r="Q175" s="53">
        <v>0</v>
      </c>
      <c r="R175" s="6"/>
      <c r="S175" s="43"/>
      <c r="T175" s="46"/>
      <c r="U175" s="76"/>
    </row>
    <row r="176" spans="3:21" x14ac:dyDescent="0.3">
      <c r="C176" s="6" t="s">
        <v>3759</v>
      </c>
      <c r="E176" s="77" t="s">
        <v>3739</v>
      </c>
      <c r="G176" s="12">
        <v>12</v>
      </c>
      <c r="H176" s="12">
        <v>229</v>
      </c>
      <c r="I176" s="53">
        <v>5.8383000000000003E-4</v>
      </c>
      <c r="K176" s="53">
        <v>5.8383000000000003E-4</v>
      </c>
      <c r="M176" s="12">
        <v>11</v>
      </c>
      <c r="N176" s="12">
        <v>226</v>
      </c>
      <c r="O176" s="53">
        <v>5.5871999999999996E-4</v>
      </c>
      <c r="Q176" s="53">
        <v>5.5871999999999996E-4</v>
      </c>
      <c r="R176" s="6"/>
      <c r="S176" s="43"/>
      <c r="T176" s="46"/>
      <c r="U176" s="76"/>
    </row>
    <row r="177" spans="3:21" x14ac:dyDescent="0.3">
      <c r="C177" s="6" t="s">
        <v>1413</v>
      </c>
      <c r="E177" s="77" t="s">
        <v>473</v>
      </c>
      <c r="G177" s="12">
        <v>3</v>
      </c>
      <c r="H177" s="12">
        <v>275</v>
      </c>
      <c r="I177" s="53">
        <v>1.4595999999999999E-4</v>
      </c>
      <c r="K177" s="53">
        <v>1.4595999999999999E-4</v>
      </c>
      <c r="M177" s="12">
        <v>3</v>
      </c>
      <c r="N177" s="12">
        <v>270</v>
      </c>
      <c r="O177" s="53">
        <v>1.5238E-4</v>
      </c>
      <c r="Q177" s="53">
        <v>1.5238E-4</v>
      </c>
      <c r="R177" s="6"/>
      <c r="S177" s="43"/>
      <c r="T177" s="46"/>
      <c r="U177" s="76"/>
    </row>
    <row r="178" spans="3:21" x14ac:dyDescent="0.3">
      <c r="C178" s="6" t="s">
        <v>2411</v>
      </c>
      <c r="E178" s="77" t="s">
        <v>725</v>
      </c>
      <c r="G178" s="12">
        <v>31</v>
      </c>
      <c r="H178" s="12">
        <v>146</v>
      </c>
      <c r="I178" s="53">
        <v>1.50822E-3</v>
      </c>
      <c r="K178" s="53">
        <v>1.50822E-3</v>
      </c>
      <c r="M178" s="12">
        <v>29</v>
      </c>
      <c r="N178" s="12">
        <v>144</v>
      </c>
      <c r="O178" s="53">
        <v>1.47298E-3</v>
      </c>
      <c r="Q178" s="53">
        <v>1.47298E-3</v>
      </c>
      <c r="R178" s="6"/>
      <c r="S178" s="43"/>
      <c r="T178" s="46"/>
      <c r="U178" s="76"/>
    </row>
    <row r="179" spans="3:21" x14ac:dyDescent="0.3">
      <c r="C179" s="6" t="s">
        <v>1439</v>
      </c>
      <c r="E179" s="77" t="s">
        <v>475</v>
      </c>
      <c r="G179" s="12">
        <v>28</v>
      </c>
      <c r="H179" s="12">
        <v>156</v>
      </c>
      <c r="I179" s="53">
        <v>1.3622700000000001E-3</v>
      </c>
      <c r="K179" s="53">
        <v>1.3622700000000001E-3</v>
      </c>
      <c r="M179" s="12">
        <v>27</v>
      </c>
      <c r="N179" s="12">
        <v>152</v>
      </c>
      <c r="O179" s="53">
        <v>1.3713899999999999E-3</v>
      </c>
      <c r="Q179" s="53">
        <v>1.3713899999999999E-3</v>
      </c>
      <c r="R179" s="6"/>
      <c r="S179" s="43"/>
      <c r="T179" s="46"/>
      <c r="U179" s="76"/>
    </row>
    <row r="180" spans="3:21" x14ac:dyDescent="0.3">
      <c r="C180" s="6" t="s">
        <v>1446</v>
      </c>
      <c r="E180" s="77" t="s">
        <v>123</v>
      </c>
      <c r="G180" s="12">
        <v>1</v>
      </c>
      <c r="H180" s="12">
        <v>304</v>
      </c>
      <c r="I180" s="53">
        <v>4.8649999999999997E-5</v>
      </c>
      <c r="K180" s="53">
        <v>4.8649999999999997E-5</v>
      </c>
      <c r="M180" s="12">
        <v>1</v>
      </c>
      <c r="N180" s="12">
        <v>302</v>
      </c>
      <c r="O180" s="53">
        <v>5.079E-5</v>
      </c>
      <c r="Q180" s="53">
        <v>5.079E-5</v>
      </c>
      <c r="R180" s="6"/>
      <c r="S180" s="43"/>
      <c r="T180" s="46"/>
      <c r="U180" s="76"/>
    </row>
    <row r="181" spans="3:21" x14ac:dyDescent="0.3">
      <c r="C181" s="6" t="s">
        <v>1465</v>
      </c>
      <c r="E181" s="77" t="s">
        <v>124</v>
      </c>
      <c r="G181" s="12">
        <v>4</v>
      </c>
      <c r="H181" s="12">
        <v>273</v>
      </c>
      <c r="I181" s="53">
        <v>1.9461000000000001E-4</v>
      </c>
      <c r="K181" s="53">
        <v>1.9461000000000001E-4</v>
      </c>
      <c r="M181" s="12">
        <v>4</v>
      </c>
      <c r="N181" s="12">
        <v>266</v>
      </c>
      <c r="O181" s="53">
        <v>2.0316999999999999E-4</v>
      </c>
      <c r="Q181" s="53">
        <v>2.0316999999999999E-4</v>
      </c>
      <c r="R181" s="6"/>
      <c r="S181" s="43"/>
      <c r="T181" s="46"/>
      <c r="U181" s="76"/>
    </row>
    <row r="182" spans="3:21" x14ac:dyDescent="0.3">
      <c r="C182" s="6" t="s">
        <v>2412</v>
      </c>
      <c r="E182" s="77" t="s">
        <v>726</v>
      </c>
      <c r="G182" s="12">
        <v>20</v>
      </c>
      <c r="H182" s="12">
        <v>192</v>
      </c>
      <c r="I182" s="53">
        <v>9.7305000000000004E-4</v>
      </c>
      <c r="K182" s="53">
        <v>9.7305000000000004E-4</v>
      </c>
      <c r="M182" s="12">
        <v>20</v>
      </c>
      <c r="N182" s="12">
        <v>182</v>
      </c>
      <c r="O182" s="53">
        <v>1.01585E-3</v>
      </c>
      <c r="Q182" s="53">
        <v>1.01585E-3</v>
      </c>
      <c r="R182" s="6"/>
      <c r="S182" s="43"/>
      <c r="T182" s="46"/>
      <c r="U182" s="76"/>
    </row>
    <row r="183" spans="3:21" x14ac:dyDescent="0.3">
      <c r="C183" s="6" t="s">
        <v>2413</v>
      </c>
      <c r="E183" s="77" t="s">
        <v>992</v>
      </c>
      <c r="G183" s="12">
        <v>56</v>
      </c>
      <c r="H183" s="12">
        <v>84</v>
      </c>
      <c r="I183" s="53">
        <v>2.7245300000000002E-3</v>
      </c>
      <c r="K183" s="53">
        <v>2.7245300000000002E-3</v>
      </c>
      <c r="M183" s="12">
        <v>56</v>
      </c>
      <c r="N183" s="12">
        <v>79</v>
      </c>
      <c r="O183" s="53">
        <v>2.8443700000000001E-3</v>
      </c>
      <c r="Q183" s="53">
        <v>2.8443700000000001E-3</v>
      </c>
      <c r="R183" s="6"/>
      <c r="S183" s="43"/>
      <c r="T183" s="46"/>
      <c r="U183" s="76"/>
    </row>
    <row r="184" spans="3:21" x14ac:dyDescent="0.3">
      <c r="C184" s="6" t="s">
        <v>1483</v>
      </c>
      <c r="E184" s="77" t="s">
        <v>477</v>
      </c>
      <c r="G184" s="12">
        <v>13</v>
      </c>
      <c r="H184" s="12">
        <v>223</v>
      </c>
      <c r="I184" s="53">
        <v>6.3248000000000004E-4</v>
      </c>
      <c r="K184" s="53">
        <v>6.3248000000000004E-4</v>
      </c>
      <c r="M184" s="12">
        <v>13</v>
      </c>
      <c r="N184" s="12">
        <v>216</v>
      </c>
      <c r="O184" s="53">
        <v>6.6029999999999995E-4</v>
      </c>
      <c r="Q184" s="53">
        <v>6.6029999999999995E-4</v>
      </c>
      <c r="R184" s="6"/>
      <c r="S184" s="43"/>
      <c r="T184" s="46"/>
      <c r="U184" s="76"/>
    </row>
    <row r="185" spans="3:21" x14ac:dyDescent="0.3">
      <c r="C185" s="6" t="s">
        <v>1517</v>
      </c>
      <c r="E185" s="77" t="s">
        <v>479</v>
      </c>
      <c r="G185" s="12">
        <v>40</v>
      </c>
      <c r="H185" s="12">
        <v>113</v>
      </c>
      <c r="I185" s="53">
        <v>1.9460899999999999E-3</v>
      </c>
      <c r="K185" s="53">
        <v>1.9460899999999999E-3</v>
      </c>
      <c r="M185" s="12">
        <v>39</v>
      </c>
      <c r="N185" s="12">
        <v>108</v>
      </c>
      <c r="O185" s="53">
        <v>1.9808999999999998E-3</v>
      </c>
      <c r="Q185" s="53">
        <v>1.9808999999999998E-3</v>
      </c>
      <c r="R185" s="6"/>
      <c r="S185" s="43"/>
      <c r="T185" s="46"/>
      <c r="U185" s="76"/>
    </row>
    <row r="186" spans="3:21" x14ac:dyDescent="0.3">
      <c r="C186" s="6" t="s">
        <v>1527</v>
      </c>
      <c r="E186" s="77" t="s">
        <v>128</v>
      </c>
      <c r="G186" s="12">
        <v>1</v>
      </c>
      <c r="H186" s="12">
        <v>304</v>
      </c>
      <c r="I186" s="53">
        <v>4.8649999999999997E-5</v>
      </c>
      <c r="K186" s="53">
        <v>4.8649999999999997E-5</v>
      </c>
      <c r="M186" s="12">
        <v>1</v>
      </c>
      <c r="N186" s="12">
        <v>302</v>
      </c>
      <c r="O186" s="53">
        <v>5.079E-5</v>
      </c>
      <c r="Q186" s="53">
        <v>5.079E-5</v>
      </c>
      <c r="R186" s="6"/>
      <c r="S186" s="43"/>
      <c r="T186" s="46"/>
      <c r="U186" s="76"/>
    </row>
    <row r="187" spans="3:21" x14ac:dyDescent="0.3">
      <c r="C187" s="6" t="s">
        <v>2414</v>
      </c>
      <c r="E187" s="77" t="s">
        <v>728</v>
      </c>
      <c r="G187" s="12">
        <v>32</v>
      </c>
      <c r="H187" s="12">
        <v>142</v>
      </c>
      <c r="I187" s="53">
        <v>1.5568699999999999E-3</v>
      </c>
      <c r="K187" s="53">
        <v>1.5568699999999999E-3</v>
      </c>
      <c r="M187" s="12">
        <v>31</v>
      </c>
      <c r="N187" s="12">
        <v>134</v>
      </c>
      <c r="O187" s="53">
        <v>1.57456E-3</v>
      </c>
      <c r="Q187" s="53">
        <v>1.57456E-3</v>
      </c>
      <c r="R187" s="6"/>
      <c r="S187" s="43"/>
      <c r="T187" s="46"/>
      <c r="U187" s="76"/>
    </row>
    <row r="188" spans="3:21" x14ac:dyDescent="0.3">
      <c r="C188" s="6" t="s">
        <v>1535</v>
      </c>
      <c r="E188" s="77" t="s">
        <v>129</v>
      </c>
      <c r="G188" s="12">
        <v>1</v>
      </c>
      <c r="H188" s="12">
        <v>304</v>
      </c>
      <c r="I188" s="53">
        <v>4.8649999999999997E-5</v>
      </c>
      <c r="K188" s="53">
        <v>4.8649999999999997E-5</v>
      </c>
      <c r="M188" s="12">
        <v>1</v>
      </c>
      <c r="N188" s="12">
        <v>302</v>
      </c>
      <c r="O188" s="53">
        <v>5.079E-5</v>
      </c>
      <c r="Q188" s="53">
        <v>5.079E-5</v>
      </c>
      <c r="R188" s="6"/>
      <c r="S188" s="43"/>
      <c r="T188" s="46"/>
      <c r="U188" s="76"/>
    </row>
    <row r="189" spans="3:21" x14ac:dyDescent="0.3">
      <c r="C189" s="6" t="s">
        <v>1137</v>
      </c>
      <c r="E189" s="77" t="s">
        <v>481</v>
      </c>
      <c r="G189" s="12">
        <v>27</v>
      </c>
      <c r="H189" s="12">
        <v>162</v>
      </c>
      <c r="I189" s="53">
        <v>1.31361E-3</v>
      </c>
      <c r="K189" s="53">
        <v>1.31361E-3</v>
      </c>
      <c r="M189" s="12">
        <v>26</v>
      </c>
      <c r="N189" s="12">
        <v>157</v>
      </c>
      <c r="O189" s="53">
        <v>1.3205999999999999E-3</v>
      </c>
      <c r="Q189" s="53">
        <v>1.3205999999999999E-3</v>
      </c>
      <c r="R189" s="6"/>
      <c r="S189" s="43"/>
      <c r="T189" s="46"/>
      <c r="U189" s="76"/>
    </row>
    <row r="190" spans="3:21" x14ac:dyDescent="0.3">
      <c r="C190" s="6" t="s">
        <v>1165</v>
      </c>
      <c r="E190" s="77" t="s">
        <v>483</v>
      </c>
      <c r="G190" s="12">
        <v>9</v>
      </c>
      <c r="H190" s="12">
        <v>247</v>
      </c>
      <c r="I190" s="53">
        <v>4.3786999999999998E-4</v>
      </c>
      <c r="K190" s="53">
        <v>4.3786999999999998E-4</v>
      </c>
      <c r="M190" s="12">
        <v>9</v>
      </c>
      <c r="N190" s="12">
        <v>240</v>
      </c>
      <c r="O190" s="53">
        <v>4.5712999999999998E-4</v>
      </c>
      <c r="Q190" s="53">
        <v>4.5712999999999998E-4</v>
      </c>
      <c r="R190" s="6"/>
      <c r="S190" s="43"/>
      <c r="T190" s="46"/>
      <c r="U190" s="76"/>
    </row>
    <row r="191" spans="3:21" x14ac:dyDescent="0.3">
      <c r="C191" s="6" t="s">
        <v>1222</v>
      </c>
      <c r="E191" s="77" t="s">
        <v>485</v>
      </c>
      <c r="G191" s="12">
        <v>13</v>
      </c>
      <c r="H191" s="12">
        <v>223</v>
      </c>
      <c r="I191" s="53">
        <v>6.3248000000000004E-4</v>
      </c>
      <c r="K191" s="53">
        <v>6.3248000000000004E-4</v>
      </c>
      <c r="M191" s="12">
        <v>15</v>
      </c>
      <c r="N191" s="12">
        <v>205</v>
      </c>
      <c r="O191" s="53">
        <v>7.6188999999999998E-4</v>
      </c>
      <c r="Q191" s="53">
        <v>7.6188999999999998E-4</v>
      </c>
      <c r="R191" s="6"/>
      <c r="S191" s="43"/>
      <c r="T191" s="46"/>
      <c r="U191" s="76"/>
    </row>
    <row r="192" spans="3:21" x14ac:dyDescent="0.3">
      <c r="C192" s="6" t="s">
        <v>1510</v>
      </c>
      <c r="E192" s="77" t="s">
        <v>487</v>
      </c>
      <c r="G192" s="12">
        <v>35</v>
      </c>
      <c r="H192" s="12">
        <v>129</v>
      </c>
      <c r="I192" s="53">
        <v>1.70283E-3</v>
      </c>
      <c r="K192" s="53">
        <v>1.70283E-3</v>
      </c>
      <c r="M192" s="12">
        <v>34</v>
      </c>
      <c r="N192" s="12">
        <v>123</v>
      </c>
      <c r="O192" s="53">
        <v>1.7269399999999999E-3</v>
      </c>
      <c r="Q192" s="53">
        <v>1.7269399999999999E-3</v>
      </c>
      <c r="R192" s="6"/>
      <c r="S192" s="43"/>
      <c r="T192" s="46"/>
      <c r="U192" s="76"/>
    </row>
    <row r="193" spans="3:21" x14ac:dyDescent="0.3">
      <c r="C193" s="6" t="s">
        <v>1066</v>
      </c>
      <c r="E193" s="77" t="s">
        <v>489</v>
      </c>
      <c r="G193" s="12">
        <v>60</v>
      </c>
      <c r="H193" s="12">
        <v>81</v>
      </c>
      <c r="I193" s="53">
        <v>2.9191400000000002E-3</v>
      </c>
      <c r="K193" s="53">
        <v>2.9191400000000002E-3</v>
      </c>
      <c r="M193" s="12">
        <v>56</v>
      </c>
      <c r="N193" s="12">
        <v>79</v>
      </c>
      <c r="O193" s="53">
        <v>2.8443700000000001E-3</v>
      </c>
      <c r="Q193" s="53">
        <v>2.8443700000000001E-3</v>
      </c>
      <c r="R193" s="6"/>
      <c r="S193" s="43"/>
      <c r="T193" s="46"/>
      <c r="U193" s="76"/>
    </row>
    <row r="194" spans="3:21" x14ac:dyDescent="0.3">
      <c r="C194" s="6" t="s">
        <v>1075</v>
      </c>
      <c r="E194" s="77" t="s">
        <v>491</v>
      </c>
      <c r="G194" s="12">
        <v>5</v>
      </c>
      <c r="H194" s="12">
        <v>264</v>
      </c>
      <c r="I194" s="53">
        <v>2.4326E-4</v>
      </c>
      <c r="K194" s="53">
        <v>2.4326E-4</v>
      </c>
      <c r="M194" s="12">
        <v>5</v>
      </c>
      <c r="N194" s="12">
        <v>256</v>
      </c>
      <c r="O194" s="53">
        <v>2.5396000000000001E-4</v>
      </c>
      <c r="Q194" s="53">
        <v>2.5396000000000001E-4</v>
      </c>
      <c r="R194" s="6"/>
      <c r="S194" s="43"/>
      <c r="T194" s="46"/>
      <c r="U194" s="76"/>
    </row>
    <row r="195" spans="3:21" x14ac:dyDescent="0.3">
      <c r="C195" s="6" t="s">
        <v>1733</v>
      </c>
      <c r="E195" s="77" t="s">
        <v>730</v>
      </c>
      <c r="G195" s="12">
        <v>141</v>
      </c>
      <c r="H195" s="12">
        <v>38</v>
      </c>
      <c r="I195" s="53">
        <v>6.8599799999999999E-3</v>
      </c>
      <c r="K195" s="53">
        <v>6.8599799999999999E-3</v>
      </c>
      <c r="M195" s="12">
        <v>141</v>
      </c>
      <c r="N195" s="12">
        <v>38</v>
      </c>
      <c r="O195" s="53">
        <v>7.1617199999999999E-3</v>
      </c>
      <c r="Q195" s="53">
        <v>7.1617199999999999E-3</v>
      </c>
      <c r="R195" s="6"/>
      <c r="S195" s="43"/>
      <c r="T195" s="46"/>
      <c r="U195" s="76"/>
    </row>
    <row r="196" spans="3:21" x14ac:dyDescent="0.3">
      <c r="C196" s="6" t="s">
        <v>1734</v>
      </c>
      <c r="E196" s="77" t="s">
        <v>731</v>
      </c>
      <c r="G196" s="12">
        <v>53</v>
      </c>
      <c r="H196" s="12">
        <v>88</v>
      </c>
      <c r="I196" s="53">
        <v>2.5785700000000001E-3</v>
      </c>
      <c r="K196" s="53">
        <v>2.5785700000000001E-3</v>
      </c>
      <c r="M196" s="12">
        <v>50</v>
      </c>
      <c r="N196" s="12">
        <v>84</v>
      </c>
      <c r="O196" s="53">
        <v>2.5396199999999998E-3</v>
      </c>
      <c r="Q196" s="53">
        <v>2.5396199999999998E-3</v>
      </c>
      <c r="R196" s="6"/>
      <c r="S196" s="43"/>
      <c r="T196" s="46"/>
      <c r="U196" s="76"/>
    </row>
    <row r="197" spans="3:21" x14ac:dyDescent="0.3">
      <c r="C197" s="6" t="s">
        <v>1113</v>
      </c>
      <c r="E197" s="77" t="s">
        <v>133</v>
      </c>
      <c r="G197" s="12">
        <v>12</v>
      </c>
      <c r="H197" s="12">
        <v>229</v>
      </c>
      <c r="I197" s="53">
        <v>5.8383000000000003E-4</v>
      </c>
      <c r="K197" s="53">
        <v>5.8383000000000003E-4</v>
      </c>
      <c r="M197" s="12">
        <v>12</v>
      </c>
      <c r="N197" s="12">
        <v>219</v>
      </c>
      <c r="O197" s="53">
        <v>6.0950999999999996E-4</v>
      </c>
      <c r="Q197" s="53">
        <v>6.0950999999999996E-4</v>
      </c>
      <c r="R197" s="6"/>
      <c r="S197" s="43"/>
      <c r="T197" s="46"/>
      <c r="U197" s="76"/>
    </row>
    <row r="198" spans="3:21" x14ac:dyDescent="0.3">
      <c r="C198" s="6" t="s">
        <v>1125</v>
      </c>
      <c r="E198" s="77" t="s">
        <v>134</v>
      </c>
      <c r="G198" s="12">
        <v>1</v>
      </c>
      <c r="H198" s="12">
        <v>304</v>
      </c>
      <c r="I198" s="53">
        <v>4.8649999999999997E-5</v>
      </c>
      <c r="K198" s="53">
        <v>4.8649999999999997E-5</v>
      </c>
      <c r="M198" s="12">
        <v>1</v>
      </c>
      <c r="N198" s="12">
        <v>302</v>
      </c>
      <c r="O198" s="53">
        <v>5.079E-5</v>
      </c>
      <c r="Q198" s="53">
        <v>5.079E-5</v>
      </c>
      <c r="R198" s="6"/>
      <c r="S198" s="43"/>
      <c r="T198" s="46"/>
      <c r="U198" s="76"/>
    </row>
    <row r="199" spans="3:21" x14ac:dyDescent="0.3">
      <c r="C199" s="6" t="s">
        <v>1131</v>
      </c>
      <c r="E199" s="77" t="s">
        <v>136</v>
      </c>
      <c r="G199" s="12">
        <v>20</v>
      </c>
      <c r="H199" s="12">
        <v>192</v>
      </c>
      <c r="I199" s="53">
        <v>9.7305000000000004E-4</v>
      </c>
      <c r="K199" s="53">
        <v>9.7305000000000004E-4</v>
      </c>
      <c r="M199" s="12">
        <v>19</v>
      </c>
      <c r="N199" s="12">
        <v>186</v>
      </c>
      <c r="O199" s="53">
        <v>9.6504999999999996E-4</v>
      </c>
      <c r="Q199" s="53">
        <v>9.6504999999999996E-4</v>
      </c>
      <c r="R199" s="6"/>
      <c r="S199" s="43"/>
      <c r="T199" s="46"/>
      <c r="U199" s="76"/>
    </row>
    <row r="200" spans="3:21" x14ac:dyDescent="0.3">
      <c r="C200" s="6" t="s">
        <v>1140</v>
      </c>
      <c r="E200" s="77" t="s">
        <v>138</v>
      </c>
      <c r="G200" s="12">
        <v>0</v>
      </c>
      <c r="H200" s="12">
        <v>347</v>
      </c>
      <c r="I200" s="53">
        <v>0</v>
      </c>
      <c r="K200" s="53">
        <v>0</v>
      </c>
      <c r="M200" s="12">
        <v>0</v>
      </c>
      <c r="N200" s="12">
        <v>342</v>
      </c>
      <c r="O200" s="53">
        <v>0</v>
      </c>
      <c r="Q200" s="53">
        <v>0</v>
      </c>
      <c r="R200" s="6"/>
      <c r="S200" s="43"/>
      <c r="T200" s="46"/>
      <c r="U200" s="76"/>
    </row>
    <row r="201" spans="3:21" x14ac:dyDescent="0.3">
      <c r="C201" s="6" t="s">
        <v>3760</v>
      </c>
      <c r="E201" s="77" t="s">
        <v>3740</v>
      </c>
      <c r="G201" s="12">
        <v>160</v>
      </c>
      <c r="H201" s="12">
        <v>33</v>
      </c>
      <c r="I201" s="53">
        <v>7.7843699999999997E-3</v>
      </c>
      <c r="K201" s="53">
        <v>7.7843699999999997E-3</v>
      </c>
      <c r="M201" s="12">
        <v>161</v>
      </c>
      <c r="N201" s="12">
        <v>31</v>
      </c>
      <c r="O201" s="53">
        <v>8.1775700000000003E-3</v>
      </c>
      <c r="Q201" s="53">
        <v>8.1775700000000003E-3</v>
      </c>
      <c r="R201" s="6"/>
      <c r="S201" s="43"/>
      <c r="T201" s="46"/>
      <c r="U201" s="76"/>
    </row>
    <row r="202" spans="3:21" x14ac:dyDescent="0.3">
      <c r="C202" s="6" t="s">
        <v>1150</v>
      </c>
      <c r="E202" s="77" t="s">
        <v>139</v>
      </c>
      <c r="G202" s="12">
        <v>26</v>
      </c>
      <c r="H202" s="12">
        <v>164</v>
      </c>
      <c r="I202" s="53">
        <v>1.2649600000000001E-3</v>
      </c>
      <c r="K202" s="53">
        <v>1.2649600000000001E-3</v>
      </c>
      <c r="M202" s="12">
        <v>26</v>
      </c>
      <c r="N202" s="12">
        <v>157</v>
      </c>
      <c r="O202" s="53">
        <v>1.3205999999999999E-3</v>
      </c>
      <c r="Q202" s="53">
        <v>1.3205999999999999E-3</v>
      </c>
      <c r="R202" s="6"/>
      <c r="S202" s="43"/>
      <c r="T202" s="46"/>
      <c r="U202" s="76"/>
    </row>
    <row r="203" spans="3:21" x14ac:dyDescent="0.3">
      <c r="C203" s="6" t="s">
        <v>1146</v>
      </c>
      <c r="E203" s="77" t="s">
        <v>140</v>
      </c>
      <c r="G203" s="12">
        <v>1</v>
      </c>
      <c r="H203" s="12">
        <v>304</v>
      </c>
      <c r="I203" s="53">
        <v>4.8649999999999997E-5</v>
      </c>
      <c r="K203" s="53">
        <v>4.8649999999999997E-5</v>
      </c>
      <c r="M203" s="12">
        <v>1</v>
      </c>
      <c r="N203" s="12">
        <v>302</v>
      </c>
      <c r="O203" s="53">
        <v>5.079E-5</v>
      </c>
      <c r="Q203" s="53">
        <v>5.079E-5</v>
      </c>
      <c r="R203" s="6"/>
      <c r="S203" s="43"/>
      <c r="T203" s="46"/>
      <c r="U203" s="76"/>
    </row>
    <row r="204" spans="3:21" x14ac:dyDescent="0.3">
      <c r="C204" s="6" t="s">
        <v>2439</v>
      </c>
      <c r="E204" s="77" t="s">
        <v>994</v>
      </c>
      <c r="G204" s="12">
        <v>1</v>
      </c>
      <c r="H204" s="12">
        <v>304</v>
      </c>
      <c r="I204" s="53">
        <v>4.8649999999999997E-5</v>
      </c>
      <c r="K204" s="53">
        <v>4.8649999999999997E-5</v>
      </c>
      <c r="M204" s="12">
        <v>1</v>
      </c>
      <c r="N204" s="12">
        <v>302</v>
      </c>
      <c r="O204" s="53">
        <v>5.079E-5</v>
      </c>
      <c r="Q204" s="53">
        <v>5.079E-5</v>
      </c>
      <c r="R204" s="6"/>
      <c r="S204" s="43"/>
      <c r="T204" s="46"/>
      <c r="U204" s="76"/>
    </row>
    <row r="205" spans="3:21" x14ac:dyDescent="0.3">
      <c r="C205" s="6" t="s">
        <v>1153</v>
      </c>
      <c r="E205" s="77" t="s">
        <v>141</v>
      </c>
      <c r="G205" s="12">
        <v>2</v>
      </c>
      <c r="H205" s="12">
        <v>288</v>
      </c>
      <c r="I205" s="53">
        <v>9.7299999999999993E-5</v>
      </c>
      <c r="K205" s="53">
        <v>9.7299999999999993E-5</v>
      </c>
      <c r="M205" s="12">
        <v>4</v>
      </c>
      <c r="N205" s="12">
        <v>266</v>
      </c>
      <c r="O205" s="53">
        <v>2.0316999999999999E-4</v>
      </c>
      <c r="Q205" s="53">
        <v>2.0316999999999999E-4</v>
      </c>
      <c r="R205" s="6"/>
      <c r="S205" s="43"/>
      <c r="T205" s="46"/>
      <c r="U205" s="76"/>
    </row>
    <row r="206" spans="3:21" x14ac:dyDescent="0.3">
      <c r="C206" s="6" t="s">
        <v>1748</v>
      </c>
      <c r="E206" s="77" t="s">
        <v>735</v>
      </c>
      <c r="G206" s="12">
        <v>142</v>
      </c>
      <c r="H206" s="12">
        <v>37</v>
      </c>
      <c r="I206" s="53">
        <v>6.9086299999999998E-3</v>
      </c>
      <c r="K206" s="53">
        <v>6.9086299999999998E-3</v>
      </c>
      <c r="M206" s="12">
        <v>139</v>
      </c>
      <c r="N206" s="12">
        <v>39</v>
      </c>
      <c r="O206" s="53">
        <v>7.0601400000000003E-3</v>
      </c>
      <c r="Q206" s="53">
        <v>7.0601400000000003E-3</v>
      </c>
      <c r="R206" s="6"/>
      <c r="S206" s="43"/>
      <c r="T206" s="46"/>
      <c r="U206" s="76"/>
    </row>
    <row r="207" spans="3:21" x14ac:dyDescent="0.3">
      <c r="C207" s="6" t="s">
        <v>1001</v>
      </c>
      <c r="E207" s="77" t="s">
        <v>736</v>
      </c>
      <c r="G207" s="12">
        <v>42</v>
      </c>
      <c r="H207" s="12">
        <v>108</v>
      </c>
      <c r="I207" s="53">
        <v>2.0433999999999999E-3</v>
      </c>
      <c r="K207" s="53">
        <v>2.0433999999999999E-3</v>
      </c>
      <c r="M207" s="12">
        <v>41</v>
      </c>
      <c r="N207" s="12">
        <v>104</v>
      </c>
      <c r="O207" s="53">
        <v>2.0824900000000002E-3</v>
      </c>
      <c r="Q207" s="53">
        <v>2.0824900000000002E-3</v>
      </c>
      <c r="R207" s="6"/>
      <c r="S207" s="43"/>
      <c r="T207" s="46"/>
      <c r="U207" s="76"/>
    </row>
    <row r="208" spans="3:21" x14ac:dyDescent="0.3">
      <c r="C208" s="6" t="s">
        <v>1001</v>
      </c>
      <c r="E208" s="77" t="s">
        <v>493</v>
      </c>
      <c r="G208" s="12">
        <v>8</v>
      </c>
      <c r="H208" s="12">
        <v>252</v>
      </c>
      <c r="I208" s="53">
        <v>3.8922000000000002E-4</v>
      </c>
      <c r="K208" s="53">
        <v>3.8922000000000002E-4</v>
      </c>
      <c r="M208" s="12">
        <v>7</v>
      </c>
      <c r="N208" s="12">
        <v>249</v>
      </c>
      <c r="O208" s="53">
        <v>3.5555E-4</v>
      </c>
      <c r="Q208" s="53">
        <v>3.5555E-4</v>
      </c>
      <c r="R208" s="6"/>
      <c r="S208" s="43"/>
      <c r="T208" s="46"/>
      <c r="U208" s="76"/>
    </row>
    <row r="209" spans="3:21" x14ac:dyDescent="0.3">
      <c r="C209" s="6" t="s">
        <v>1187</v>
      </c>
      <c r="E209" s="77" t="s">
        <v>495</v>
      </c>
      <c r="G209" s="12">
        <v>90</v>
      </c>
      <c r="H209" s="12">
        <v>64</v>
      </c>
      <c r="I209" s="53">
        <v>4.3787100000000001E-3</v>
      </c>
      <c r="K209" s="53">
        <v>4.3787100000000001E-3</v>
      </c>
      <c r="M209" s="12">
        <v>91</v>
      </c>
      <c r="N209" s="12">
        <v>60</v>
      </c>
      <c r="O209" s="53">
        <v>4.6220999999999996E-3</v>
      </c>
      <c r="Q209" s="53">
        <v>4.6220999999999996E-3</v>
      </c>
      <c r="R209" s="6"/>
      <c r="S209" s="43"/>
      <c r="T209" s="46"/>
      <c r="U209" s="76"/>
    </row>
    <row r="210" spans="3:21" x14ac:dyDescent="0.3">
      <c r="C210" s="6" t="s">
        <v>1203</v>
      </c>
      <c r="E210" s="77" t="s">
        <v>497</v>
      </c>
      <c r="G210" s="12">
        <v>16</v>
      </c>
      <c r="H210" s="12">
        <v>210</v>
      </c>
      <c r="I210" s="53">
        <v>7.7844000000000003E-4</v>
      </c>
      <c r="K210" s="53">
        <v>7.7844000000000003E-4</v>
      </c>
      <c r="M210" s="12">
        <v>17</v>
      </c>
      <c r="N210" s="12">
        <v>199</v>
      </c>
      <c r="O210" s="53">
        <v>8.6346999999999997E-4</v>
      </c>
      <c r="Q210" s="53">
        <v>8.6346999999999997E-4</v>
      </c>
      <c r="R210" s="6"/>
      <c r="S210" s="43"/>
      <c r="T210" s="46"/>
      <c r="U210" s="76"/>
    </row>
    <row r="211" spans="3:21" x14ac:dyDescent="0.3">
      <c r="C211" s="6" t="s">
        <v>3761</v>
      </c>
      <c r="E211" s="77" t="s">
        <v>144</v>
      </c>
      <c r="G211" s="12">
        <v>1</v>
      </c>
      <c r="H211" s="12">
        <v>304</v>
      </c>
      <c r="I211" s="53">
        <v>4.8649999999999997E-5</v>
      </c>
      <c r="K211" s="53">
        <v>4.8649999999999997E-5</v>
      </c>
      <c r="M211" s="12">
        <v>1</v>
      </c>
      <c r="N211" s="12">
        <v>302</v>
      </c>
      <c r="O211" s="53">
        <v>5.079E-5</v>
      </c>
      <c r="Q211" s="53">
        <v>5.079E-5</v>
      </c>
      <c r="R211" s="6"/>
      <c r="S211" s="43"/>
      <c r="T211" s="46"/>
      <c r="U211" s="76"/>
    </row>
    <row r="212" spans="3:21" x14ac:dyDescent="0.3">
      <c r="C212" s="6" t="s">
        <v>1236</v>
      </c>
      <c r="E212" s="77" t="s">
        <v>499</v>
      </c>
      <c r="G212" s="12">
        <v>1</v>
      </c>
      <c r="H212" s="12">
        <v>304</v>
      </c>
      <c r="I212" s="53">
        <v>4.8649999999999997E-5</v>
      </c>
      <c r="K212" s="53">
        <v>4.8649999999999997E-5</v>
      </c>
      <c r="M212" s="12">
        <v>1</v>
      </c>
      <c r="N212" s="12">
        <v>302</v>
      </c>
      <c r="O212" s="53">
        <v>5.079E-5</v>
      </c>
      <c r="Q212" s="53">
        <v>5.079E-5</v>
      </c>
      <c r="R212" s="6"/>
      <c r="S212" s="43"/>
      <c r="T212" s="46"/>
      <c r="U212" s="76"/>
    </row>
    <row r="213" spans="3:21" x14ac:dyDescent="0.3">
      <c r="C213" s="6" t="s">
        <v>1248</v>
      </c>
      <c r="E213" s="77" t="s">
        <v>501</v>
      </c>
      <c r="G213" s="12">
        <v>167</v>
      </c>
      <c r="H213" s="12">
        <v>29</v>
      </c>
      <c r="I213" s="53">
        <v>8.1249400000000006E-3</v>
      </c>
      <c r="K213" s="53">
        <v>8.1249400000000006E-3</v>
      </c>
      <c r="M213" s="12">
        <v>162</v>
      </c>
      <c r="N213" s="12">
        <v>29</v>
      </c>
      <c r="O213" s="53">
        <v>8.2283600000000005E-3</v>
      </c>
      <c r="Q213" s="53">
        <v>8.2283700000000005E-3</v>
      </c>
      <c r="R213" s="6"/>
      <c r="S213" s="43"/>
      <c r="T213" s="46"/>
      <c r="U213" s="76"/>
    </row>
    <row r="214" spans="3:21" x14ac:dyDescent="0.3">
      <c r="C214" s="6" t="s">
        <v>1273</v>
      </c>
      <c r="E214" s="77" t="s">
        <v>503</v>
      </c>
      <c r="G214" s="12">
        <v>14</v>
      </c>
      <c r="H214" s="12">
        <v>220</v>
      </c>
      <c r="I214" s="53">
        <v>6.8112999999999995E-4</v>
      </c>
      <c r="K214" s="53">
        <v>6.8112999999999995E-4</v>
      </c>
      <c r="M214" s="12">
        <v>11</v>
      </c>
      <c r="N214" s="12">
        <v>226</v>
      </c>
      <c r="O214" s="53">
        <v>5.5871999999999996E-4</v>
      </c>
      <c r="Q214" s="53">
        <v>5.5871999999999996E-4</v>
      </c>
      <c r="R214" s="6"/>
      <c r="S214" s="43"/>
      <c r="T214" s="46"/>
      <c r="U214" s="76"/>
    </row>
    <row r="215" spans="3:21" x14ac:dyDescent="0.3">
      <c r="C215" s="6" t="s">
        <v>2415</v>
      </c>
      <c r="E215" s="77" t="s">
        <v>739</v>
      </c>
      <c r="G215" s="12">
        <v>45</v>
      </c>
      <c r="H215" s="12">
        <v>101</v>
      </c>
      <c r="I215" s="53">
        <v>2.1893500000000001E-3</v>
      </c>
      <c r="K215" s="53">
        <v>2.1893500000000001E-3</v>
      </c>
      <c r="M215" s="12">
        <v>46</v>
      </c>
      <c r="N215" s="12">
        <v>91</v>
      </c>
      <c r="O215" s="53">
        <v>2.3364499999999999E-3</v>
      </c>
      <c r="Q215" s="53">
        <v>2.3364499999999999E-3</v>
      </c>
      <c r="R215" s="6"/>
      <c r="S215" s="43"/>
      <c r="T215" s="46"/>
      <c r="U215" s="76"/>
    </row>
    <row r="216" spans="3:21" x14ac:dyDescent="0.3">
      <c r="C216" s="6" t="s">
        <v>3788</v>
      </c>
      <c r="E216" s="77" t="s">
        <v>3802</v>
      </c>
      <c r="G216" s="12">
        <v>0</v>
      </c>
      <c r="H216" s="12">
        <v>347</v>
      </c>
      <c r="I216" s="53">
        <v>0</v>
      </c>
      <c r="K216" s="53">
        <v>0</v>
      </c>
      <c r="M216" s="12">
        <v>0</v>
      </c>
      <c r="N216" s="12">
        <v>342</v>
      </c>
      <c r="O216" s="53">
        <v>0</v>
      </c>
      <c r="Q216" s="53">
        <v>0</v>
      </c>
      <c r="R216" s="6"/>
      <c r="S216" s="43"/>
      <c r="T216" s="46"/>
      <c r="U216" s="76"/>
    </row>
    <row r="217" spans="3:21" x14ac:dyDescent="0.3">
      <c r="C217" s="6" t="s">
        <v>1291</v>
      </c>
      <c r="E217" s="77" t="s">
        <v>505</v>
      </c>
      <c r="G217" s="12">
        <v>19</v>
      </c>
      <c r="H217" s="12">
        <v>199</v>
      </c>
      <c r="I217" s="53">
        <v>9.2438999999999998E-4</v>
      </c>
      <c r="K217" s="53">
        <v>9.2438999999999998E-4</v>
      </c>
      <c r="M217" s="12">
        <v>19</v>
      </c>
      <c r="N217" s="12">
        <v>186</v>
      </c>
      <c r="O217" s="53">
        <v>9.6504999999999996E-4</v>
      </c>
      <c r="Q217" s="53">
        <v>9.6504999999999996E-4</v>
      </c>
      <c r="R217" s="6"/>
      <c r="S217" s="43"/>
      <c r="T217" s="46"/>
      <c r="U217" s="76"/>
    </row>
    <row r="218" spans="3:21" x14ac:dyDescent="0.3">
      <c r="C218" s="6" t="s">
        <v>3762</v>
      </c>
      <c r="E218" s="77" t="s">
        <v>3741</v>
      </c>
      <c r="G218" s="12">
        <v>13</v>
      </c>
      <c r="H218" s="12">
        <v>223</v>
      </c>
      <c r="I218" s="53">
        <v>6.3248000000000004E-4</v>
      </c>
      <c r="K218" s="53">
        <v>6.3248000000000004E-4</v>
      </c>
      <c r="M218" s="12">
        <v>11</v>
      </c>
      <c r="N218" s="12">
        <v>226</v>
      </c>
      <c r="O218" s="53">
        <v>5.5871999999999996E-4</v>
      </c>
      <c r="Q218" s="53">
        <v>5.5871999999999996E-4</v>
      </c>
      <c r="R218" s="6"/>
      <c r="S218" s="43"/>
      <c r="T218" s="46"/>
      <c r="U218" s="76"/>
    </row>
    <row r="219" spans="3:21" x14ac:dyDescent="0.3">
      <c r="C219" s="6" t="s">
        <v>1756</v>
      </c>
      <c r="E219" s="77" t="s">
        <v>740</v>
      </c>
      <c r="G219" s="12">
        <v>5</v>
      </c>
      <c r="H219" s="12">
        <v>264</v>
      </c>
      <c r="I219" s="53">
        <v>2.4326E-4</v>
      </c>
      <c r="K219" s="53">
        <v>2.4326E-4</v>
      </c>
      <c r="M219" s="12">
        <v>5</v>
      </c>
      <c r="N219" s="12">
        <v>256</v>
      </c>
      <c r="O219" s="53">
        <v>2.5396000000000001E-4</v>
      </c>
      <c r="Q219" s="53">
        <v>2.5396000000000001E-4</v>
      </c>
      <c r="R219" s="6"/>
      <c r="S219" s="43"/>
      <c r="T219" s="46"/>
      <c r="U219" s="76"/>
    </row>
    <row r="220" spans="3:21" x14ac:dyDescent="0.3">
      <c r="C220" s="6" t="s">
        <v>1299</v>
      </c>
      <c r="E220" s="77" t="s">
        <v>148</v>
      </c>
      <c r="G220" s="12">
        <v>3</v>
      </c>
      <c r="H220" s="12">
        <v>275</v>
      </c>
      <c r="I220" s="53">
        <v>1.4595999999999999E-4</v>
      </c>
      <c r="K220" s="53">
        <v>1.4595999999999999E-4</v>
      </c>
      <c r="M220" s="12">
        <v>3</v>
      </c>
      <c r="N220" s="12">
        <v>270</v>
      </c>
      <c r="O220" s="53">
        <v>1.5238E-4</v>
      </c>
      <c r="Q220" s="53">
        <v>1.5238E-4</v>
      </c>
      <c r="R220" s="6"/>
      <c r="S220" s="43"/>
      <c r="T220" s="46"/>
      <c r="U220" s="76"/>
    </row>
    <row r="221" spans="3:21" x14ac:dyDescent="0.3">
      <c r="C221" s="6" t="s">
        <v>1299</v>
      </c>
      <c r="E221" s="77" t="s">
        <v>149</v>
      </c>
      <c r="G221" s="12">
        <v>2</v>
      </c>
      <c r="H221" s="12">
        <v>288</v>
      </c>
      <c r="I221" s="53">
        <v>9.7299999999999993E-5</v>
      </c>
      <c r="K221" s="53">
        <v>9.7299999999999993E-5</v>
      </c>
      <c r="M221" s="12">
        <v>2</v>
      </c>
      <c r="N221" s="12">
        <v>281</v>
      </c>
      <c r="O221" s="53">
        <v>1.0158E-4</v>
      </c>
      <c r="Q221" s="53">
        <v>1.0158E-4</v>
      </c>
      <c r="R221" s="6"/>
      <c r="S221" s="43"/>
      <c r="T221" s="46"/>
      <c r="U221" s="76"/>
    </row>
    <row r="222" spans="3:21" x14ac:dyDescent="0.3">
      <c r="C222" s="6" t="s">
        <v>1003</v>
      </c>
      <c r="E222" s="77" t="s">
        <v>743</v>
      </c>
      <c r="G222" s="12">
        <v>0</v>
      </c>
      <c r="H222" s="12">
        <v>347</v>
      </c>
      <c r="I222" s="53">
        <v>0</v>
      </c>
      <c r="K222" s="53">
        <v>0</v>
      </c>
      <c r="M222" s="12">
        <v>0</v>
      </c>
      <c r="N222" s="12">
        <v>342</v>
      </c>
      <c r="O222" s="53">
        <v>0</v>
      </c>
      <c r="Q222" s="53">
        <v>0</v>
      </c>
      <c r="R222" s="6"/>
      <c r="S222" s="43"/>
      <c r="T222" s="46"/>
      <c r="U222" s="76"/>
    </row>
    <row r="223" spans="3:21" x14ac:dyDescent="0.3">
      <c r="C223" s="6" t="s">
        <v>3789</v>
      </c>
      <c r="E223" s="77" t="s">
        <v>3803</v>
      </c>
      <c r="G223" s="12">
        <v>0</v>
      </c>
      <c r="H223" s="12">
        <v>347</v>
      </c>
      <c r="I223" s="53">
        <v>0</v>
      </c>
      <c r="K223" s="53">
        <v>0</v>
      </c>
      <c r="M223" s="12">
        <v>0</v>
      </c>
      <c r="N223" s="12">
        <v>342</v>
      </c>
      <c r="O223" s="53">
        <v>0</v>
      </c>
      <c r="Q223" s="53">
        <v>0</v>
      </c>
      <c r="R223" s="6"/>
      <c r="S223" s="43"/>
      <c r="T223" s="46"/>
      <c r="U223" s="76"/>
    </row>
    <row r="224" spans="3:21" x14ac:dyDescent="0.3">
      <c r="C224" s="6" t="s">
        <v>2416</v>
      </c>
      <c r="E224" s="77" t="s">
        <v>746</v>
      </c>
      <c r="G224" s="12">
        <v>15</v>
      </c>
      <c r="H224" s="12">
        <v>217</v>
      </c>
      <c r="I224" s="53">
        <v>7.2977999999999997E-4</v>
      </c>
      <c r="K224" s="53">
        <v>7.2977999999999997E-4</v>
      </c>
      <c r="M224" s="12">
        <v>15</v>
      </c>
      <c r="N224" s="12">
        <v>205</v>
      </c>
      <c r="O224" s="53">
        <v>7.6188999999999998E-4</v>
      </c>
      <c r="Q224" s="53">
        <v>7.6188999999999998E-4</v>
      </c>
      <c r="R224" s="6"/>
      <c r="S224" s="43"/>
      <c r="T224" s="46"/>
      <c r="U224" s="76"/>
    </row>
    <row r="225" spans="3:21" x14ac:dyDescent="0.3">
      <c r="C225" s="6" t="s">
        <v>1345</v>
      </c>
      <c r="E225" s="77" t="s">
        <v>152</v>
      </c>
      <c r="G225" s="12">
        <v>113</v>
      </c>
      <c r="H225" s="12">
        <v>53</v>
      </c>
      <c r="I225" s="53">
        <v>5.4977100000000003E-3</v>
      </c>
      <c r="K225" s="53">
        <v>5.4977100000000003E-3</v>
      </c>
      <c r="M225" s="12">
        <v>107</v>
      </c>
      <c r="N225" s="12">
        <v>54</v>
      </c>
      <c r="O225" s="53">
        <v>5.4347800000000002E-3</v>
      </c>
      <c r="Q225" s="53">
        <v>5.4347800000000002E-3</v>
      </c>
      <c r="R225" s="6"/>
      <c r="S225" s="43"/>
      <c r="T225" s="46"/>
      <c r="U225" s="76"/>
    </row>
    <row r="226" spans="3:21" x14ac:dyDescent="0.3">
      <c r="C226" s="6" t="s">
        <v>1365</v>
      </c>
      <c r="E226" s="77" t="s">
        <v>507</v>
      </c>
      <c r="G226" s="12">
        <v>15</v>
      </c>
      <c r="H226" s="12">
        <v>217</v>
      </c>
      <c r="I226" s="53">
        <v>7.2977999999999997E-4</v>
      </c>
      <c r="K226" s="53">
        <v>7.2977999999999997E-4</v>
      </c>
      <c r="M226" s="12">
        <v>13</v>
      </c>
      <c r="N226" s="12">
        <v>216</v>
      </c>
      <c r="O226" s="53">
        <v>6.6029999999999995E-4</v>
      </c>
      <c r="Q226" s="53">
        <v>6.6029999999999995E-4</v>
      </c>
      <c r="R226" s="6"/>
      <c r="S226" s="43"/>
      <c r="T226" s="46"/>
      <c r="U226" s="76"/>
    </row>
    <row r="227" spans="3:21" x14ac:dyDescent="0.3">
      <c r="C227" s="6" t="s">
        <v>1383</v>
      </c>
      <c r="E227" s="77" t="s">
        <v>1564</v>
      </c>
      <c r="G227" s="12">
        <v>22</v>
      </c>
      <c r="H227" s="12">
        <v>186</v>
      </c>
      <c r="I227" s="53">
        <v>1.0703500000000001E-3</v>
      </c>
      <c r="K227" s="53">
        <v>1.0703500000000001E-3</v>
      </c>
      <c r="M227" s="12">
        <v>22</v>
      </c>
      <c r="N227" s="12">
        <v>173</v>
      </c>
      <c r="O227" s="53">
        <v>1.11743E-3</v>
      </c>
      <c r="Q227" s="53">
        <v>1.11743E-3</v>
      </c>
      <c r="R227" s="6"/>
      <c r="S227" s="43"/>
      <c r="T227" s="46"/>
      <c r="U227" s="76"/>
    </row>
    <row r="228" spans="3:21" x14ac:dyDescent="0.3">
      <c r="C228" s="6" t="s">
        <v>3763</v>
      </c>
      <c r="E228" s="77" t="s">
        <v>3742</v>
      </c>
      <c r="G228" s="12">
        <v>0</v>
      </c>
      <c r="H228" s="12">
        <v>347</v>
      </c>
      <c r="I228" s="53">
        <v>0</v>
      </c>
      <c r="K228" s="53">
        <v>0</v>
      </c>
      <c r="M228" s="12">
        <v>0</v>
      </c>
      <c r="N228" s="12">
        <v>342</v>
      </c>
      <c r="O228" s="53">
        <v>0</v>
      </c>
      <c r="Q228" s="53">
        <v>0</v>
      </c>
      <c r="R228" s="6"/>
      <c r="S228" s="43"/>
      <c r="T228" s="46"/>
      <c r="U228" s="76"/>
    </row>
    <row r="229" spans="3:21" x14ac:dyDescent="0.3">
      <c r="C229" s="6" t="s">
        <v>1416</v>
      </c>
      <c r="E229" s="77" t="s">
        <v>157</v>
      </c>
      <c r="G229" s="12">
        <v>2</v>
      </c>
      <c r="H229" s="12">
        <v>288</v>
      </c>
      <c r="I229" s="53">
        <v>9.7299999999999993E-5</v>
      </c>
      <c r="K229" s="53">
        <v>9.7299999999999993E-5</v>
      </c>
      <c r="M229" s="12">
        <v>2</v>
      </c>
      <c r="N229" s="12">
        <v>281</v>
      </c>
      <c r="O229" s="53">
        <v>1.0158E-4</v>
      </c>
      <c r="Q229" s="53">
        <v>1.0158E-4</v>
      </c>
      <c r="R229" s="6"/>
      <c r="S229" s="43"/>
      <c r="T229" s="46"/>
      <c r="U229" s="76"/>
    </row>
    <row r="230" spans="3:21" x14ac:dyDescent="0.3">
      <c r="C230" s="6" t="s">
        <v>1770</v>
      </c>
      <c r="E230" s="77" t="s">
        <v>747</v>
      </c>
      <c r="G230" s="12">
        <v>13</v>
      </c>
      <c r="H230" s="12">
        <v>223</v>
      </c>
      <c r="I230" s="53">
        <v>6.3248000000000004E-4</v>
      </c>
      <c r="K230" s="53">
        <v>6.3248000000000004E-4</v>
      </c>
      <c r="M230" s="12">
        <v>10</v>
      </c>
      <c r="N230" s="12">
        <v>231</v>
      </c>
      <c r="O230" s="53">
        <v>5.0792000000000003E-4</v>
      </c>
      <c r="Q230" s="53">
        <v>5.0792000000000003E-4</v>
      </c>
      <c r="R230" s="6"/>
      <c r="S230" s="43"/>
      <c r="T230" s="46"/>
      <c r="U230" s="76"/>
    </row>
    <row r="231" spans="3:21" x14ac:dyDescent="0.3">
      <c r="C231" s="6" t="s">
        <v>2417</v>
      </c>
      <c r="E231" s="77" t="s">
        <v>748</v>
      </c>
      <c r="G231" s="12">
        <v>10</v>
      </c>
      <c r="H231" s="12">
        <v>244</v>
      </c>
      <c r="I231" s="53">
        <v>4.8652E-4</v>
      </c>
      <c r="K231" s="53">
        <v>4.8652E-4</v>
      </c>
      <c r="M231" s="12">
        <v>10</v>
      </c>
      <c r="N231" s="12">
        <v>231</v>
      </c>
      <c r="O231" s="53">
        <v>5.0792000000000003E-4</v>
      </c>
      <c r="Q231" s="53">
        <v>5.0792000000000003E-4</v>
      </c>
      <c r="R231" s="6"/>
      <c r="S231" s="43"/>
      <c r="T231" s="46"/>
      <c r="U231" s="76"/>
    </row>
    <row r="232" spans="3:21" x14ac:dyDescent="0.3">
      <c r="C232" s="6" t="s">
        <v>1775</v>
      </c>
      <c r="E232" s="77" t="s">
        <v>751</v>
      </c>
      <c r="G232" s="12">
        <v>83</v>
      </c>
      <c r="H232" s="12">
        <v>68</v>
      </c>
      <c r="I232" s="53">
        <v>4.03814E-3</v>
      </c>
      <c r="K232" s="53">
        <v>4.03814E-3</v>
      </c>
      <c r="M232" s="12">
        <v>84</v>
      </c>
      <c r="N232" s="12">
        <v>66</v>
      </c>
      <c r="O232" s="53">
        <v>4.26656E-3</v>
      </c>
      <c r="Q232" s="53">
        <v>4.26656E-3</v>
      </c>
      <c r="R232" s="6"/>
      <c r="S232" s="43"/>
      <c r="T232" s="46"/>
      <c r="U232" s="76"/>
    </row>
    <row r="233" spans="3:21" x14ac:dyDescent="0.3">
      <c r="C233" s="6" t="s">
        <v>1776</v>
      </c>
      <c r="E233" s="77" t="s">
        <v>752</v>
      </c>
      <c r="G233" s="12">
        <v>1</v>
      </c>
      <c r="H233" s="12">
        <v>304</v>
      </c>
      <c r="I233" s="53">
        <v>4.8649999999999997E-5</v>
      </c>
      <c r="K233" s="53">
        <v>4.8649999999999997E-5</v>
      </c>
      <c r="M233" s="12">
        <v>1</v>
      </c>
      <c r="N233" s="12">
        <v>302</v>
      </c>
      <c r="O233" s="53">
        <v>5.079E-5</v>
      </c>
      <c r="Q233" s="53">
        <v>5.079E-5</v>
      </c>
      <c r="R233" s="6"/>
      <c r="S233" s="43"/>
      <c r="T233" s="46"/>
      <c r="U233" s="76"/>
    </row>
    <row r="234" spans="3:21" x14ac:dyDescent="0.3">
      <c r="C234" s="6" t="s">
        <v>3764</v>
      </c>
      <c r="E234" s="77" t="s">
        <v>509</v>
      </c>
      <c r="G234" s="12">
        <v>73</v>
      </c>
      <c r="H234" s="12">
        <v>71</v>
      </c>
      <c r="I234" s="53">
        <v>3.5516200000000001E-3</v>
      </c>
      <c r="K234" s="53">
        <v>3.5516200000000001E-3</v>
      </c>
      <c r="M234" s="12">
        <v>70</v>
      </c>
      <c r="N234" s="12">
        <v>69</v>
      </c>
      <c r="O234" s="53">
        <v>3.5554699999999998E-3</v>
      </c>
      <c r="Q234" s="53">
        <v>3.5554699999999998E-3</v>
      </c>
      <c r="R234" s="6"/>
      <c r="S234" s="43"/>
      <c r="T234" s="46"/>
      <c r="U234" s="76"/>
    </row>
    <row r="235" spans="3:21" x14ac:dyDescent="0.3">
      <c r="C235" s="6" t="s">
        <v>1524</v>
      </c>
      <c r="E235" s="77" t="s">
        <v>511</v>
      </c>
      <c r="G235" s="12">
        <v>50</v>
      </c>
      <c r="H235" s="12">
        <v>91</v>
      </c>
      <c r="I235" s="53">
        <v>2.4326199999999999E-3</v>
      </c>
      <c r="K235" s="53">
        <v>2.4326199999999999E-3</v>
      </c>
      <c r="M235" s="12">
        <v>50</v>
      </c>
      <c r="N235" s="12">
        <v>84</v>
      </c>
      <c r="O235" s="53">
        <v>2.5396199999999998E-3</v>
      </c>
      <c r="Q235" s="53">
        <v>2.5396199999999998E-3</v>
      </c>
      <c r="R235" s="6"/>
      <c r="S235" s="43"/>
      <c r="T235" s="46"/>
      <c r="U235" s="76"/>
    </row>
    <row r="236" spans="3:21" x14ac:dyDescent="0.3">
      <c r="C236" s="6" t="s">
        <v>1004</v>
      </c>
      <c r="E236" s="77" t="s">
        <v>162</v>
      </c>
      <c r="G236" s="12">
        <v>1</v>
      </c>
      <c r="H236" s="12">
        <v>304</v>
      </c>
      <c r="I236" s="53">
        <v>4.8649999999999997E-5</v>
      </c>
      <c r="K236" s="53">
        <v>4.8649999999999997E-5</v>
      </c>
      <c r="M236" s="12">
        <v>1</v>
      </c>
      <c r="N236" s="12">
        <v>302</v>
      </c>
      <c r="O236" s="53">
        <v>5.079E-5</v>
      </c>
      <c r="Q236" s="53">
        <v>5.079E-5</v>
      </c>
      <c r="R236" s="6"/>
      <c r="S236" s="43"/>
      <c r="T236" s="46"/>
      <c r="U236" s="76"/>
    </row>
    <row r="237" spans="3:21" x14ac:dyDescent="0.3">
      <c r="C237" s="6" t="s">
        <v>1004</v>
      </c>
      <c r="E237" s="77" t="s">
        <v>756</v>
      </c>
      <c r="G237" s="12">
        <v>36</v>
      </c>
      <c r="H237" s="12">
        <v>124</v>
      </c>
      <c r="I237" s="53">
        <v>1.7514799999999999E-3</v>
      </c>
      <c r="K237" s="53">
        <v>1.7514799999999999E-3</v>
      </c>
      <c r="M237" s="12">
        <v>39</v>
      </c>
      <c r="N237" s="12">
        <v>108</v>
      </c>
      <c r="O237" s="53">
        <v>1.9808999999999998E-3</v>
      </c>
      <c r="Q237" s="53">
        <v>1.9808999999999998E-3</v>
      </c>
      <c r="R237" s="6"/>
      <c r="S237" s="43"/>
      <c r="T237" s="46"/>
      <c r="U237" s="76"/>
    </row>
    <row r="238" spans="3:21" x14ac:dyDescent="0.3">
      <c r="C238" s="6" t="s">
        <v>1528</v>
      </c>
      <c r="E238" s="77" t="s">
        <v>163</v>
      </c>
      <c r="G238" s="12">
        <v>2</v>
      </c>
      <c r="H238" s="12">
        <v>288</v>
      </c>
      <c r="I238" s="53">
        <v>9.7299999999999993E-5</v>
      </c>
      <c r="K238" s="53">
        <v>9.7299999999999993E-5</v>
      </c>
      <c r="M238" s="12">
        <v>2</v>
      </c>
      <c r="N238" s="12">
        <v>281</v>
      </c>
      <c r="O238" s="53">
        <v>1.0158E-4</v>
      </c>
      <c r="Q238" s="53">
        <v>1.0158E-4</v>
      </c>
      <c r="R238" s="6"/>
      <c r="S238" s="43"/>
      <c r="T238" s="46"/>
      <c r="U238" s="76"/>
    </row>
    <row r="239" spans="3:21" x14ac:dyDescent="0.3">
      <c r="C239" s="6" t="s">
        <v>1537</v>
      </c>
      <c r="E239" s="77" t="s">
        <v>513</v>
      </c>
      <c r="G239" s="12">
        <v>62</v>
      </c>
      <c r="H239" s="12">
        <v>80</v>
      </c>
      <c r="I239" s="53">
        <v>3.01644E-3</v>
      </c>
      <c r="K239" s="53">
        <v>3.01644E-3</v>
      </c>
      <c r="M239" s="12">
        <v>59</v>
      </c>
      <c r="N239" s="12">
        <v>76</v>
      </c>
      <c r="O239" s="53">
        <v>2.9967499999999998E-3</v>
      </c>
      <c r="Q239" s="53">
        <v>2.9967499999999998E-3</v>
      </c>
      <c r="R239" s="6"/>
      <c r="S239" s="43"/>
      <c r="T239" s="46"/>
      <c r="U239" s="76"/>
    </row>
    <row r="240" spans="3:21" x14ac:dyDescent="0.3">
      <c r="C240" s="6" t="s">
        <v>1543</v>
      </c>
      <c r="E240" s="77" t="s">
        <v>164</v>
      </c>
      <c r="G240" s="12">
        <v>138</v>
      </c>
      <c r="H240" s="12">
        <v>40</v>
      </c>
      <c r="I240" s="53">
        <v>6.7140200000000002E-3</v>
      </c>
      <c r="K240" s="53">
        <v>6.7140200000000002E-3</v>
      </c>
      <c r="M240" s="12">
        <v>50</v>
      </c>
      <c r="N240" s="12">
        <v>84</v>
      </c>
      <c r="O240" s="53">
        <v>2.5396199999999998E-3</v>
      </c>
      <c r="Q240" s="53">
        <v>2.5396199999999998E-3</v>
      </c>
      <c r="R240" s="6"/>
      <c r="S240" s="43"/>
      <c r="T240" s="46"/>
      <c r="U240" s="76"/>
    </row>
    <row r="241" spans="3:21" x14ac:dyDescent="0.3">
      <c r="C241" s="6" t="s">
        <v>2418</v>
      </c>
      <c r="E241" s="77" t="s">
        <v>759</v>
      </c>
      <c r="G241" s="12">
        <v>31</v>
      </c>
      <c r="H241" s="12">
        <v>146</v>
      </c>
      <c r="I241" s="53">
        <v>1.50822E-3</v>
      </c>
      <c r="K241" s="53">
        <v>1.50822E-3</v>
      </c>
      <c r="M241" s="12">
        <v>32</v>
      </c>
      <c r="N241" s="12">
        <v>130</v>
      </c>
      <c r="O241" s="53">
        <v>1.62536E-3</v>
      </c>
      <c r="Q241" s="53">
        <v>1.62536E-3</v>
      </c>
      <c r="R241" s="6"/>
      <c r="S241" s="43"/>
      <c r="T241" s="46"/>
      <c r="U241" s="76"/>
    </row>
    <row r="242" spans="3:21" x14ac:dyDescent="0.3">
      <c r="C242" s="6" t="s">
        <v>1004</v>
      </c>
      <c r="E242" s="77" t="s">
        <v>515</v>
      </c>
      <c r="G242" s="12">
        <v>36</v>
      </c>
      <c r="H242" s="12">
        <v>124</v>
      </c>
      <c r="I242" s="53">
        <v>1.7514799999999999E-3</v>
      </c>
      <c r="K242" s="53">
        <v>1.7514799999999999E-3</v>
      </c>
      <c r="M242" s="12">
        <v>34</v>
      </c>
      <c r="N242" s="12">
        <v>123</v>
      </c>
      <c r="O242" s="53">
        <v>1.7269399999999999E-3</v>
      </c>
      <c r="Q242" s="53">
        <v>1.7269399999999999E-3</v>
      </c>
      <c r="R242" s="6"/>
      <c r="S242" s="43"/>
      <c r="T242" s="46"/>
      <c r="U242" s="76"/>
    </row>
    <row r="243" spans="3:21" x14ac:dyDescent="0.3">
      <c r="C243" s="6" t="s">
        <v>1037</v>
      </c>
      <c r="E243" s="77" t="s">
        <v>165</v>
      </c>
      <c r="G243" s="12">
        <v>141</v>
      </c>
      <c r="H243" s="12">
        <v>38</v>
      </c>
      <c r="I243" s="53">
        <v>6.8599799999999999E-3</v>
      </c>
      <c r="K243" s="53">
        <v>6.8599799999999999E-3</v>
      </c>
      <c r="M243" s="12">
        <v>131</v>
      </c>
      <c r="N243" s="12">
        <v>44</v>
      </c>
      <c r="O243" s="53">
        <v>6.6537999999999996E-3</v>
      </c>
      <c r="Q243" s="53">
        <v>6.6537999999999996E-3</v>
      </c>
      <c r="R243" s="6"/>
      <c r="S243" s="43"/>
      <c r="T243" s="46"/>
      <c r="U243" s="76"/>
    </row>
    <row r="244" spans="3:21" x14ac:dyDescent="0.3">
      <c r="C244" s="6" t="s">
        <v>1817</v>
      </c>
      <c r="E244" s="77" t="s">
        <v>760</v>
      </c>
      <c r="G244" s="12">
        <v>1</v>
      </c>
      <c r="H244" s="12">
        <v>304</v>
      </c>
      <c r="I244" s="53">
        <v>4.8649999999999997E-5</v>
      </c>
      <c r="K244" s="53">
        <v>4.8649999999999997E-5</v>
      </c>
      <c r="M244" s="12">
        <v>1</v>
      </c>
      <c r="N244" s="12">
        <v>302</v>
      </c>
      <c r="O244" s="53">
        <v>5.079E-5</v>
      </c>
      <c r="Q244" s="53">
        <v>5.079E-5</v>
      </c>
      <c r="R244" s="6"/>
      <c r="S244" s="43"/>
      <c r="T244" s="46"/>
      <c r="U244" s="76"/>
    </row>
    <row r="245" spans="3:21" x14ac:dyDescent="0.3">
      <c r="C245" s="6" t="s">
        <v>1818</v>
      </c>
      <c r="E245" s="77" t="s">
        <v>761</v>
      </c>
      <c r="G245" s="12">
        <v>279</v>
      </c>
      <c r="H245" s="12">
        <v>15</v>
      </c>
      <c r="I245" s="53">
        <v>1.3573999999999999E-2</v>
      </c>
      <c r="K245" s="53">
        <v>1.3573999999999999E-2</v>
      </c>
      <c r="M245" s="12">
        <v>275</v>
      </c>
      <c r="N245" s="12">
        <v>14</v>
      </c>
      <c r="O245" s="53">
        <v>1.39679E-2</v>
      </c>
      <c r="Q245" s="53">
        <v>1.396791E-2</v>
      </c>
      <c r="R245" s="6"/>
      <c r="S245" s="43"/>
      <c r="T245" s="46"/>
      <c r="U245" s="76"/>
    </row>
    <row r="246" spans="3:21" x14ac:dyDescent="0.3">
      <c r="C246" s="6" t="s">
        <v>1819</v>
      </c>
      <c r="E246" s="77" t="s">
        <v>762</v>
      </c>
      <c r="G246" s="12">
        <v>159</v>
      </c>
      <c r="H246" s="12">
        <v>35</v>
      </c>
      <c r="I246" s="53">
        <v>7.7357199999999997E-3</v>
      </c>
      <c r="K246" s="53">
        <v>7.7357199999999997E-3</v>
      </c>
      <c r="M246" s="12">
        <v>148</v>
      </c>
      <c r="N246" s="12">
        <v>36</v>
      </c>
      <c r="O246" s="53">
        <v>7.5172700000000004E-3</v>
      </c>
      <c r="Q246" s="53">
        <v>7.5172700000000004E-3</v>
      </c>
      <c r="R246" s="6"/>
      <c r="S246" s="43"/>
      <c r="T246" s="46"/>
      <c r="U246" s="76"/>
    </row>
    <row r="247" spans="3:21" x14ac:dyDescent="0.3">
      <c r="C247" s="6" t="s">
        <v>1820</v>
      </c>
      <c r="E247" s="77" t="s">
        <v>763</v>
      </c>
      <c r="G247" s="12">
        <v>171</v>
      </c>
      <c r="H247" s="12">
        <v>27</v>
      </c>
      <c r="I247" s="53">
        <v>8.3195500000000002E-3</v>
      </c>
      <c r="K247" s="53">
        <v>8.3195500000000002E-3</v>
      </c>
      <c r="M247" s="12">
        <v>169</v>
      </c>
      <c r="N247" s="12">
        <v>28</v>
      </c>
      <c r="O247" s="53">
        <v>8.5839100000000002E-3</v>
      </c>
      <c r="Q247" s="53">
        <v>8.5839200000000001E-3</v>
      </c>
      <c r="R247" s="6"/>
      <c r="S247" s="43"/>
      <c r="T247" s="46"/>
      <c r="U247" s="76"/>
    </row>
    <row r="248" spans="3:21" x14ac:dyDescent="0.3">
      <c r="C248" s="6" t="s">
        <v>1194</v>
      </c>
      <c r="E248" s="77" t="s">
        <v>168</v>
      </c>
      <c r="G248" s="12">
        <v>2</v>
      </c>
      <c r="H248" s="12">
        <v>288</v>
      </c>
      <c r="I248" s="53">
        <v>9.7299999999999993E-5</v>
      </c>
      <c r="K248" s="53">
        <v>9.7299999999999993E-5</v>
      </c>
      <c r="M248" s="12">
        <v>2</v>
      </c>
      <c r="N248" s="12">
        <v>281</v>
      </c>
      <c r="O248" s="53">
        <v>1.0158E-4</v>
      </c>
      <c r="Q248" s="53">
        <v>1.0158E-4</v>
      </c>
      <c r="R248" s="6"/>
      <c r="S248" s="43"/>
      <c r="T248" s="46"/>
      <c r="U248" s="76"/>
    </row>
    <row r="249" spans="3:21" x14ac:dyDescent="0.3">
      <c r="C249" s="6" t="s">
        <v>1822</v>
      </c>
      <c r="E249" s="77" t="s">
        <v>764</v>
      </c>
      <c r="G249" s="12">
        <v>410</v>
      </c>
      <c r="H249" s="12">
        <v>5</v>
      </c>
      <c r="I249" s="53">
        <v>1.994746E-2</v>
      </c>
      <c r="K249" s="53">
        <v>1.9947470000000002E-2</v>
      </c>
      <c r="M249" s="12">
        <v>388</v>
      </c>
      <c r="N249" s="12">
        <v>6</v>
      </c>
      <c r="O249" s="53">
        <v>1.970744E-2</v>
      </c>
      <c r="Q249" s="53">
        <v>1.9707450000000001E-2</v>
      </c>
      <c r="R249" s="6"/>
      <c r="S249" s="43"/>
      <c r="T249" s="46"/>
      <c r="U249" s="76"/>
    </row>
    <row r="250" spans="3:21" x14ac:dyDescent="0.3">
      <c r="C250" s="6" t="s">
        <v>1823</v>
      </c>
      <c r="E250" s="77" t="s">
        <v>765</v>
      </c>
      <c r="G250" s="12">
        <v>540</v>
      </c>
      <c r="H250" s="12">
        <v>3</v>
      </c>
      <c r="I250" s="53">
        <v>2.6272259999999999E-2</v>
      </c>
      <c r="K250" s="53">
        <v>2.627227E-2</v>
      </c>
      <c r="M250" s="12">
        <v>489</v>
      </c>
      <c r="N250" s="12">
        <v>3</v>
      </c>
      <c r="O250" s="53">
        <v>2.4837459999999999E-2</v>
      </c>
      <c r="Q250" s="53">
        <v>2.483747E-2</v>
      </c>
      <c r="R250" s="6"/>
      <c r="S250" s="43"/>
      <c r="T250" s="46"/>
      <c r="U250" s="76"/>
    </row>
    <row r="251" spans="3:21" x14ac:dyDescent="0.3">
      <c r="C251" s="6" t="s">
        <v>1824</v>
      </c>
      <c r="E251" s="77" t="s">
        <v>766</v>
      </c>
      <c r="G251" s="12">
        <v>293</v>
      </c>
      <c r="H251" s="12">
        <v>13</v>
      </c>
      <c r="I251" s="53">
        <v>1.425513E-2</v>
      </c>
      <c r="K251" s="53">
        <v>1.425513E-2</v>
      </c>
      <c r="M251" s="12">
        <v>289</v>
      </c>
      <c r="N251" s="12">
        <v>13</v>
      </c>
      <c r="O251" s="53">
        <v>1.4678989999999999E-2</v>
      </c>
      <c r="Q251" s="53">
        <v>1.4678999999999999E-2</v>
      </c>
      <c r="R251" s="6"/>
      <c r="S251" s="43"/>
      <c r="T251" s="46"/>
      <c r="U251" s="76"/>
    </row>
    <row r="252" spans="3:21" x14ac:dyDescent="0.3">
      <c r="C252" s="6" t="s">
        <v>1376</v>
      </c>
      <c r="E252" s="77" t="s">
        <v>169</v>
      </c>
      <c r="G252" s="12">
        <v>3</v>
      </c>
      <c r="H252" s="12">
        <v>275</v>
      </c>
      <c r="I252" s="53">
        <v>1.4595999999999999E-4</v>
      </c>
      <c r="K252" s="53">
        <v>1.4595999999999999E-4</v>
      </c>
      <c r="M252" s="12">
        <v>3</v>
      </c>
      <c r="N252" s="12">
        <v>270</v>
      </c>
      <c r="O252" s="53">
        <v>1.5238E-4</v>
      </c>
      <c r="Q252" s="53">
        <v>1.5238E-4</v>
      </c>
      <c r="R252" s="6"/>
      <c r="S252" s="43"/>
      <c r="T252" s="46"/>
      <c r="U252" s="76"/>
    </row>
    <row r="253" spans="3:21" x14ac:dyDescent="0.3">
      <c r="C253" s="6" t="s">
        <v>1827</v>
      </c>
      <c r="E253" s="77" t="s">
        <v>768</v>
      </c>
      <c r="G253" s="12">
        <v>0</v>
      </c>
      <c r="H253" s="12">
        <v>347</v>
      </c>
      <c r="I253" s="53">
        <v>0</v>
      </c>
      <c r="K253" s="53">
        <v>0</v>
      </c>
      <c r="M253" s="12">
        <v>0</v>
      </c>
      <c r="N253" s="12">
        <v>342</v>
      </c>
      <c r="O253" s="53">
        <v>0</v>
      </c>
      <c r="Q253" s="53">
        <v>0</v>
      </c>
      <c r="R253" s="6"/>
      <c r="S253" s="43"/>
      <c r="T253" s="46"/>
      <c r="U253" s="76"/>
    </row>
    <row r="254" spans="3:21" x14ac:dyDescent="0.3">
      <c r="C254" s="6" t="s">
        <v>1828</v>
      </c>
      <c r="E254" s="77" t="s">
        <v>769</v>
      </c>
      <c r="G254" s="12">
        <v>189</v>
      </c>
      <c r="H254" s="12">
        <v>26</v>
      </c>
      <c r="I254" s="53">
        <v>9.1952900000000001E-3</v>
      </c>
      <c r="K254" s="53">
        <v>9.1952900000000001E-3</v>
      </c>
      <c r="M254" s="12">
        <v>205</v>
      </c>
      <c r="N254" s="12">
        <v>22</v>
      </c>
      <c r="O254" s="53">
        <v>1.041243E-2</v>
      </c>
      <c r="Q254" s="53">
        <v>1.041244E-2</v>
      </c>
      <c r="R254" s="6"/>
      <c r="S254" s="43"/>
      <c r="T254" s="46"/>
      <c r="U254" s="76"/>
    </row>
    <row r="255" spans="3:21" x14ac:dyDescent="0.3">
      <c r="C255" s="6" t="s">
        <v>1005</v>
      </c>
      <c r="E255" s="77" t="s">
        <v>770</v>
      </c>
      <c r="G255" s="12">
        <v>0</v>
      </c>
      <c r="H255" s="12">
        <v>347</v>
      </c>
      <c r="I255" s="53">
        <v>0</v>
      </c>
      <c r="K255" s="53">
        <v>0</v>
      </c>
      <c r="M255" s="12">
        <v>0</v>
      </c>
      <c r="N255" s="12">
        <v>342</v>
      </c>
      <c r="O255" s="53">
        <v>0</v>
      </c>
      <c r="Q255" s="53">
        <v>0</v>
      </c>
      <c r="R255" s="6"/>
      <c r="S255" s="43"/>
      <c r="T255" s="46"/>
      <c r="U255" s="76"/>
    </row>
    <row r="256" spans="3:21" x14ac:dyDescent="0.3">
      <c r="C256" s="6" t="s">
        <v>1829</v>
      </c>
      <c r="E256" s="77" t="s">
        <v>771</v>
      </c>
      <c r="G256" s="12">
        <v>389</v>
      </c>
      <c r="H256" s="12">
        <v>7</v>
      </c>
      <c r="I256" s="53">
        <v>1.892576E-2</v>
      </c>
      <c r="K256" s="53">
        <v>1.8925770000000001E-2</v>
      </c>
      <c r="M256" s="12">
        <v>385</v>
      </c>
      <c r="N256" s="12">
        <v>7</v>
      </c>
      <c r="O256" s="53">
        <v>1.9555059999999999E-2</v>
      </c>
      <c r="Q256" s="53">
        <v>1.9555070000000001E-2</v>
      </c>
      <c r="R256" s="6"/>
      <c r="S256" s="43"/>
      <c r="T256" s="46"/>
      <c r="U256" s="76"/>
    </row>
    <row r="257" spans="3:21" x14ac:dyDescent="0.3">
      <c r="C257" s="6" t="s">
        <v>1520</v>
      </c>
      <c r="E257" s="77" t="s">
        <v>171</v>
      </c>
      <c r="G257" s="12">
        <v>91</v>
      </c>
      <c r="H257" s="12">
        <v>63</v>
      </c>
      <c r="I257" s="53">
        <v>4.42736E-3</v>
      </c>
      <c r="K257" s="53">
        <v>4.42736E-3</v>
      </c>
      <c r="M257" s="12">
        <v>86</v>
      </c>
      <c r="N257" s="12">
        <v>62</v>
      </c>
      <c r="O257" s="53">
        <v>4.3681400000000004E-3</v>
      </c>
      <c r="Q257" s="53">
        <v>4.3681400000000004E-3</v>
      </c>
      <c r="R257" s="6"/>
      <c r="S257" s="43"/>
      <c r="T257" s="46"/>
      <c r="U257" s="76"/>
    </row>
    <row r="258" spans="3:21" x14ac:dyDescent="0.3">
      <c r="C258" s="6" t="s">
        <v>1023</v>
      </c>
      <c r="E258" s="77" t="s">
        <v>517</v>
      </c>
      <c r="G258" s="12">
        <v>48</v>
      </c>
      <c r="H258" s="12">
        <v>95</v>
      </c>
      <c r="I258" s="53">
        <v>2.3353100000000002E-3</v>
      </c>
      <c r="K258" s="53">
        <v>2.3353100000000002E-3</v>
      </c>
      <c r="M258" s="12">
        <v>50</v>
      </c>
      <c r="N258" s="12">
        <v>84</v>
      </c>
      <c r="O258" s="53">
        <v>2.5396199999999998E-3</v>
      </c>
      <c r="Q258" s="53">
        <v>2.5396199999999998E-3</v>
      </c>
      <c r="R258" s="6"/>
      <c r="S258" s="43"/>
      <c r="T258" s="46"/>
      <c r="U258" s="76"/>
    </row>
    <row r="259" spans="3:21" x14ac:dyDescent="0.3">
      <c r="C259" s="6" t="s">
        <v>1030</v>
      </c>
      <c r="E259" s="77" t="s">
        <v>172</v>
      </c>
      <c r="G259" s="12">
        <v>5</v>
      </c>
      <c r="H259" s="12">
        <v>264</v>
      </c>
      <c r="I259" s="53">
        <v>2.4326E-4</v>
      </c>
      <c r="K259" s="53">
        <v>2.4326E-4</v>
      </c>
      <c r="M259" s="12">
        <v>5</v>
      </c>
      <c r="N259" s="12">
        <v>256</v>
      </c>
      <c r="O259" s="53">
        <v>2.5396000000000001E-4</v>
      </c>
      <c r="Q259" s="53">
        <v>2.5396000000000001E-4</v>
      </c>
      <c r="R259" s="6"/>
      <c r="S259" s="43"/>
      <c r="T259" s="46"/>
      <c r="U259" s="76"/>
    </row>
    <row r="260" spans="3:21" x14ac:dyDescent="0.3">
      <c r="C260" s="6" t="s">
        <v>1032</v>
      </c>
      <c r="E260" s="77" t="s">
        <v>173</v>
      </c>
      <c r="G260" s="12">
        <v>617</v>
      </c>
      <c r="H260" s="12">
        <v>2</v>
      </c>
      <c r="I260" s="53">
        <v>3.0018489999999998E-2</v>
      </c>
      <c r="K260" s="53">
        <v>3.00185E-2</v>
      </c>
      <c r="M260" s="12">
        <v>628</v>
      </c>
      <c r="N260" s="12">
        <v>2</v>
      </c>
      <c r="O260" s="53">
        <v>3.1897599999999998E-2</v>
      </c>
      <c r="Q260" s="53">
        <v>3.189761E-2</v>
      </c>
      <c r="R260" s="6"/>
      <c r="S260" s="43"/>
      <c r="T260" s="46"/>
      <c r="U260" s="76"/>
    </row>
    <row r="261" spans="3:21" x14ac:dyDescent="0.3">
      <c r="C261" s="6" t="s">
        <v>1050</v>
      </c>
      <c r="E261" s="77" t="s">
        <v>519</v>
      </c>
      <c r="G261" s="12">
        <v>359</v>
      </c>
      <c r="H261" s="12">
        <v>8</v>
      </c>
      <c r="I261" s="53">
        <v>1.7466189999999999E-2</v>
      </c>
      <c r="K261" s="53">
        <v>1.7466200000000001E-2</v>
      </c>
      <c r="M261" s="12">
        <v>359</v>
      </c>
      <c r="N261" s="12">
        <v>8</v>
      </c>
      <c r="O261" s="53">
        <v>1.8234460000000001E-2</v>
      </c>
      <c r="Q261" s="53">
        <v>1.8234470000000003E-2</v>
      </c>
      <c r="R261" s="6"/>
      <c r="S261" s="43"/>
      <c r="T261" s="46"/>
      <c r="U261" s="76"/>
    </row>
    <row r="262" spans="3:21" x14ac:dyDescent="0.3">
      <c r="C262" s="6" t="s">
        <v>1069</v>
      </c>
      <c r="E262" s="77" t="s">
        <v>175</v>
      </c>
      <c r="G262" s="12">
        <v>1</v>
      </c>
      <c r="H262" s="12">
        <v>304</v>
      </c>
      <c r="I262" s="53">
        <v>4.8649999999999997E-5</v>
      </c>
      <c r="K262" s="53">
        <v>4.8649999999999997E-5</v>
      </c>
      <c r="M262" s="12">
        <v>1</v>
      </c>
      <c r="N262" s="12">
        <v>302</v>
      </c>
      <c r="O262" s="53">
        <v>5.079E-5</v>
      </c>
      <c r="Q262" s="53">
        <v>5.079E-5</v>
      </c>
      <c r="R262" s="6"/>
      <c r="S262" s="43"/>
      <c r="T262" s="46"/>
      <c r="U262" s="76"/>
    </row>
    <row r="263" spans="3:21" x14ac:dyDescent="0.3">
      <c r="C263" s="6" t="s">
        <v>1083</v>
      </c>
      <c r="E263" s="77" t="s">
        <v>176</v>
      </c>
      <c r="G263" s="12">
        <v>136</v>
      </c>
      <c r="H263" s="12">
        <v>43</v>
      </c>
      <c r="I263" s="53">
        <v>6.6167200000000004E-3</v>
      </c>
      <c r="K263" s="53">
        <v>6.6167200000000004E-3</v>
      </c>
      <c r="M263" s="12">
        <v>138</v>
      </c>
      <c r="N263" s="12">
        <v>41</v>
      </c>
      <c r="O263" s="53">
        <v>7.0093500000000001E-3</v>
      </c>
      <c r="Q263" s="53">
        <v>7.0093500000000001E-3</v>
      </c>
      <c r="R263" s="6"/>
      <c r="S263" s="43"/>
      <c r="T263" s="46"/>
      <c r="U263" s="76"/>
    </row>
    <row r="264" spans="3:21" x14ac:dyDescent="0.3">
      <c r="C264" s="6" t="s">
        <v>2419</v>
      </c>
      <c r="E264" s="77" t="s">
        <v>773</v>
      </c>
      <c r="G264" s="12">
        <v>115</v>
      </c>
      <c r="H264" s="12">
        <v>52</v>
      </c>
      <c r="I264" s="53">
        <v>5.59502E-3</v>
      </c>
      <c r="K264" s="53">
        <v>5.59502E-3</v>
      </c>
      <c r="M264" s="12">
        <v>118</v>
      </c>
      <c r="N264" s="12">
        <v>49</v>
      </c>
      <c r="O264" s="53">
        <v>5.9934999999999997E-3</v>
      </c>
      <c r="Q264" s="53">
        <v>5.9934999999999997E-3</v>
      </c>
      <c r="R264" s="6"/>
      <c r="S264" s="43"/>
      <c r="T264" s="46"/>
      <c r="U264" s="76"/>
    </row>
    <row r="265" spans="3:21" x14ac:dyDescent="0.3">
      <c r="C265" s="6" t="s">
        <v>1838</v>
      </c>
      <c r="E265" s="77" t="s">
        <v>774</v>
      </c>
      <c r="G265" s="12">
        <v>403</v>
      </c>
      <c r="H265" s="12">
        <v>6</v>
      </c>
      <c r="I265" s="53">
        <v>1.9606889999999998E-2</v>
      </c>
      <c r="K265" s="53">
        <v>1.96069E-2</v>
      </c>
      <c r="M265" s="12">
        <v>417</v>
      </c>
      <c r="N265" s="12">
        <v>5</v>
      </c>
      <c r="O265" s="53">
        <v>2.118041E-2</v>
      </c>
      <c r="Q265" s="53">
        <v>2.1180420000000002E-2</v>
      </c>
      <c r="R265" s="6"/>
      <c r="S265" s="43"/>
      <c r="T265" s="46"/>
      <c r="U265" s="76"/>
    </row>
    <row r="266" spans="3:21" x14ac:dyDescent="0.3">
      <c r="C266" s="6" t="s">
        <v>1155</v>
      </c>
      <c r="E266" s="77" t="s">
        <v>178</v>
      </c>
      <c r="G266" s="12">
        <v>2</v>
      </c>
      <c r="H266" s="12">
        <v>288</v>
      </c>
      <c r="I266" s="53">
        <v>9.7299999999999993E-5</v>
      </c>
      <c r="K266" s="53">
        <v>9.7299999999999993E-5</v>
      </c>
      <c r="M266" s="12">
        <v>2</v>
      </c>
      <c r="N266" s="12">
        <v>281</v>
      </c>
      <c r="O266" s="53">
        <v>1.0158E-4</v>
      </c>
      <c r="Q266" s="53">
        <v>1.0158E-4</v>
      </c>
      <c r="R266" s="6"/>
      <c r="S266" s="43"/>
      <c r="T266" s="46"/>
      <c r="U266" s="76"/>
    </row>
    <row r="267" spans="3:21" x14ac:dyDescent="0.3">
      <c r="C267" s="6" t="s">
        <v>1157</v>
      </c>
      <c r="E267" s="77" t="s">
        <v>775</v>
      </c>
      <c r="G267" s="12">
        <v>1</v>
      </c>
      <c r="H267" s="12">
        <v>304</v>
      </c>
      <c r="I267" s="53">
        <v>4.8649999999999997E-5</v>
      </c>
      <c r="K267" s="53">
        <v>4.8649999999999997E-5</v>
      </c>
      <c r="M267" s="12">
        <v>1</v>
      </c>
      <c r="N267" s="12">
        <v>302</v>
      </c>
      <c r="O267" s="53">
        <v>5.079E-5</v>
      </c>
      <c r="Q267" s="53">
        <v>5.079E-5</v>
      </c>
      <c r="R267" s="6"/>
      <c r="S267" s="43"/>
      <c r="T267" s="46"/>
      <c r="U267" s="76"/>
    </row>
    <row r="268" spans="3:21" x14ac:dyDescent="0.3">
      <c r="C268" s="6" t="s">
        <v>1162</v>
      </c>
      <c r="E268" s="77" t="s">
        <v>179</v>
      </c>
      <c r="G268" s="12">
        <v>46</v>
      </c>
      <c r="H268" s="12">
        <v>100</v>
      </c>
      <c r="I268" s="53">
        <v>2.2380099999999999E-3</v>
      </c>
      <c r="K268" s="53">
        <v>2.2380099999999999E-3</v>
      </c>
      <c r="M268" s="12">
        <v>46</v>
      </c>
      <c r="N268" s="12">
        <v>91</v>
      </c>
      <c r="O268" s="53">
        <v>2.3364499999999999E-3</v>
      </c>
      <c r="Q268" s="53">
        <v>2.3364499999999999E-3</v>
      </c>
      <c r="R268" s="6"/>
      <c r="S268" s="43"/>
      <c r="T268" s="46"/>
      <c r="U268" s="76"/>
    </row>
    <row r="269" spans="3:21" x14ac:dyDescent="0.3">
      <c r="C269" s="6" t="s">
        <v>2438</v>
      </c>
      <c r="E269" s="77" t="s">
        <v>993</v>
      </c>
      <c r="G269" s="12">
        <v>64</v>
      </c>
      <c r="H269" s="12">
        <v>79</v>
      </c>
      <c r="I269" s="53">
        <v>3.1137500000000002E-3</v>
      </c>
      <c r="K269" s="53">
        <v>3.1137500000000002E-3</v>
      </c>
      <c r="M269" s="12">
        <v>63</v>
      </c>
      <c r="N269" s="12">
        <v>73</v>
      </c>
      <c r="O269" s="53">
        <v>3.1999200000000002E-3</v>
      </c>
      <c r="Q269" s="53">
        <v>3.1999200000000002E-3</v>
      </c>
      <c r="R269" s="6"/>
      <c r="S269" s="43"/>
      <c r="T269" s="46"/>
      <c r="U269" s="76"/>
    </row>
    <row r="270" spans="3:21" x14ac:dyDescent="0.3">
      <c r="C270" s="6" t="s">
        <v>3765</v>
      </c>
      <c r="E270" s="77" t="s">
        <v>3743</v>
      </c>
      <c r="G270" s="12">
        <v>49</v>
      </c>
      <c r="H270" s="12">
        <v>94</v>
      </c>
      <c r="I270" s="53">
        <v>2.3839600000000001E-3</v>
      </c>
      <c r="K270" s="53">
        <v>2.3839600000000001E-3</v>
      </c>
      <c r="M270" s="12">
        <v>57</v>
      </c>
      <c r="N270" s="12">
        <v>78</v>
      </c>
      <c r="O270" s="53">
        <v>2.8951599999999999E-3</v>
      </c>
      <c r="Q270" s="53">
        <v>2.8951599999999999E-3</v>
      </c>
      <c r="R270" s="6"/>
      <c r="S270" s="43"/>
      <c r="T270" s="46"/>
      <c r="U270" s="76"/>
    </row>
    <row r="271" spans="3:21" x14ac:dyDescent="0.3">
      <c r="C271" s="6" t="s">
        <v>3791</v>
      </c>
      <c r="E271" s="77" t="s">
        <v>3804</v>
      </c>
      <c r="G271" s="12">
        <v>207</v>
      </c>
      <c r="H271" s="12">
        <v>22</v>
      </c>
      <c r="I271" s="53">
        <v>1.007103E-2</v>
      </c>
      <c r="K271" s="53">
        <v>1.007103E-2</v>
      </c>
      <c r="M271" s="12">
        <v>204</v>
      </c>
      <c r="N271" s="12">
        <v>23</v>
      </c>
      <c r="O271" s="53">
        <v>1.036164E-2</v>
      </c>
      <c r="Q271" s="53">
        <v>1.036165E-2</v>
      </c>
      <c r="R271" s="6"/>
      <c r="S271" s="43"/>
      <c r="T271" s="46"/>
      <c r="U271" s="76"/>
    </row>
    <row r="272" spans="3:21" x14ac:dyDescent="0.3">
      <c r="C272" s="6" t="s">
        <v>1286</v>
      </c>
      <c r="E272" s="77" t="s">
        <v>521</v>
      </c>
      <c r="G272" s="12">
        <v>197</v>
      </c>
      <c r="H272" s="12">
        <v>23</v>
      </c>
      <c r="I272" s="53">
        <v>9.5845099999999992E-3</v>
      </c>
      <c r="K272" s="53">
        <v>9.5845099999999992E-3</v>
      </c>
      <c r="M272" s="12">
        <v>191</v>
      </c>
      <c r="N272" s="12">
        <v>24</v>
      </c>
      <c r="O272" s="53">
        <v>9.7013399999999993E-3</v>
      </c>
      <c r="Q272" s="53">
        <v>9.7013499999999992E-3</v>
      </c>
      <c r="R272" s="6"/>
      <c r="S272" s="43"/>
      <c r="T272" s="46"/>
      <c r="U272" s="76"/>
    </row>
    <row r="273" spans="3:21" x14ac:dyDescent="0.3">
      <c r="C273" s="6" t="s">
        <v>1329</v>
      </c>
      <c r="E273" s="77" t="s">
        <v>181</v>
      </c>
      <c r="G273" s="12">
        <v>23</v>
      </c>
      <c r="H273" s="12">
        <v>180</v>
      </c>
      <c r="I273" s="53">
        <v>1.119E-3</v>
      </c>
      <c r="K273" s="53">
        <v>1.119E-3</v>
      </c>
      <c r="M273" s="12">
        <v>20</v>
      </c>
      <c r="N273" s="12">
        <v>182</v>
      </c>
      <c r="O273" s="53">
        <v>1.01585E-3</v>
      </c>
      <c r="Q273" s="53">
        <v>1.01585E-3</v>
      </c>
      <c r="R273" s="6"/>
      <c r="S273" s="43"/>
      <c r="T273" s="46"/>
      <c r="U273" s="76"/>
    </row>
    <row r="274" spans="3:21" x14ac:dyDescent="0.3">
      <c r="C274" s="6" t="s">
        <v>1844</v>
      </c>
      <c r="E274" s="77" t="s">
        <v>777</v>
      </c>
      <c r="G274" s="12">
        <v>250</v>
      </c>
      <c r="H274" s="12">
        <v>18</v>
      </c>
      <c r="I274" s="53">
        <v>1.216308E-2</v>
      </c>
      <c r="K274" s="53">
        <v>1.216308E-2</v>
      </c>
      <c r="M274" s="12">
        <v>241</v>
      </c>
      <c r="N274" s="12">
        <v>19</v>
      </c>
      <c r="O274" s="53">
        <v>1.224096E-2</v>
      </c>
      <c r="Q274" s="53">
        <v>1.224097E-2</v>
      </c>
      <c r="R274" s="6"/>
      <c r="S274" s="43"/>
      <c r="T274" s="46"/>
      <c r="U274" s="76"/>
    </row>
    <row r="275" spans="3:21" x14ac:dyDescent="0.3">
      <c r="C275" s="6" t="s">
        <v>1371</v>
      </c>
      <c r="E275" s="77" t="s">
        <v>182</v>
      </c>
      <c r="G275" s="12">
        <v>0</v>
      </c>
      <c r="H275" s="12">
        <v>347</v>
      </c>
      <c r="I275" s="53">
        <v>0</v>
      </c>
      <c r="K275" s="53">
        <v>0</v>
      </c>
      <c r="M275" s="12">
        <v>0</v>
      </c>
      <c r="N275" s="12">
        <v>342</v>
      </c>
      <c r="O275" s="53">
        <v>0</v>
      </c>
      <c r="Q275" s="53">
        <v>0</v>
      </c>
      <c r="R275" s="6"/>
      <c r="S275" s="43"/>
      <c r="T275" s="46"/>
      <c r="U275" s="76"/>
    </row>
    <row r="276" spans="3:21" x14ac:dyDescent="0.3">
      <c r="C276" s="6" t="s">
        <v>1370</v>
      </c>
      <c r="E276" s="77" t="s">
        <v>183</v>
      </c>
      <c r="G276" s="12">
        <v>19</v>
      </c>
      <c r="H276" s="12">
        <v>199</v>
      </c>
      <c r="I276" s="53">
        <v>9.2438999999999998E-4</v>
      </c>
      <c r="K276" s="53">
        <v>9.2438999999999998E-4</v>
      </c>
      <c r="M276" s="12">
        <v>18</v>
      </c>
      <c r="N276" s="12">
        <v>195</v>
      </c>
      <c r="O276" s="53">
        <v>9.1425999999999996E-4</v>
      </c>
      <c r="Q276" s="53">
        <v>9.1425999999999996E-4</v>
      </c>
      <c r="R276" s="6"/>
      <c r="S276" s="43"/>
      <c r="T276" s="46"/>
      <c r="U276" s="76"/>
    </row>
    <row r="277" spans="3:21" x14ac:dyDescent="0.3">
      <c r="C277" s="6" t="s">
        <v>1556</v>
      </c>
      <c r="E277" s="77" t="s">
        <v>778</v>
      </c>
      <c r="G277" s="12">
        <v>233</v>
      </c>
      <c r="H277" s="12">
        <v>21</v>
      </c>
      <c r="I277" s="53">
        <v>1.1335990000000001E-2</v>
      </c>
      <c r="K277" s="53">
        <v>1.1335990000000001E-2</v>
      </c>
      <c r="M277" s="12">
        <v>207</v>
      </c>
      <c r="N277" s="12">
        <v>21</v>
      </c>
      <c r="O277" s="53">
        <v>1.0514020000000001E-2</v>
      </c>
      <c r="Q277" s="53">
        <v>1.0514030000000001E-2</v>
      </c>
      <c r="R277" s="6"/>
      <c r="S277" s="43"/>
      <c r="T277" s="46"/>
      <c r="U277" s="76"/>
    </row>
    <row r="278" spans="3:21" x14ac:dyDescent="0.3">
      <c r="C278" s="6" t="s">
        <v>1395</v>
      </c>
      <c r="E278" s="77" t="s">
        <v>779</v>
      </c>
      <c r="G278" s="12">
        <v>3</v>
      </c>
      <c r="H278" s="12">
        <v>275</v>
      </c>
      <c r="I278" s="53">
        <v>1.4595999999999999E-4</v>
      </c>
      <c r="K278" s="53">
        <v>1.4595999999999999E-4</v>
      </c>
      <c r="M278" s="12">
        <v>3</v>
      </c>
      <c r="N278" s="12">
        <v>270</v>
      </c>
      <c r="O278" s="53">
        <v>1.5238E-4</v>
      </c>
      <c r="Q278" s="53">
        <v>1.5238E-4</v>
      </c>
      <c r="R278" s="6"/>
      <c r="S278" s="43"/>
      <c r="T278" s="46"/>
      <c r="U278" s="76"/>
    </row>
    <row r="279" spans="3:21" x14ac:dyDescent="0.3">
      <c r="C279" s="6" t="s">
        <v>1849</v>
      </c>
      <c r="E279" s="77" t="s">
        <v>781</v>
      </c>
      <c r="G279" s="12">
        <v>1</v>
      </c>
      <c r="H279" s="12">
        <v>304</v>
      </c>
      <c r="I279" s="53">
        <v>4.8649999999999997E-5</v>
      </c>
      <c r="K279" s="53">
        <v>4.8649999999999997E-5</v>
      </c>
      <c r="M279" s="12">
        <v>1</v>
      </c>
      <c r="N279" s="12">
        <v>302</v>
      </c>
      <c r="O279" s="53">
        <v>5.079E-5</v>
      </c>
      <c r="Q279" s="53">
        <v>5.079E-5</v>
      </c>
      <c r="R279" s="6"/>
      <c r="S279" s="43"/>
      <c r="T279" s="46"/>
      <c r="U279" s="76"/>
    </row>
    <row r="280" spans="3:21" x14ac:dyDescent="0.3">
      <c r="C280" s="6" t="s">
        <v>2421</v>
      </c>
      <c r="E280" s="77" t="s">
        <v>782</v>
      </c>
      <c r="G280" s="12">
        <v>7</v>
      </c>
      <c r="H280" s="12">
        <v>256</v>
      </c>
      <c r="I280" s="53">
        <v>3.4057E-4</v>
      </c>
      <c r="K280" s="53">
        <v>3.4057E-4</v>
      </c>
      <c r="M280" s="12">
        <v>8</v>
      </c>
      <c r="N280" s="12">
        <v>243</v>
      </c>
      <c r="O280" s="53">
        <v>4.0633999999999999E-4</v>
      </c>
      <c r="Q280" s="53">
        <v>4.0633999999999999E-4</v>
      </c>
      <c r="R280" s="6"/>
      <c r="S280" s="43"/>
      <c r="T280" s="46"/>
      <c r="U280" s="76"/>
    </row>
    <row r="281" spans="3:21" x14ac:dyDescent="0.3">
      <c r="C281" s="6" t="s">
        <v>1559</v>
      </c>
      <c r="E281" s="77" t="s">
        <v>185</v>
      </c>
      <c r="G281" s="12">
        <v>1</v>
      </c>
      <c r="H281" s="12">
        <v>304</v>
      </c>
      <c r="I281" s="53">
        <v>4.8649999999999997E-5</v>
      </c>
      <c r="K281" s="53">
        <v>4.8649999999999997E-5</v>
      </c>
      <c r="M281" s="12">
        <v>1</v>
      </c>
      <c r="N281" s="12">
        <v>302</v>
      </c>
      <c r="O281" s="53">
        <v>5.079E-5</v>
      </c>
      <c r="Q281" s="53">
        <v>5.079E-5</v>
      </c>
      <c r="R281" s="6"/>
      <c r="S281" s="43"/>
      <c r="T281" s="46"/>
      <c r="U281" s="76"/>
    </row>
    <row r="282" spans="3:21" x14ac:dyDescent="0.3">
      <c r="C282" s="6" t="s">
        <v>1450</v>
      </c>
      <c r="E282" s="77" t="s">
        <v>783</v>
      </c>
      <c r="G282" s="12">
        <v>0</v>
      </c>
      <c r="H282" s="12">
        <v>347</v>
      </c>
      <c r="I282" s="53">
        <v>0</v>
      </c>
      <c r="K282" s="53">
        <v>0</v>
      </c>
      <c r="M282" s="12">
        <v>0</v>
      </c>
      <c r="N282" s="12">
        <v>342</v>
      </c>
      <c r="O282" s="53">
        <v>0</v>
      </c>
      <c r="Q282" s="53">
        <v>0</v>
      </c>
      <c r="R282" s="6"/>
      <c r="S282" s="43"/>
      <c r="T282" s="46"/>
      <c r="U282" s="76"/>
    </row>
    <row r="283" spans="3:21" x14ac:dyDescent="0.3">
      <c r="C283" s="6" t="s">
        <v>1487</v>
      </c>
      <c r="E283" s="77" t="s">
        <v>523</v>
      </c>
      <c r="G283" s="12">
        <v>149</v>
      </c>
      <c r="H283" s="12">
        <v>36</v>
      </c>
      <c r="I283" s="53">
        <v>7.2491999999999999E-3</v>
      </c>
      <c r="K283" s="53">
        <v>7.2491999999999999E-3</v>
      </c>
      <c r="M283" s="12">
        <v>148</v>
      </c>
      <c r="N283" s="12">
        <v>36</v>
      </c>
      <c r="O283" s="53">
        <v>7.5172700000000004E-3</v>
      </c>
      <c r="Q283" s="53">
        <v>7.5172700000000004E-3</v>
      </c>
      <c r="R283" s="6"/>
      <c r="S283" s="43"/>
      <c r="T283" s="46"/>
      <c r="U283" s="76"/>
    </row>
    <row r="284" spans="3:21" x14ac:dyDescent="0.3">
      <c r="C284" s="6" t="s">
        <v>1852</v>
      </c>
      <c r="E284" s="77" t="s">
        <v>784</v>
      </c>
      <c r="G284" s="12">
        <v>160</v>
      </c>
      <c r="H284" s="12">
        <v>33</v>
      </c>
      <c r="I284" s="53">
        <v>7.7843699999999997E-3</v>
      </c>
      <c r="K284" s="53">
        <v>7.7843699999999997E-3</v>
      </c>
      <c r="M284" s="12">
        <v>161</v>
      </c>
      <c r="N284" s="12">
        <v>31</v>
      </c>
      <c r="O284" s="53">
        <v>8.1775700000000003E-3</v>
      </c>
      <c r="Q284" s="53">
        <v>8.1775700000000003E-3</v>
      </c>
      <c r="R284" s="6"/>
      <c r="S284" s="43"/>
      <c r="T284" s="46"/>
      <c r="U284" s="76"/>
    </row>
    <row r="285" spans="3:21" x14ac:dyDescent="0.3">
      <c r="C285" s="6" t="s">
        <v>1511</v>
      </c>
      <c r="E285" s="77" t="s">
        <v>525</v>
      </c>
      <c r="G285" s="12">
        <v>138</v>
      </c>
      <c r="H285" s="12">
        <v>40</v>
      </c>
      <c r="I285" s="53">
        <v>6.7140200000000002E-3</v>
      </c>
      <c r="K285" s="53">
        <v>6.7140200000000002E-3</v>
      </c>
      <c r="M285" s="12">
        <v>139</v>
      </c>
      <c r="N285" s="12">
        <v>39</v>
      </c>
      <c r="O285" s="53">
        <v>7.0601400000000003E-3</v>
      </c>
      <c r="Q285" s="53">
        <v>7.0601400000000003E-3</v>
      </c>
      <c r="R285" s="6"/>
      <c r="S285" s="43"/>
      <c r="T285" s="46"/>
      <c r="U285" s="76"/>
    </row>
    <row r="286" spans="3:21" x14ac:dyDescent="0.3">
      <c r="C286" s="6" t="s">
        <v>1512</v>
      </c>
      <c r="E286" s="77" t="s">
        <v>527</v>
      </c>
      <c r="G286" s="12">
        <v>287</v>
      </c>
      <c r="H286" s="12">
        <v>14</v>
      </c>
      <c r="I286" s="53">
        <v>1.396322E-2</v>
      </c>
      <c r="K286" s="53">
        <v>1.396322E-2</v>
      </c>
      <c r="M286" s="12">
        <v>271</v>
      </c>
      <c r="N286" s="12">
        <v>15</v>
      </c>
      <c r="O286" s="53">
        <v>1.3764729999999999E-2</v>
      </c>
      <c r="Q286" s="53">
        <v>1.3764739999999999E-2</v>
      </c>
      <c r="R286" s="6"/>
      <c r="S286" s="43"/>
      <c r="T286" s="46"/>
      <c r="U286" s="76"/>
    </row>
    <row r="287" spans="3:21" x14ac:dyDescent="0.3">
      <c r="C287" s="6" t="s">
        <v>1540</v>
      </c>
      <c r="E287" s="77" t="s">
        <v>186</v>
      </c>
      <c r="G287" s="12">
        <v>28</v>
      </c>
      <c r="H287" s="12">
        <v>156</v>
      </c>
      <c r="I287" s="53">
        <v>1.3622700000000001E-3</v>
      </c>
      <c r="K287" s="53">
        <v>1.3622700000000001E-3</v>
      </c>
      <c r="M287" s="12">
        <v>29</v>
      </c>
      <c r="N287" s="12">
        <v>144</v>
      </c>
      <c r="O287" s="53">
        <v>1.47298E-3</v>
      </c>
      <c r="Q287" s="53">
        <v>1.47298E-3</v>
      </c>
      <c r="R287" s="6"/>
      <c r="S287" s="43"/>
      <c r="T287" s="46"/>
      <c r="U287" s="76"/>
    </row>
    <row r="288" spans="3:21" x14ac:dyDescent="0.3">
      <c r="C288" s="6" t="s">
        <v>2422</v>
      </c>
      <c r="E288" s="77" t="s">
        <v>785</v>
      </c>
      <c r="G288" s="12">
        <v>33</v>
      </c>
      <c r="H288" s="12">
        <v>138</v>
      </c>
      <c r="I288" s="53">
        <v>1.60553E-3</v>
      </c>
      <c r="K288" s="53">
        <v>1.60553E-3</v>
      </c>
      <c r="M288" s="12">
        <v>33</v>
      </c>
      <c r="N288" s="12">
        <v>129</v>
      </c>
      <c r="O288" s="53">
        <v>1.6761499999999999E-3</v>
      </c>
      <c r="Q288" s="53">
        <v>1.6761499999999999E-3</v>
      </c>
      <c r="R288" s="6"/>
      <c r="S288" s="43"/>
      <c r="T288" s="46"/>
      <c r="U288" s="76"/>
    </row>
    <row r="289" spans="3:21" x14ac:dyDescent="0.3">
      <c r="C289" s="6" t="s">
        <v>1436</v>
      </c>
      <c r="E289" s="77" t="s">
        <v>188</v>
      </c>
      <c r="G289" s="12">
        <v>1</v>
      </c>
      <c r="H289" s="12">
        <v>304</v>
      </c>
      <c r="I289" s="53">
        <v>4.8649999999999997E-5</v>
      </c>
      <c r="K289" s="53">
        <v>4.8649999999999997E-5</v>
      </c>
      <c r="M289" s="12">
        <v>1</v>
      </c>
      <c r="N289" s="12">
        <v>302</v>
      </c>
      <c r="O289" s="53">
        <v>5.079E-5</v>
      </c>
      <c r="Q289" s="53">
        <v>5.079E-5</v>
      </c>
      <c r="R289" s="6"/>
      <c r="S289" s="43"/>
      <c r="T289" s="46"/>
      <c r="U289" s="76"/>
    </row>
    <row r="290" spans="3:21" x14ac:dyDescent="0.3">
      <c r="C290" s="6" t="s">
        <v>1475</v>
      </c>
      <c r="E290" s="77" t="s">
        <v>529</v>
      </c>
      <c r="G290" s="12">
        <v>112</v>
      </c>
      <c r="H290" s="12">
        <v>54</v>
      </c>
      <c r="I290" s="53">
        <v>5.4490600000000004E-3</v>
      </c>
      <c r="K290" s="53">
        <v>5.4490600000000004E-3</v>
      </c>
      <c r="M290" s="12">
        <v>136</v>
      </c>
      <c r="N290" s="12">
        <v>42</v>
      </c>
      <c r="O290" s="53">
        <v>6.9077599999999998E-3</v>
      </c>
      <c r="Q290" s="53">
        <v>6.9077599999999998E-3</v>
      </c>
      <c r="R290" s="6"/>
      <c r="S290" s="43"/>
      <c r="T290" s="46"/>
      <c r="U290" s="76"/>
    </row>
    <row r="291" spans="3:21" x14ac:dyDescent="0.3">
      <c r="C291" s="6" t="s">
        <v>3766</v>
      </c>
      <c r="E291" s="77" t="s">
        <v>1009</v>
      </c>
      <c r="G291" s="12">
        <v>194</v>
      </c>
      <c r="H291" s="12">
        <v>24</v>
      </c>
      <c r="I291" s="53">
        <v>9.4385500000000004E-3</v>
      </c>
      <c r="K291" s="53">
        <v>9.4385500000000004E-3</v>
      </c>
      <c r="M291" s="12">
        <v>183</v>
      </c>
      <c r="N291" s="12">
        <v>26</v>
      </c>
      <c r="O291" s="53">
        <v>9.2949999999999994E-3</v>
      </c>
      <c r="Q291" s="53">
        <v>9.2950099999999994E-3</v>
      </c>
      <c r="R291" s="6"/>
      <c r="S291" s="43"/>
      <c r="T291" s="46"/>
      <c r="U291" s="76"/>
    </row>
    <row r="292" spans="3:21" x14ac:dyDescent="0.3">
      <c r="C292" s="6" t="s">
        <v>1073</v>
      </c>
      <c r="E292" s="77" t="s">
        <v>786</v>
      </c>
      <c r="G292" s="12">
        <v>0</v>
      </c>
      <c r="H292" s="12">
        <v>347</v>
      </c>
      <c r="I292" s="53">
        <v>0</v>
      </c>
      <c r="K292" s="53">
        <v>0</v>
      </c>
      <c r="M292" s="12">
        <v>0</v>
      </c>
      <c r="N292" s="12">
        <v>342</v>
      </c>
      <c r="O292" s="53">
        <v>0</v>
      </c>
      <c r="Q292" s="53">
        <v>0</v>
      </c>
      <c r="R292" s="6"/>
      <c r="S292" s="43"/>
      <c r="T292" s="46"/>
      <c r="U292" s="76"/>
    </row>
    <row r="293" spans="3:21" x14ac:dyDescent="0.3">
      <c r="C293" s="6" t="s">
        <v>2423</v>
      </c>
      <c r="E293" s="77" t="s">
        <v>787</v>
      </c>
      <c r="G293" s="12">
        <v>55</v>
      </c>
      <c r="H293" s="12">
        <v>85</v>
      </c>
      <c r="I293" s="53">
        <v>2.6758799999999998E-3</v>
      </c>
      <c r="K293" s="53">
        <v>2.6758799999999998E-3</v>
      </c>
      <c r="M293" s="12">
        <v>51</v>
      </c>
      <c r="N293" s="12">
        <v>83</v>
      </c>
      <c r="O293" s="53">
        <v>2.59041E-3</v>
      </c>
      <c r="Q293" s="53">
        <v>2.59041E-3</v>
      </c>
      <c r="R293" s="6"/>
      <c r="S293" s="43"/>
      <c r="T293" s="46"/>
      <c r="U293" s="76"/>
    </row>
    <row r="294" spans="3:21" x14ac:dyDescent="0.3">
      <c r="C294" s="6" t="s">
        <v>1207</v>
      </c>
      <c r="E294" s="77" t="s">
        <v>531</v>
      </c>
      <c r="G294" s="12">
        <v>33</v>
      </c>
      <c r="H294" s="12">
        <v>138</v>
      </c>
      <c r="I294" s="53">
        <v>1.60553E-3</v>
      </c>
      <c r="K294" s="53">
        <v>1.60553E-3</v>
      </c>
      <c r="M294" s="12">
        <v>32</v>
      </c>
      <c r="N294" s="12">
        <v>130</v>
      </c>
      <c r="O294" s="53">
        <v>1.62536E-3</v>
      </c>
      <c r="Q294" s="53">
        <v>1.62536E-3</v>
      </c>
      <c r="R294" s="6"/>
      <c r="S294" s="43"/>
      <c r="T294" s="46"/>
      <c r="U294" s="76"/>
    </row>
    <row r="295" spans="3:21" x14ac:dyDescent="0.3">
      <c r="C295" s="6" t="s">
        <v>1220</v>
      </c>
      <c r="E295" s="77" t="s">
        <v>190</v>
      </c>
      <c r="G295" s="12">
        <v>1</v>
      </c>
      <c r="H295" s="12">
        <v>304</v>
      </c>
      <c r="I295" s="53">
        <v>4.8649999999999997E-5</v>
      </c>
      <c r="K295" s="53">
        <v>4.8649999999999997E-5</v>
      </c>
      <c r="M295" s="12">
        <v>0</v>
      </c>
      <c r="N295" s="12">
        <v>342</v>
      </c>
      <c r="O295" s="53">
        <v>0</v>
      </c>
      <c r="Q295" s="53">
        <v>0</v>
      </c>
      <c r="R295" s="6"/>
      <c r="S295" s="43"/>
      <c r="T295" s="46"/>
      <c r="U295" s="76"/>
    </row>
    <row r="296" spans="3:21" x14ac:dyDescent="0.3">
      <c r="C296" s="6" t="s">
        <v>1859</v>
      </c>
      <c r="E296" s="77" t="s">
        <v>788</v>
      </c>
      <c r="G296" s="12">
        <v>275</v>
      </c>
      <c r="H296" s="12">
        <v>16</v>
      </c>
      <c r="I296" s="53">
        <v>1.337939E-2</v>
      </c>
      <c r="K296" s="53">
        <v>1.337939E-2</v>
      </c>
      <c r="M296" s="12">
        <v>255</v>
      </c>
      <c r="N296" s="12">
        <v>17</v>
      </c>
      <c r="O296" s="53">
        <v>1.295205E-2</v>
      </c>
      <c r="Q296" s="53">
        <v>1.295206E-2</v>
      </c>
      <c r="R296" s="6"/>
      <c r="S296" s="43"/>
      <c r="T296" s="46"/>
      <c r="U296" s="76"/>
    </row>
    <row r="297" spans="3:21" x14ac:dyDescent="0.3">
      <c r="C297" s="6" t="s">
        <v>1257</v>
      </c>
      <c r="E297" s="77" t="s">
        <v>789</v>
      </c>
      <c r="G297" s="12">
        <v>0</v>
      </c>
      <c r="H297" s="12">
        <v>347</v>
      </c>
      <c r="I297" s="53">
        <v>0</v>
      </c>
      <c r="K297" s="53">
        <v>0</v>
      </c>
      <c r="M297" s="12">
        <v>0</v>
      </c>
      <c r="N297" s="12">
        <v>342</v>
      </c>
      <c r="O297" s="53">
        <v>0</v>
      </c>
      <c r="Q297" s="53">
        <v>0</v>
      </c>
      <c r="R297" s="6"/>
      <c r="S297" s="43"/>
      <c r="T297" s="46"/>
      <c r="U297" s="76"/>
    </row>
    <row r="298" spans="3:21" x14ac:dyDescent="0.3">
      <c r="C298" s="6" t="s">
        <v>1337</v>
      </c>
      <c r="E298" s="77" t="s">
        <v>191</v>
      </c>
      <c r="G298" s="12">
        <v>28</v>
      </c>
      <c r="H298" s="12">
        <v>156</v>
      </c>
      <c r="I298" s="53">
        <v>1.3622700000000001E-3</v>
      </c>
      <c r="K298" s="53">
        <v>1.3622700000000001E-3</v>
      </c>
      <c r="M298" s="12">
        <v>30</v>
      </c>
      <c r="N298" s="12">
        <v>143</v>
      </c>
      <c r="O298" s="53">
        <v>1.52377E-3</v>
      </c>
      <c r="Q298" s="53">
        <v>1.52377E-3</v>
      </c>
      <c r="R298" s="6"/>
      <c r="S298" s="43"/>
      <c r="T298" s="46"/>
      <c r="U298" s="76"/>
    </row>
    <row r="299" spans="3:21" x14ac:dyDescent="0.3">
      <c r="C299" s="6" t="s">
        <v>534</v>
      </c>
      <c r="E299" s="77" t="s">
        <v>533</v>
      </c>
      <c r="G299" s="12">
        <v>242</v>
      </c>
      <c r="H299" s="12">
        <v>19</v>
      </c>
      <c r="I299" s="53">
        <v>1.1773860000000001E-2</v>
      </c>
      <c r="K299" s="53">
        <v>1.1773860000000001E-2</v>
      </c>
      <c r="M299" s="12">
        <v>240</v>
      </c>
      <c r="N299" s="12">
        <v>20</v>
      </c>
      <c r="O299" s="53">
        <v>1.219017E-2</v>
      </c>
      <c r="Q299" s="53">
        <v>1.219018E-2</v>
      </c>
      <c r="R299" s="6"/>
      <c r="S299" s="43"/>
      <c r="T299" s="46"/>
      <c r="U299" s="76"/>
    </row>
    <row r="300" spans="3:21" x14ac:dyDescent="0.3">
      <c r="C300" s="6" t="s">
        <v>2424</v>
      </c>
      <c r="E300" s="77" t="s">
        <v>790</v>
      </c>
      <c r="G300" s="12">
        <v>90</v>
      </c>
      <c r="H300" s="12">
        <v>64</v>
      </c>
      <c r="I300" s="53">
        <v>4.3787100000000001E-3</v>
      </c>
      <c r="K300" s="53">
        <v>4.3787100000000001E-3</v>
      </c>
      <c r="M300" s="12">
        <v>86</v>
      </c>
      <c r="N300" s="12">
        <v>62</v>
      </c>
      <c r="O300" s="53">
        <v>4.3681400000000004E-3</v>
      </c>
      <c r="Q300" s="53">
        <v>4.3681400000000004E-3</v>
      </c>
      <c r="R300" s="6"/>
      <c r="S300" s="43"/>
      <c r="T300" s="46"/>
      <c r="U300" s="76"/>
    </row>
    <row r="301" spans="3:21" x14ac:dyDescent="0.3">
      <c r="C301" s="6" t="s">
        <v>1374</v>
      </c>
      <c r="E301" s="77" t="s">
        <v>791</v>
      </c>
      <c r="G301" s="12">
        <v>0</v>
      </c>
      <c r="H301" s="12">
        <v>347</v>
      </c>
      <c r="I301" s="53">
        <v>0</v>
      </c>
      <c r="K301" s="53">
        <v>0</v>
      </c>
      <c r="M301" s="12">
        <v>0</v>
      </c>
      <c r="N301" s="12">
        <v>342</v>
      </c>
      <c r="O301" s="53">
        <v>0</v>
      </c>
      <c r="Q301" s="53">
        <v>0</v>
      </c>
      <c r="R301" s="6"/>
      <c r="S301" s="43"/>
      <c r="T301" s="46"/>
      <c r="U301" s="76"/>
    </row>
    <row r="302" spans="3:21" x14ac:dyDescent="0.3">
      <c r="C302" s="6" t="s">
        <v>1409</v>
      </c>
      <c r="E302" s="77" t="s">
        <v>535</v>
      </c>
      <c r="G302" s="12">
        <v>54</v>
      </c>
      <c r="H302" s="12">
        <v>86</v>
      </c>
      <c r="I302" s="53">
        <v>2.6272299999999999E-3</v>
      </c>
      <c r="K302" s="53">
        <v>2.6272299999999999E-3</v>
      </c>
      <c r="M302" s="12">
        <v>50</v>
      </c>
      <c r="N302" s="12">
        <v>84</v>
      </c>
      <c r="O302" s="53">
        <v>2.5396199999999998E-3</v>
      </c>
      <c r="Q302" s="53">
        <v>2.5396199999999998E-3</v>
      </c>
      <c r="R302" s="6"/>
      <c r="S302" s="43"/>
      <c r="T302" s="46"/>
      <c r="U302" s="76"/>
    </row>
    <row r="303" spans="3:21" x14ac:dyDescent="0.3">
      <c r="C303" s="6" t="s">
        <v>1462</v>
      </c>
      <c r="E303" s="77" t="s">
        <v>192</v>
      </c>
      <c r="G303" s="12">
        <v>1</v>
      </c>
      <c r="H303" s="12">
        <v>304</v>
      </c>
      <c r="I303" s="53">
        <v>4.8649999999999997E-5</v>
      </c>
      <c r="K303" s="53">
        <v>4.8649999999999997E-5</v>
      </c>
      <c r="M303" s="12">
        <v>1</v>
      </c>
      <c r="N303" s="12">
        <v>302</v>
      </c>
      <c r="O303" s="53">
        <v>5.079E-5</v>
      </c>
      <c r="Q303" s="53">
        <v>5.079E-5</v>
      </c>
      <c r="R303" s="6"/>
      <c r="S303" s="43"/>
      <c r="T303" s="46"/>
      <c r="U303" s="76"/>
    </row>
    <row r="304" spans="3:21" x14ac:dyDescent="0.3">
      <c r="C304" s="6" t="s">
        <v>1864</v>
      </c>
      <c r="E304" s="77" t="s">
        <v>792</v>
      </c>
      <c r="G304" s="12">
        <v>126</v>
      </c>
      <c r="H304" s="12">
        <v>48</v>
      </c>
      <c r="I304" s="53">
        <v>6.1301899999999998E-3</v>
      </c>
      <c r="K304" s="53">
        <v>6.1301899999999998E-3</v>
      </c>
      <c r="M304" s="12">
        <v>123</v>
      </c>
      <c r="N304" s="12">
        <v>47</v>
      </c>
      <c r="O304" s="53">
        <v>6.2474599999999998E-3</v>
      </c>
      <c r="Q304" s="53">
        <v>6.2474599999999998E-3</v>
      </c>
      <c r="R304" s="6"/>
      <c r="S304" s="43"/>
      <c r="T304" s="46"/>
      <c r="U304" s="76"/>
    </row>
    <row r="305" spans="3:21" x14ac:dyDescent="0.3">
      <c r="C305" s="6" t="s">
        <v>1865</v>
      </c>
      <c r="E305" s="77" t="s">
        <v>793</v>
      </c>
      <c r="G305" s="12">
        <v>0</v>
      </c>
      <c r="H305" s="12">
        <v>347</v>
      </c>
      <c r="I305" s="53">
        <v>0</v>
      </c>
      <c r="K305" s="53">
        <v>0</v>
      </c>
      <c r="M305" s="12">
        <v>0</v>
      </c>
      <c r="N305" s="12">
        <v>342</v>
      </c>
      <c r="O305" s="53">
        <v>0</v>
      </c>
      <c r="Q305" s="53">
        <v>0</v>
      </c>
      <c r="R305" s="6"/>
      <c r="S305" s="43"/>
      <c r="T305" s="46"/>
      <c r="U305" s="76"/>
    </row>
    <row r="306" spans="3:21" x14ac:dyDescent="0.3">
      <c r="C306" s="6" t="s">
        <v>3767</v>
      </c>
      <c r="E306" s="77" t="s">
        <v>794</v>
      </c>
      <c r="G306" s="12">
        <v>170</v>
      </c>
      <c r="H306" s="12">
        <v>28</v>
      </c>
      <c r="I306" s="53">
        <v>8.2708999999999994E-3</v>
      </c>
      <c r="K306" s="53">
        <v>8.2708999999999994E-3</v>
      </c>
      <c r="M306" s="12">
        <v>162</v>
      </c>
      <c r="N306" s="12">
        <v>29</v>
      </c>
      <c r="O306" s="53">
        <v>8.2283600000000005E-3</v>
      </c>
      <c r="Q306" s="53">
        <v>8.2283700000000005E-3</v>
      </c>
      <c r="R306" s="6"/>
      <c r="S306" s="43"/>
      <c r="T306" s="46"/>
      <c r="U306" s="76"/>
    </row>
    <row r="307" spans="3:21" x14ac:dyDescent="0.3">
      <c r="C307" s="6" t="s">
        <v>1866</v>
      </c>
      <c r="E307" s="77" t="s">
        <v>1006</v>
      </c>
      <c r="G307" s="12">
        <v>166</v>
      </c>
      <c r="H307" s="12">
        <v>30</v>
      </c>
      <c r="I307" s="53">
        <v>8.0762899999999999E-3</v>
      </c>
      <c r="K307" s="53">
        <v>8.0762899999999999E-3</v>
      </c>
      <c r="M307" s="12">
        <v>161</v>
      </c>
      <c r="N307" s="12">
        <v>31</v>
      </c>
      <c r="O307" s="53">
        <v>8.1775700000000003E-3</v>
      </c>
      <c r="Q307" s="53">
        <v>8.1775700000000003E-3</v>
      </c>
      <c r="R307" s="6"/>
      <c r="S307" s="43"/>
      <c r="T307" s="46"/>
      <c r="U307" s="76"/>
    </row>
    <row r="308" spans="3:21" x14ac:dyDescent="0.3">
      <c r="C308" s="6" t="s">
        <v>1055</v>
      </c>
      <c r="E308" s="77" t="s">
        <v>195</v>
      </c>
      <c r="G308" s="12">
        <v>0</v>
      </c>
      <c r="H308" s="12">
        <v>347</v>
      </c>
      <c r="I308" s="53">
        <v>0</v>
      </c>
      <c r="K308" s="53">
        <v>0</v>
      </c>
      <c r="M308" s="12">
        <v>0</v>
      </c>
      <c r="N308" s="12">
        <v>342</v>
      </c>
      <c r="O308" s="53">
        <v>0</v>
      </c>
      <c r="Q308" s="53">
        <v>0</v>
      </c>
      <c r="R308" s="6"/>
      <c r="S308" s="43"/>
      <c r="T308" s="46"/>
      <c r="U308" s="76"/>
    </row>
    <row r="309" spans="3:21" x14ac:dyDescent="0.3">
      <c r="C309" s="6" t="s">
        <v>1072</v>
      </c>
      <c r="E309" s="77" t="s">
        <v>537</v>
      </c>
      <c r="G309" s="12">
        <v>37</v>
      </c>
      <c r="H309" s="12">
        <v>122</v>
      </c>
      <c r="I309" s="53">
        <v>1.80014E-3</v>
      </c>
      <c r="K309" s="53">
        <v>1.80014E-3</v>
      </c>
      <c r="M309" s="12">
        <v>36</v>
      </c>
      <c r="N309" s="12">
        <v>117</v>
      </c>
      <c r="O309" s="53">
        <v>1.8285199999999999E-3</v>
      </c>
      <c r="Q309" s="53">
        <v>1.8285199999999999E-3</v>
      </c>
      <c r="R309" s="6"/>
      <c r="S309" s="43"/>
      <c r="T309" s="46"/>
      <c r="U309" s="76"/>
    </row>
    <row r="310" spans="3:21" x14ac:dyDescent="0.3">
      <c r="C310" s="6" t="s">
        <v>1080</v>
      </c>
      <c r="E310" s="77" t="s">
        <v>795</v>
      </c>
      <c r="G310" s="12">
        <v>0</v>
      </c>
      <c r="H310" s="12">
        <v>347</v>
      </c>
      <c r="I310" s="53">
        <v>0</v>
      </c>
      <c r="K310" s="53">
        <v>0</v>
      </c>
      <c r="M310" s="12">
        <v>0</v>
      </c>
      <c r="N310" s="12">
        <v>342</v>
      </c>
      <c r="O310" s="53">
        <v>0</v>
      </c>
      <c r="Q310" s="53">
        <v>0</v>
      </c>
      <c r="R310" s="6"/>
      <c r="S310" s="43"/>
      <c r="T310" s="46"/>
      <c r="U310" s="76"/>
    </row>
    <row r="311" spans="3:21" x14ac:dyDescent="0.3">
      <c r="C311" s="6" t="s">
        <v>1873</v>
      </c>
      <c r="E311" s="77" t="s">
        <v>796</v>
      </c>
      <c r="G311" s="12">
        <v>26</v>
      </c>
      <c r="H311" s="12">
        <v>164</v>
      </c>
      <c r="I311" s="53">
        <v>1.2649600000000001E-3</v>
      </c>
      <c r="K311" s="53">
        <v>1.2649600000000001E-3</v>
      </c>
      <c r="M311" s="12">
        <v>26</v>
      </c>
      <c r="N311" s="12">
        <v>157</v>
      </c>
      <c r="O311" s="53">
        <v>1.3205999999999999E-3</v>
      </c>
      <c r="Q311" s="53">
        <v>1.3205999999999999E-3</v>
      </c>
      <c r="R311" s="6"/>
      <c r="S311" s="43"/>
      <c r="T311" s="46"/>
      <c r="U311" s="76"/>
    </row>
    <row r="312" spans="3:21" x14ac:dyDescent="0.3">
      <c r="C312" s="6" t="s">
        <v>1089</v>
      </c>
      <c r="E312" s="77" t="s">
        <v>199</v>
      </c>
      <c r="G312" s="12">
        <v>0</v>
      </c>
      <c r="H312" s="12">
        <v>347</v>
      </c>
      <c r="I312" s="53">
        <v>0</v>
      </c>
      <c r="K312" s="53">
        <v>0</v>
      </c>
      <c r="M312" s="12">
        <v>0</v>
      </c>
      <c r="N312" s="12">
        <v>342</v>
      </c>
      <c r="O312" s="53">
        <v>0</v>
      </c>
      <c r="Q312" s="53">
        <v>0</v>
      </c>
      <c r="R312" s="6"/>
      <c r="S312" s="43"/>
      <c r="T312" s="46"/>
      <c r="U312" s="76"/>
    </row>
    <row r="313" spans="3:21" x14ac:dyDescent="0.3">
      <c r="C313" s="6" t="s">
        <v>1106</v>
      </c>
      <c r="E313" s="77" t="s">
        <v>539</v>
      </c>
      <c r="G313" s="12">
        <v>35</v>
      </c>
      <c r="H313" s="12">
        <v>129</v>
      </c>
      <c r="I313" s="53">
        <v>1.70283E-3</v>
      </c>
      <c r="K313" s="53">
        <v>1.70283E-3</v>
      </c>
      <c r="M313" s="12">
        <v>34</v>
      </c>
      <c r="N313" s="12">
        <v>123</v>
      </c>
      <c r="O313" s="53">
        <v>1.7269399999999999E-3</v>
      </c>
      <c r="Q313" s="53">
        <v>1.7269399999999999E-3</v>
      </c>
      <c r="R313" s="6"/>
      <c r="S313" s="43"/>
      <c r="T313" s="46"/>
      <c r="U313" s="76"/>
    </row>
    <row r="314" spans="3:21" x14ac:dyDescent="0.3">
      <c r="C314" s="6" t="s">
        <v>1118</v>
      </c>
      <c r="E314" s="77" t="s">
        <v>797</v>
      </c>
      <c r="G314" s="12">
        <v>1</v>
      </c>
      <c r="H314" s="12">
        <v>304</v>
      </c>
      <c r="I314" s="53">
        <v>4.8649999999999997E-5</v>
      </c>
      <c r="K314" s="53">
        <v>4.8649999999999997E-5</v>
      </c>
      <c r="M314" s="12">
        <v>1</v>
      </c>
      <c r="N314" s="12">
        <v>302</v>
      </c>
      <c r="O314" s="53">
        <v>5.079E-5</v>
      </c>
      <c r="Q314" s="53">
        <v>5.079E-5</v>
      </c>
      <c r="R314" s="6"/>
      <c r="S314" s="43"/>
      <c r="T314" s="46"/>
      <c r="U314" s="76"/>
    </row>
    <row r="315" spans="3:21" x14ac:dyDescent="0.3">
      <c r="C315" s="6" t="s">
        <v>1122</v>
      </c>
      <c r="E315" s="77" t="s">
        <v>201</v>
      </c>
      <c r="G315" s="12">
        <v>1</v>
      </c>
      <c r="H315" s="12">
        <v>304</v>
      </c>
      <c r="I315" s="53">
        <v>4.8649999999999997E-5</v>
      </c>
      <c r="K315" s="53">
        <v>4.8649999999999997E-5</v>
      </c>
      <c r="M315" s="12">
        <v>1</v>
      </c>
      <c r="N315" s="12">
        <v>302</v>
      </c>
      <c r="O315" s="53">
        <v>5.079E-5</v>
      </c>
      <c r="Q315" s="53">
        <v>5.079E-5</v>
      </c>
      <c r="R315" s="6"/>
      <c r="S315" s="43"/>
      <c r="T315" s="46"/>
      <c r="U315" s="76"/>
    </row>
    <row r="316" spans="3:21" x14ac:dyDescent="0.3">
      <c r="C316" s="6" t="s">
        <v>1143</v>
      </c>
      <c r="E316" s="77" t="s">
        <v>202</v>
      </c>
      <c r="G316" s="12">
        <v>12</v>
      </c>
      <c r="H316" s="12">
        <v>229</v>
      </c>
      <c r="I316" s="53">
        <v>5.8383000000000003E-4</v>
      </c>
      <c r="K316" s="53">
        <v>5.8383000000000003E-4</v>
      </c>
      <c r="M316" s="12">
        <v>14</v>
      </c>
      <c r="N316" s="12">
        <v>212</v>
      </c>
      <c r="O316" s="53">
        <v>7.1109000000000005E-4</v>
      </c>
      <c r="Q316" s="53">
        <v>7.1109000000000005E-4</v>
      </c>
      <c r="R316" s="6"/>
      <c r="S316" s="43"/>
      <c r="T316" s="46"/>
      <c r="U316" s="76"/>
    </row>
    <row r="317" spans="3:21" x14ac:dyDescent="0.3">
      <c r="C317" s="6" t="s">
        <v>1151</v>
      </c>
      <c r="E317" s="77" t="s">
        <v>203</v>
      </c>
      <c r="G317" s="12">
        <v>0</v>
      </c>
      <c r="H317" s="12">
        <v>347</v>
      </c>
      <c r="I317" s="53">
        <v>0</v>
      </c>
      <c r="K317" s="53">
        <v>0</v>
      </c>
      <c r="M317" s="12">
        <v>0</v>
      </c>
      <c r="N317" s="12">
        <v>342</v>
      </c>
      <c r="O317" s="53">
        <v>0</v>
      </c>
      <c r="Q317" s="53">
        <v>0</v>
      </c>
      <c r="R317" s="6"/>
      <c r="S317" s="43"/>
      <c r="T317" s="46"/>
      <c r="U317" s="76"/>
    </row>
    <row r="318" spans="3:21" x14ac:dyDescent="0.3">
      <c r="C318" s="6" t="s">
        <v>3768</v>
      </c>
      <c r="E318" s="77" t="s">
        <v>3744</v>
      </c>
      <c r="G318" s="12">
        <v>34</v>
      </c>
      <c r="H318" s="12">
        <v>134</v>
      </c>
      <c r="I318" s="53">
        <v>1.6541800000000001E-3</v>
      </c>
      <c r="K318" s="53">
        <v>1.6541800000000001E-3</v>
      </c>
      <c r="M318" s="12">
        <v>34</v>
      </c>
      <c r="N318" s="12">
        <v>123</v>
      </c>
      <c r="O318" s="53">
        <v>1.7269399999999999E-3</v>
      </c>
      <c r="Q318" s="53">
        <v>1.7269399999999999E-3</v>
      </c>
      <c r="R318" s="6"/>
      <c r="S318" s="43"/>
      <c r="T318" s="46"/>
      <c r="U318" s="76"/>
    </row>
    <row r="319" spans="3:21" x14ac:dyDescent="0.3">
      <c r="C319" s="6" t="s">
        <v>1175</v>
      </c>
      <c r="E319" s="77" t="s">
        <v>204</v>
      </c>
      <c r="G319" s="12">
        <v>11</v>
      </c>
      <c r="H319" s="12">
        <v>239</v>
      </c>
      <c r="I319" s="53">
        <v>5.3518000000000001E-4</v>
      </c>
      <c r="K319" s="53">
        <v>5.3518000000000001E-4</v>
      </c>
      <c r="M319" s="12">
        <v>8</v>
      </c>
      <c r="N319" s="12">
        <v>243</v>
      </c>
      <c r="O319" s="53">
        <v>4.0633999999999999E-4</v>
      </c>
      <c r="Q319" s="53">
        <v>4.0633999999999999E-4</v>
      </c>
      <c r="R319" s="6"/>
      <c r="S319" s="43"/>
      <c r="T319" s="46"/>
      <c r="U319" s="76"/>
    </row>
    <row r="320" spans="3:21" x14ac:dyDescent="0.3">
      <c r="C320" s="6" t="s">
        <v>1176</v>
      </c>
      <c r="E320" s="77" t="s">
        <v>801</v>
      </c>
      <c r="G320" s="12">
        <v>0</v>
      </c>
      <c r="H320" s="12">
        <v>347</v>
      </c>
      <c r="I320" s="53">
        <v>0</v>
      </c>
      <c r="K320" s="53">
        <v>0</v>
      </c>
      <c r="M320" s="12">
        <v>0</v>
      </c>
      <c r="N320" s="12">
        <v>342</v>
      </c>
      <c r="O320" s="53">
        <v>0</v>
      </c>
      <c r="Q320" s="53">
        <v>0</v>
      </c>
      <c r="R320" s="6"/>
      <c r="S320" s="43"/>
      <c r="T320" s="46"/>
      <c r="U320" s="76"/>
    </row>
    <row r="321" spans="3:21" x14ac:dyDescent="0.3">
      <c r="C321" s="6" t="s">
        <v>1886</v>
      </c>
      <c r="E321" s="77" t="s">
        <v>802</v>
      </c>
      <c r="G321" s="12">
        <v>0</v>
      </c>
      <c r="H321" s="12">
        <v>347</v>
      </c>
      <c r="I321" s="53">
        <v>0</v>
      </c>
      <c r="K321" s="53">
        <v>0</v>
      </c>
      <c r="M321" s="12">
        <v>0</v>
      </c>
      <c r="N321" s="12">
        <v>342</v>
      </c>
      <c r="O321" s="53">
        <v>0</v>
      </c>
      <c r="Q321" s="53">
        <v>0</v>
      </c>
      <c r="R321" s="6"/>
      <c r="S321" s="43"/>
      <c r="T321" s="46"/>
      <c r="U321" s="76"/>
    </row>
    <row r="322" spans="3:21" x14ac:dyDescent="0.3">
      <c r="C322" s="6" t="s">
        <v>1887</v>
      </c>
      <c r="E322" s="77" t="s">
        <v>803</v>
      </c>
      <c r="G322" s="12">
        <v>97</v>
      </c>
      <c r="H322" s="12">
        <v>61</v>
      </c>
      <c r="I322" s="53">
        <v>4.7192800000000002E-3</v>
      </c>
      <c r="K322" s="53">
        <v>4.7192800000000002E-3</v>
      </c>
      <c r="M322" s="12">
        <v>99</v>
      </c>
      <c r="N322" s="12">
        <v>59</v>
      </c>
      <c r="O322" s="53">
        <v>5.0284400000000003E-3</v>
      </c>
      <c r="Q322" s="53">
        <v>5.0284400000000003E-3</v>
      </c>
      <c r="R322" s="6"/>
      <c r="S322" s="43"/>
      <c r="T322" s="46"/>
      <c r="U322" s="76"/>
    </row>
    <row r="323" spans="3:21" x14ac:dyDescent="0.3">
      <c r="C323" s="6" t="s">
        <v>1183</v>
      </c>
      <c r="E323" s="77" t="s">
        <v>205</v>
      </c>
      <c r="G323" s="12">
        <v>0</v>
      </c>
      <c r="H323" s="12">
        <v>347</v>
      </c>
      <c r="I323" s="53">
        <v>0</v>
      </c>
      <c r="K323" s="53">
        <v>0</v>
      </c>
      <c r="M323" s="12">
        <v>0</v>
      </c>
      <c r="N323" s="12">
        <v>342</v>
      </c>
      <c r="O323" s="53">
        <v>0</v>
      </c>
      <c r="Q323" s="53">
        <v>0</v>
      </c>
      <c r="R323" s="6"/>
      <c r="S323" s="43"/>
      <c r="T323" s="46"/>
      <c r="U323" s="76"/>
    </row>
    <row r="324" spans="3:21" x14ac:dyDescent="0.3">
      <c r="C324" s="6" t="s">
        <v>1189</v>
      </c>
      <c r="E324" s="77" t="s">
        <v>206</v>
      </c>
      <c r="G324" s="12">
        <v>18</v>
      </c>
      <c r="H324" s="12">
        <v>202</v>
      </c>
      <c r="I324" s="53">
        <v>8.7573999999999996E-4</v>
      </c>
      <c r="K324" s="53">
        <v>8.7573999999999996E-4</v>
      </c>
      <c r="M324" s="12">
        <v>16</v>
      </c>
      <c r="N324" s="12">
        <v>201</v>
      </c>
      <c r="O324" s="53">
        <v>8.1267999999999998E-4</v>
      </c>
      <c r="Q324" s="53">
        <v>8.1267999999999998E-4</v>
      </c>
      <c r="R324" s="6"/>
      <c r="S324" s="43"/>
      <c r="T324" s="46"/>
      <c r="U324" s="76"/>
    </row>
    <row r="325" spans="3:21" x14ac:dyDescent="0.3">
      <c r="C325" s="6" t="s">
        <v>1192</v>
      </c>
      <c r="E325" s="77" t="s">
        <v>541</v>
      </c>
      <c r="G325" s="12">
        <v>43</v>
      </c>
      <c r="H325" s="12">
        <v>107</v>
      </c>
      <c r="I325" s="53">
        <v>2.0920499999999998E-3</v>
      </c>
      <c r="K325" s="53">
        <v>2.0920499999999998E-3</v>
      </c>
      <c r="M325" s="12">
        <v>43</v>
      </c>
      <c r="N325" s="12">
        <v>99</v>
      </c>
      <c r="O325" s="53">
        <v>2.1840700000000002E-3</v>
      </c>
      <c r="Q325" s="53">
        <v>2.1840700000000002E-3</v>
      </c>
      <c r="R325" s="6"/>
      <c r="S325" s="43"/>
      <c r="T325" s="46"/>
      <c r="U325" s="76"/>
    </row>
    <row r="326" spans="3:21" x14ac:dyDescent="0.3">
      <c r="C326" s="6" t="s">
        <v>1223</v>
      </c>
      <c r="E326" s="77" t="s">
        <v>208</v>
      </c>
      <c r="G326" s="12">
        <v>1</v>
      </c>
      <c r="H326" s="12">
        <v>304</v>
      </c>
      <c r="I326" s="53">
        <v>4.8649999999999997E-5</v>
      </c>
      <c r="K326" s="53">
        <v>4.8649999999999997E-5</v>
      </c>
      <c r="M326" s="12">
        <v>1</v>
      </c>
      <c r="N326" s="12">
        <v>302</v>
      </c>
      <c r="O326" s="53">
        <v>5.079E-5</v>
      </c>
      <c r="Q326" s="53">
        <v>5.079E-5</v>
      </c>
      <c r="R326" s="6"/>
      <c r="S326" s="43"/>
      <c r="T326" s="46"/>
      <c r="U326" s="76"/>
    </row>
    <row r="327" spans="3:21" x14ac:dyDescent="0.3">
      <c r="C327" s="6" t="s">
        <v>1233</v>
      </c>
      <c r="E327" s="77" t="s">
        <v>543</v>
      </c>
      <c r="G327" s="12">
        <v>28</v>
      </c>
      <c r="H327" s="12">
        <v>156</v>
      </c>
      <c r="I327" s="53">
        <v>1.3622700000000001E-3</v>
      </c>
      <c r="K327" s="53">
        <v>1.3622700000000001E-3</v>
      </c>
      <c r="M327" s="12">
        <v>27</v>
      </c>
      <c r="N327" s="12">
        <v>152</v>
      </c>
      <c r="O327" s="53">
        <v>1.3713899999999999E-3</v>
      </c>
      <c r="Q327" s="53">
        <v>1.3713899999999999E-3</v>
      </c>
      <c r="R327" s="6"/>
      <c r="S327" s="43"/>
      <c r="T327" s="46"/>
      <c r="U327" s="76"/>
    </row>
    <row r="328" spans="3:21" x14ac:dyDescent="0.3">
      <c r="C328" s="6" t="s">
        <v>1258</v>
      </c>
      <c r="E328" s="77" t="s">
        <v>210</v>
      </c>
      <c r="G328" s="12">
        <v>0</v>
      </c>
      <c r="H328" s="12">
        <v>347</v>
      </c>
      <c r="I328" s="53">
        <v>0</v>
      </c>
      <c r="K328" s="53">
        <v>0</v>
      </c>
      <c r="M328" s="12">
        <v>0</v>
      </c>
      <c r="N328" s="12">
        <v>342</v>
      </c>
      <c r="O328" s="53">
        <v>0</v>
      </c>
      <c r="Q328" s="53">
        <v>0</v>
      </c>
      <c r="R328" s="6"/>
      <c r="S328" s="43"/>
      <c r="T328" s="46"/>
      <c r="U328" s="76"/>
    </row>
    <row r="329" spans="3:21" x14ac:dyDescent="0.3">
      <c r="C329" s="6" t="s">
        <v>1284</v>
      </c>
      <c r="E329" s="77" t="s">
        <v>213</v>
      </c>
      <c r="G329" s="12">
        <v>7</v>
      </c>
      <c r="H329" s="12">
        <v>256</v>
      </c>
      <c r="I329" s="53">
        <v>3.4057E-4</v>
      </c>
      <c r="K329" s="53">
        <v>3.4057E-4</v>
      </c>
      <c r="M329" s="12">
        <v>8</v>
      </c>
      <c r="N329" s="12">
        <v>243</v>
      </c>
      <c r="O329" s="53">
        <v>4.0633999999999999E-4</v>
      </c>
      <c r="Q329" s="53">
        <v>4.0633999999999999E-4</v>
      </c>
      <c r="R329" s="6"/>
      <c r="S329" s="43"/>
      <c r="T329" s="46"/>
      <c r="U329" s="76"/>
    </row>
    <row r="330" spans="3:21" x14ac:dyDescent="0.3">
      <c r="C330" s="6" t="s">
        <v>1295</v>
      </c>
      <c r="E330" s="77" t="s">
        <v>545</v>
      </c>
      <c r="G330" s="12">
        <v>58</v>
      </c>
      <c r="H330" s="12">
        <v>83</v>
      </c>
      <c r="I330" s="53">
        <v>2.8218399999999999E-3</v>
      </c>
      <c r="K330" s="53">
        <v>2.8218399999999999E-3</v>
      </c>
      <c r="M330" s="12">
        <v>60</v>
      </c>
      <c r="N330" s="12">
        <v>75</v>
      </c>
      <c r="O330" s="53">
        <v>3.0475400000000001E-3</v>
      </c>
      <c r="Q330" s="53">
        <v>3.0475400000000001E-3</v>
      </c>
      <c r="R330" s="6"/>
      <c r="S330" s="43"/>
      <c r="T330" s="46"/>
      <c r="U330" s="76"/>
    </row>
    <row r="331" spans="3:21" x14ac:dyDescent="0.3">
      <c r="C331" s="6" t="s">
        <v>1297</v>
      </c>
      <c r="E331" s="77" t="s">
        <v>547</v>
      </c>
      <c r="G331" s="12">
        <v>33</v>
      </c>
      <c r="H331" s="12">
        <v>138</v>
      </c>
      <c r="I331" s="53">
        <v>1.60553E-3</v>
      </c>
      <c r="K331" s="53">
        <v>1.60553E-3</v>
      </c>
      <c r="M331" s="12">
        <v>31</v>
      </c>
      <c r="N331" s="12">
        <v>134</v>
      </c>
      <c r="O331" s="53">
        <v>1.57456E-3</v>
      </c>
      <c r="Q331" s="53">
        <v>1.57456E-3</v>
      </c>
      <c r="R331" s="6"/>
      <c r="S331" s="43"/>
      <c r="T331" s="46"/>
      <c r="U331" s="76"/>
    </row>
    <row r="332" spans="3:21" x14ac:dyDescent="0.3">
      <c r="C332" s="6" t="s">
        <v>1300</v>
      </c>
      <c r="E332" s="77" t="s">
        <v>549</v>
      </c>
      <c r="G332" s="12">
        <v>18</v>
      </c>
      <c r="H332" s="12">
        <v>202</v>
      </c>
      <c r="I332" s="53">
        <v>8.7573999999999996E-4</v>
      </c>
      <c r="K332" s="53">
        <v>8.7573999999999996E-4</v>
      </c>
      <c r="M332" s="12">
        <v>18</v>
      </c>
      <c r="N332" s="12">
        <v>195</v>
      </c>
      <c r="O332" s="53">
        <v>9.1425999999999996E-4</v>
      </c>
      <c r="Q332" s="53">
        <v>9.1425999999999996E-4</v>
      </c>
      <c r="R332" s="6"/>
      <c r="S332" s="43"/>
      <c r="T332" s="46"/>
      <c r="U332" s="76"/>
    </row>
    <row r="333" spans="3:21" x14ac:dyDescent="0.3">
      <c r="C333" s="6" t="s">
        <v>1303</v>
      </c>
      <c r="E333" s="77" t="s">
        <v>214</v>
      </c>
      <c r="G333" s="12">
        <v>39</v>
      </c>
      <c r="H333" s="12">
        <v>117</v>
      </c>
      <c r="I333" s="53">
        <v>1.89744E-3</v>
      </c>
      <c r="K333" s="53">
        <v>1.89744E-3</v>
      </c>
      <c r="M333" s="12">
        <v>14</v>
      </c>
      <c r="N333" s="12">
        <v>212</v>
      </c>
      <c r="O333" s="53">
        <v>7.1109000000000005E-4</v>
      </c>
      <c r="Q333" s="53">
        <v>7.1109000000000005E-4</v>
      </c>
      <c r="R333" s="6"/>
      <c r="S333" s="43"/>
      <c r="T333" s="46"/>
      <c r="U333" s="76"/>
    </row>
    <row r="334" spans="3:21" x14ac:dyDescent="0.3">
      <c r="C334" s="6" t="s">
        <v>2425</v>
      </c>
      <c r="E334" s="77" t="s">
        <v>804</v>
      </c>
      <c r="G334" s="12">
        <v>15</v>
      </c>
      <c r="H334" s="12">
        <v>217</v>
      </c>
      <c r="I334" s="53">
        <v>7.2977999999999997E-4</v>
      </c>
      <c r="K334" s="53">
        <v>7.2977999999999997E-4</v>
      </c>
      <c r="M334" s="12">
        <v>16</v>
      </c>
      <c r="N334" s="12">
        <v>201</v>
      </c>
      <c r="O334" s="53">
        <v>8.1267999999999998E-4</v>
      </c>
      <c r="Q334" s="53">
        <v>8.1267999999999998E-4</v>
      </c>
      <c r="R334" s="6"/>
      <c r="S334" s="43"/>
      <c r="T334" s="46"/>
      <c r="U334" s="76"/>
    </row>
    <row r="335" spans="3:21" x14ac:dyDescent="0.3">
      <c r="C335" s="6" t="s">
        <v>1347</v>
      </c>
      <c r="E335" s="77" t="s">
        <v>218</v>
      </c>
      <c r="G335" s="12">
        <v>28</v>
      </c>
      <c r="H335" s="12">
        <v>156</v>
      </c>
      <c r="I335" s="53">
        <v>1.3622700000000001E-3</v>
      </c>
      <c r="K335" s="53">
        <v>1.3622700000000001E-3</v>
      </c>
      <c r="M335" s="12">
        <v>29</v>
      </c>
      <c r="N335" s="12">
        <v>144</v>
      </c>
      <c r="O335" s="53">
        <v>1.47298E-3</v>
      </c>
      <c r="Q335" s="53">
        <v>1.47298E-3</v>
      </c>
      <c r="R335" s="6"/>
      <c r="S335" s="43"/>
      <c r="T335" s="46"/>
      <c r="U335" s="76"/>
    </row>
    <row r="336" spans="3:21" x14ac:dyDescent="0.3">
      <c r="C336" s="6" t="s">
        <v>1348</v>
      </c>
      <c r="E336" s="77" t="s">
        <v>551</v>
      </c>
      <c r="G336" s="12">
        <v>41</v>
      </c>
      <c r="H336" s="12">
        <v>110</v>
      </c>
      <c r="I336" s="53">
        <v>1.99475E-3</v>
      </c>
      <c r="K336" s="53">
        <v>1.99475E-3</v>
      </c>
      <c r="M336" s="12">
        <v>40</v>
      </c>
      <c r="N336" s="12">
        <v>105</v>
      </c>
      <c r="O336" s="53">
        <v>2.0316900000000001E-3</v>
      </c>
      <c r="Q336" s="53">
        <v>2.0316900000000001E-3</v>
      </c>
      <c r="R336" s="6"/>
      <c r="S336" s="43"/>
      <c r="T336" s="46"/>
      <c r="U336" s="76"/>
    </row>
    <row r="337" spans="3:21" x14ac:dyDescent="0.3">
      <c r="C337" s="6" t="s">
        <v>2426</v>
      </c>
      <c r="E337" s="77" t="s">
        <v>806</v>
      </c>
      <c r="G337" s="12">
        <v>47</v>
      </c>
      <c r="H337" s="12">
        <v>96</v>
      </c>
      <c r="I337" s="53">
        <v>2.2866599999999998E-3</v>
      </c>
      <c r="K337" s="53">
        <v>2.2866599999999998E-3</v>
      </c>
      <c r="M337" s="12">
        <v>46</v>
      </c>
      <c r="N337" s="12">
        <v>91</v>
      </c>
      <c r="O337" s="53">
        <v>2.3364499999999999E-3</v>
      </c>
      <c r="Q337" s="53">
        <v>2.3364499999999999E-3</v>
      </c>
      <c r="R337" s="6"/>
      <c r="S337" s="43"/>
      <c r="T337" s="46"/>
      <c r="U337" s="76"/>
    </row>
    <row r="338" spans="3:21" x14ac:dyDescent="0.3">
      <c r="C338" s="6" t="s">
        <v>2427</v>
      </c>
      <c r="E338" s="77" t="s">
        <v>807</v>
      </c>
      <c r="G338" s="12">
        <v>45</v>
      </c>
      <c r="H338" s="12">
        <v>101</v>
      </c>
      <c r="I338" s="53">
        <v>2.1893500000000001E-3</v>
      </c>
      <c r="K338" s="53">
        <v>2.1893500000000001E-3</v>
      </c>
      <c r="M338" s="12">
        <v>18</v>
      </c>
      <c r="N338" s="12">
        <v>195</v>
      </c>
      <c r="O338" s="53">
        <v>9.1425999999999996E-4</v>
      </c>
      <c r="Q338" s="53">
        <v>9.1425999999999996E-4</v>
      </c>
      <c r="R338" s="6"/>
      <c r="S338" s="43"/>
      <c r="T338" s="46"/>
      <c r="U338" s="76"/>
    </row>
    <row r="339" spans="3:21" x14ac:dyDescent="0.3">
      <c r="C339" s="6" t="s">
        <v>1360</v>
      </c>
      <c r="E339" s="77" t="s">
        <v>219</v>
      </c>
      <c r="G339" s="12">
        <v>0</v>
      </c>
      <c r="H339" s="12">
        <v>347</v>
      </c>
      <c r="I339" s="53">
        <v>0</v>
      </c>
      <c r="K339" s="53">
        <v>0</v>
      </c>
      <c r="M339" s="12">
        <v>0</v>
      </c>
      <c r="N339" s="12">
        <v>342</v>
      </c>
      <c r="O339" s="53">
        <v>0</v>
      </c>
      <c r="Q339" s="53">
        <v>0</v>
      </c>
      <c r="R339" s="6"/>
      <c r="S339" s="43"/>
      <c r="T339" s="46"/>
      <c r="U339" s="76"/>
    </row>
    <row r="340" spans="3:21" x14ac:dyDescent="0.3">
      <c r="C340" s="6" t="s">
        <v>1369</v>
      </c>
      <c r="E340" s="77" t="s">
        <v>553</v>
      </c>
      <c r="G340" s="12">
        <v>121</v>
      </c>
      <c r="H340" s="12">
        <v>50</v>
      </c>
      <c r="I340" s="53">
        <v>5.8869300000000003E-3</v>
      </c>
      <c r="K340" s="53">
        <v>5.8869300000000003E-3</v>
      </c>
      <c r="M340" s="12">
        <v>120</v>
      </c>
      <c r="N340" s="12">
        <v>48</v>
      </c>
      <c r="O340" s="53">
        <v>6.0950800000000001E-3</v>
      </c>
      <c r="Q340" s="53">
        <v>6.0950800000000001E-3</v>
      </c>
      <c r="R340" s="6"/>
      <c r="S340" s="43"/>
      <c r="T340" s="46"/>
      <c r="U340" s="76"/>
    </row>
    <row r="341" spans="3:21" x14ac:dyDescent="0.3">
      <c r="C341" s="6" t="s">
        <v>1382</v>
      </c>
      <c r="E341" s="77" t="s">
        <v>220</v>
      </c>
      <c r="G341" s="12">
        <v>3</v>
      </c>
      <c r="H341" s="12">
        <v>275</v>
      </c>
      <c r="I341" s="53">
        <v>1.4595999999999999E-4</v>
      </c>
      <c r="K341" s="53">
        <v>1.4595999999999999E-4</v>
      </c>
      <c r="M341" s="12">
        <v>2</v>
      </c>
      <c r="N341" s="12">
        <v>281</v>
      </c>
      <c r="O341" s="53">
        <v>1.0158E-4</v>
      </c>
      <c r="Q341" s="53">
        <v>1.0158E-4</v>
      </c>
      <c r="R341" s="6"/>
      <c r="S341" s="43"/>
      <c r="T341" s="46"/>
      <c r="U341" s="76"/>
    </row>
    <row r="342" spans="3:21" x14ac:dyDescent="0.3">
      <c r="C342" s="6" t="s">
        <v>1557</v>
      </c>
      <c r="E342" s="77" t="s">
        <v>808</v>
      </c>
      <c r="G342" s="12">
        <v>22</v>
      </c>
      <c r="H342" s="12">
        <v>186</v>
      </c>
      <c r="I342" s="53">
        <v>1.0703500000000001E-3</v>
      </c>
      <c r="K342" s="53">
        <v>1.0703500000000001E-3</v>
      </c>
      <c r="M342" s="12">
        <v>22</v>
      </c>
      <c r="N342" s="12">
        <v>173</v>
      </c>
      <c r="O342" s="53">
        <v>1.11743E-3</v>
      </c>
      <c r="Q342" s="53">
        <v>1.11743E-3</v>
      </c>
      <c r="R342" s="6"/>
      <c r="S342" s="43"/>
      <c r="T342" s="46"/>
      <c r="U342" s="76"/>
    </row>
    <row r="343" spans="3:21" x14ac:dyDescent="0.3">
      <c r="C343" s="6" t="s">
        <v>1419</v>
      </c>
      <c r="E343" s="77" t="s">
        <v>223</v>
      </c>
      <c r="G343" s="12">
        <v>6</v>
      </c>
      <c r="H343" s="12">
        <v>261</v>
      </c>
      <c r="I343" s="53">
        <v>2.9190999999999999E-4</v>
      </c>
      <c r="K343" s="53">
        <v>2.9190999999999999E-4</v>
      </c>
      <c r="M343" s="12">
        <v>6</v>
      </c>
      <c r="N343" s="12">
        <v>252</v>
      </c>
      <c r="O343" s="53">
        <v>3.0475000000000001E-4</v>
      </c>
      <c r="Q343" s="53">
        <v>3.0475000000000001E-4</v>
      </c>
      <c r="R343" s="6"/>
      <c r="S343" s="43"/>
      <c r="T343" s="46"/>
      <c r="U343" s="76"/>
    </row>
    <row r="344" spans="3:21" x14ac:dyDescent="0.3">
      <c r="C344" s="6" t="s">
        <v>1418</v>
      </c>
      <c r="E344" s="77" t="s">
        <v>224</v>
      </c>
      <c r="G344" s="12">
        <v>5</v>
      </c>
      <c r="H344" s="12">
        <v>264</v>
      </c>
      <c r="I344" s="53">
        <v>2.4326E-4</v>
      </c>
      <c r="K344" s="53">
        <v>2.4326E-4</v>
      </c>
      <c r="M344" s="12">
        <v>5</v>
      </c>
      <c r="N344" s="12">
        <v>256</v>
      </c>
      <c r="O344" s="53">
        <v>2.5396000000000001E-4</v>
      </c>
      <c r="Q344" s="53">
        <v>2.5396000000000001E-4</v>
      </c>
      <c r="R344" s="6"/>
      <c r="S344" s="43"/>
      <c r="T344" s="46"/>
      <c r="U344" s="76"/>
    </row>
    <row r="345" spans="3:21" x14ac:dyDescent="0.3">
      <c r="C345" s="6" t="s">
        <v>1430</v>
      </c>
      <c r="E345" s="77" t="s">
        <v>225</v>
      </c>
      <c r="G345" s="12">
        <v>9</v>
      </c>
      <c r="H345" s="12">
        <v>247</v>
      </c>
      <c r="I345" s="53">
        <v>4.3786999999999998E-4</v>
      </c>
      <c r="K345" s="53">
        <v>4.3786999999999998E-4</v>
      </c>
      <c r="M345" s="12">
        <v>9</v>
      </c>
      <c r="N345" s="12">
        <v>240</v>
      </c>
      <c r="O345" s="53">
        <v>4.5712999999999998E-4</v>
      </c>
      <c r="Q345" s="53">
        <v>4.5712999999999998E-4</v>
      </c>
      <c r="R345" s="6"/>
      <c r="S345" s="43"/>
      <c r="T345" s="46"/>
      <c r="U345" s="76"/>
    </row>
    <row r="346" spans="3:21" x14ac:dyDescent="0.3">
      <c r="C346" s="6" t="s">
        <v>1912</v>
      </c>
      <c r="E346" s="77" t="s">
        <v>810</v>
      </c>
      <c r="G346" s="12">
        <v>0</v>
      </c>
      <c r="H346" s="12">
        <v>347</v>
      </c>
      <c r="I346" s="53">
        <v>0</v>
      </c>
      <c r="K346" s="53">
        <v>0</v>
      </c>
      <c r="M346" s="12">
        <v>0</v>
      </c>
      <c r="N346" s="12">
        <v>342</v>
      </c>
      <c r="O346" s="53">
        <v>0</v>
      </c>
      <c r="Q346" s="53">
        <v>0</v>
      </c>
      <c r="R346" s="6"/>
      <c r="S346" s="43"/>
      <c r="T346" s="46"/>
      <c r="U346" s="76"/>
    </row>
    <row r="347" spans="3:21" x14ac:dyDescent="0.3">
      <c r="C347" s="6" t="s">
        <v>1437</v>
      </c>
      <c r="E347" s="77" t="s">
        <v>555</v>
      </c>
      <c r="G347" s="12">
        <v>42</v>
      </c>
      <c r="H347" s="12">
        <v>108</v>
      </c>
      <c r="I347" s="53">
        <v>2.0433999999999999E-3</v>
      </c>
      <c r="K347" s="53">
        <v>2.0433999999999999E-3</v>
      </c>
      <c r="M347" s="12">
        <v>40</v>
      </c>
      <c r="N347" s="12">
        <v>105</v>
      </c>
      <c r="O347" s="53">
        <v>2.0316900000000001E-3</v>
      </c>
      <c r="Q347" s="53">
        <v>2.0316900000000001E-3</v>
      </c>
      <c r="R347" s="6"/>
      <c r="S347" s="43"/>
      <c r="T347" s="46"/>
      <c r="U347" s="76"/>
    </row>
    <row r="348" spans="3:21" x14ac:dyDescent="0.3">
      <c r="C348" s="6" t="s">
        <v>1443</v>
      </c>
      <c r="E348" s="77" t="s">
        <v>557</v>
      </c>
      <c r="G348" s="12">
        <v>24</v>
      </c>
      <c r="H348" s="12">
        <v>175</v>
      </c>
      <c r="I348" s="53">
        <v>1.1676600000000001E-3</v>
      </c>
      <c r="K348" s="53">
        <v>1.1676600000000001E-3</v>
      </c>
      <c r="M348" s="12">
        <v>24</v>
      </c>
      <c r="N348" s="12">
        <v>166</v>
      </c>
      <c r="O348" s="53">
        <v>1.2190199999999999E-3</v>
      </c>
      <c r="Q348" s="53">
        <v>1.2190199999999999E-3</v>
      </c>
      <c r="R348" s="6"/>
      <c r="S348" s="43"/>
      <c r="T348" s="46"/>
      <c r="U348" s="76"/>
    </row>
    <row r="349" spans="3:21" x14ac:dyDescent="0.3">
      <c r="C349" s="6" t="s">
        <v>3793</v>
      </c>
      <c r="E349" s="77" t="s">
        <v>3805</v>
      </c>
      <c r="G349" s="12">
        <v>1</v>
      </c>
      <c r="H349" s="12">
        <v>304</v>
      </c>
      <c r="I349" s="53">
        <v>4.8649999999999997E-5</v>
      </c>
      <c r="K349" s="53">
        <v>4.8649999999999997E-5</v>
      </c>
      <c r="M349" s="12">
        <v>0</v>
      </c>
      <c r="N349" s="12">
        <v>342</v>
      </c>
      <c r="O349" s="53">
        <v>0</v>
      </c>
      <c r="Q349" s="53">
        <v>0</v>
      </c>
      <c r="R349" s="6"/>
      <c r="S349" s="43"/>
      <c r="T349" s="46"/>
      <c r="U349" s="76"/>
    </row>
    <row r="350" spans="3:21" x14ac:dyDescent="0.3">
      <c r="C350" s="6" t="s">
        <v>1447</v>
      </c>
      <c r="E350" s="77" t="s">
        <v>227</v>
      </c>
      <c r="G350" s="12">
        <v>8</v>
      </c>
      <c r="H350" s="12">
        <v>252</v>
      </c>
      <c r="I350" s="53">
        <v>3.8922000000000002E-4</v>
      </c>
      <c r="K350" s="53">
        <v>3.8922000000000002E-4</v>
      </c>
      <c r="M350" s="12">
        <v>8</v>
      </c>
      <c r="N350" s="12">
        <v>243</v>
      </c>
      <c r="O350" s="53">
        <v>4.0633999999999999E-4</v>
      </c>
      <c r="Q350" s="53">
        <v>4.0633999999999999E-4</v>
      </c>
      <c r="R350" s="6"/>
      <c r="S350" s="43"/>
      <c r="T350" s="46"/>
      <c r="U350" s="76"/>
    </row>
    <row r="351" spans="3:21" x14ac:dyDescent="0.3">
      <c r="C351" s="6" t="s">
        <v>3769</v>
      </c>
      <c r="E351" s="77" t="s">
        <v>3745</v>
      </c>
      <c r="G351" s="12">
        <v>95</v>
      </c>
      <c r="H351" s="12">
        <v>62</v>
      </c>
      <c r="I351" s="53">
        <v>4.6219700000000004E-3</v>
      </c>
      <c r="K351" s="53">
        <v>4.6219700000000004E-3</v>
      </c>
      <c r="M351" s="12">
        <v>89</v>
      </c>
      <c r="N351" s="12">
        <v>61</v>
      </c>
      <c r="O351" s="53">
        <v>4.5205200000000001E-3</v>
      </c>
      <c r="Q351" s="53">
        <v>4.5205200000000001E-3</v>
      </c>
      <c r="R351" s="6"/>
      <c r="S351" s="43"/>
      <c r="T351" s="46"/>
      <c r="U351" s="76"/>
    </row>
    <row r="352" spans="3:21" x14ac:dyDescent="0.3">
      <c r="C352" s="6" t="s">
        <v>1457</v>
      </c>
      <c r="E352" s="77" t="s">
        <v>228</v>
      </c>
      <c r="G352" s="12">
        <v>20</v>
      </c>
      <c r="H352" s="12">
        <v>192</v>
      </c>
      <c r="I352" s="53">
        <v>9.7305000000000004E-4</v>
      </c>
      <c r="K352" s="53">
        <v>9.7305000000000004E-4</v>
      </c>
      <c r="M352" s="12">
        <v>19</v>
      </c>
      <c r="N352" s="12">
        <v>186</v>
      </c>
      <c r="O352" s="53">
        <v>9.6504999999999996E-4</v>
      </c>
      <c r="Q352" s="53">
        <v>9.6504999999999996E-4</v>
      </c>
      <c r="R352" s="6"/>
      <c r="S352" s="43"/>
      <c r="T352" s="46"/>
      <c r="U352" s="76"/>
    </row>
    <row r="353" spans="3:21" x14ac:dyDescent="0.3">
      <c r="C353" s="6" t="s">
        <v>1459</v>
      </c>
      <c r="E353" s="77" t="s">
        <v>812</v>
      </c>
      <c r="G353" s="12">
        <v>1</v>
      </c>
      <c r="H353" s="12">
        <v>304</v>
      </c>
      <c r="I353" s="53">
        <v>4.8649999999999997E-5</v>
      </c>
      <c r="K353" s="53">
        <v>4.8649999999999997E-5</v>
      </c>
      <c r="M353" s="12">
        <v>1</v>
      </c>
      <c r="N353" s="12">
        <v>302</v>
      </c>
      <c r="O353" s="53">
        <v>5.079E-5</v>
      </c>
      <c r="Q353" s="53">
        <v>5.079E-5</v>
      </c>
      <c r="R353" s="6"/>
      <c r="S353" s="43"/>
      <c r="T353" s="46"/>
      <c r="U353" s="76"/>
    </row>
    <row r="354" spans="3:21" x14ac:dyDescent="0.3">
      <c r="C354" s="6" t="s">
        <v>1460</v>
      </c>
      <c r="E354" s="77" t="s">
        <v>229</v>
      </c>
      <c r="G354" s="12">
        <v>26</v>
      </c>
      <c r="H354" s="12">
        <v>164</v>
      </c>
      <c r="I354" s="53">
        <v>1.2649600000000001E-3</v>
      </c>
      <c r="K354" s="53">
        <v>1.2649600000000001E-3</v>
      </c>
      <c r="M354" s="12">
        <v>11</v>
      </c>
      <c r="N354" s="12">
        <v>226</v>
      </c>
      <c r="O354" s="53">
        <v>5.5871999999999996E-4</v>
      </c>
      <c r="Q354" s="53">
        <v>5.5871999999999996E-4</v>
      </c>
      <c r="R354" s="6"/>
      <c r="S354" s="43"/>
      <c r="T354" s="46"/>
      <c r="U354" s="76"/>
    </row>
    <row r="355" spans="3:21" x14ac:dyDescent="0.3">
      <c r="C355" s="6" t="s">
        <v>1469</v>
      </c>
      <c r="E355" s="77" t="s">
        <v>230</v>
      </c>
      <c r="G355" s="12">
        <v>59</v>
      </c>
      <c r="H355" s="12">
        <v>82</v>
      </c>
      <c r="I355" s="53">
        <v>2.8704899999999998E-3</v>
      </c>
      <c r="K355" s="53">
        <v>2.8704899999999998E-3</v>
      </c>
      <c r="M355" s="12">
        <v>59</v>
      </c>
      <c r="N355" s="12">
        <v>76</v>
      </c>
      <c r="O355" s="53">
        <v>2.9967499999999998E-3</v>
      </c>
      <c r="Q355" s="53">
        <v>2.9967499999999998E-3</v>
      </c>
      <c r="R355" s="6"/>
      <c r="S355" s="43"/>
      <c r="T355" s="46"/>
      <c r="U355" s="76"/>
    </row>
    <row r="356" spans="3:21" x14ac:dyDescent="0.3">
      <c r="C356" s="6" t="s">
        <v>1479</v>
      </c>
      <c r="E356" s="77" t="s">
        <v>231</v>
      </c>
      <c r="G356" s="12">
        <v>23</v>
      </c>
      <c r="H356" s="12">
        <v>180</v>
      </c>
      <c r="I356" s="53">
        <v>1.119E-3</v>
      </c>
      <c r="K356" s="53">
        <v>1.119E-3</v>
      </c>
      <c r="M356" s="12">
        <v>23</v>
      </c>
      <c r="N356" s="12">
        <v>168</v>
      </c>
      <c r="O356" s="53">
        <v>1.16822E-3</v>
      </c>
      <c r="Q356" s="53">
        <v>1.16822E-3</v>
      </c>
      <c r="R356" s="6"/>
      <c r="S356" s="43"/>
      <c r="T356" s="46"/>
      <c r="U356" s="76"/>
    </row>
    <row r="357" spans="3:21" x14ac:dyDescent="0.3">
      <c r="C357" s="6" t="s">
        <v>1480</v>
      </c>
      <c r="E357" s="77" t="s">
        <v>232</v>
      </c>
      <c r="G357" s="12">
        <v>10</v>
      </c>
      <c r="H357" s="12">
        <v>244</v>
      </c>
      <c r="I357" s="53">
        <v>4.8652E-4</v>
      </c>
      <c r="K357" s="53">
        <v>4.8652E-4</v>
      </c>
      <c r="M357" s="12">
        <v>10</v>
      </c>
      <c r="N357" s="12">
        <v>231</v>
      </c>
      <c r="O357" s="53">
        <v>5.0792000000000003E-4</v>
      </c>
      <c r="Q357" s="53">
        <v>5.0792000000000003E-4</v>
      </c>
      <c r="R357" s="6"/>
      <c r="S357" s="43"/>
      <c r="T357" s="46"/>
      <c r="U357" s="76"/>
    </row>
    <row r="358" spans="3:21" x14ac:dyDescent="0.3">
      <c r="C358" s="6" t="s">
        <v>1492</v>
      </c>
      <c r="E358" s="77" t="s">
        <v>233</v>
      </c>
      <c r="G358" s="12">
        <v>2</v>
      </c>
      <c r="H358" s="12">
        <v>288</v>
      </c>
      <c r="I358" s="53">
        <v>9.7299999999999993E-5</v>
      </c>
      <c r="K358" s="53">
        <v>9.7299999999999993E-5</v>
      </c>
      <c r="M358" s="12">
        <v>2</v>
      </c>
      <c r="N358" s="12">
        <v>281</v>
      </c>
      <c r="O358" s="53">
        <v>1.0158E-4</v>
      </c>
      <c r="Q358" s="53">
        <v>1.0158E-4</v>
      </c>
      <c r="R358" s="6"/>
      <c r="S358" s="43"/>
      <c r="T358" s="46"/>
      <c r="U358" s="76"/>
    </row>
    <row r="359" spans="3:21" x14ac:dyDescent="0.3">
      <c r="C359" s="6" t="s">
        <v>1525</v>
      </c>
      <c r="E359" s="77" t="s">
        <v>559</v>
      </c>
      <c r="G359" s="12">
        <v>3</v>
      </c>
      <c r="H359" s="12">
        <v>275</v>
      </c>
      <c r="I359" s="53">
        <v>1.4595999999999999E-4</v>
      </c>
      <c r="K359" s="53">
        <v>1.4595999999999999E-4</v>
      </c>
      <c r="M359" s="12">
        <v>3</v>
      </c>
      <c r="N359" s="12">
        <v>270</v>
      </c>
      <c r="O359" s="53">
        <v>1.5238E-4</v>
      </c>
      <c r="Q359" s="53">
        <v>1.5238E-4</v>
      </c>
      <c r="R359" s="6"/>
      <c r="S359" s="43"/>
      <c r="T359" s="46"/>
      <c r="U359" s="76"/>
    </row>
    <row r="360" spans="3:21" x14ac:dyDescent="0.3">
      <c r="C360" s="6" t="s">
        <v>3770</v>
      </c>
      <c r="E360" s="77" t="s">
        <v>3746</v>
      </c>
      <c r="G360" s="12">
        <v>24</v>
      </c>
      <c r="H360" s="12">
        <v>175</v>
      </c>
      <c r="I360" s="53">
        <v>1.1676600000000001E-3</v>
      </c>
      <c r="K360" s="53">
        <v>1.1676600000000001E-3</v>
      </c>
      <c r="M360" s="12">
        <v>24</v>
      </c>
      <c r="N360" s="12">
        <v>166</v>
      </c>
      <c r="O360" s="53">
        <v>1.2190199999999999E-3</v>
      </c>
      <c r="Q360" s="53">
        <v>1.2190199999999999E-3</v>
      </c>
      <c r="R360" s="6"/>
      <c r="S360" s="43"/>
      <c r="T360" s="46"/>
      <c r="U360" s="76"/>
    </row>
    <row r="361" spans="3:21" x14ac:dyDescent="0.3">
      <c r="C361" s="6" t="s">
        <v>1923</v>
      </c>
      <c r="E361" s="77" t="s">
        <v>813</v>
      </c>
      <c r="G361" s="12">
        <v>50</v>
      </c>
      <c r="H361" s="12">
        <v>91</v>
      </c>
      <c r="I361" s="53">
        <v>2.4326199999999999E-3</v>
      </c>
      <c r="K361" s="53">
        <v>2.4326199999999999E-3</v>
      </c>
      <c r="M361" s="12">
        <v>46</v>
      </c>
      <c r="N361" s="12">
        <v>91</v>
      </c>
      <c r="O361" s="53">
        <v>2.3364499999999999E-3</v>
      </c>
      <c r="Q361" s="53">
        <v>2.3364499999999999E-3</v>
      </c>
      <c r="R361" s="6"/>
      <c r="S361" s="43"/>
      <c r="T361" s="46"/>
      <c r="U361" s="76"/>
    </row>
    <row r="362" spans="3:21" x14ac:dyDescent="0.3">
      <c r="C362" s="6" t="s">
        <v>2428</v>
      </c>
      <c r="E362" s="77" t="s">
        <v>814</v>
      </c>
      <c r="G362" s="12">
        <v>38</v>
      </c>
      <c r="H362" s="12">
        <v>119</v>
      </c>
      <c r="I362" s="53">
        <v>1.8487899999999999E-3</v>
      </c>
      <c r="K362" s="53">
        <v>1.8487899999999999E-3</v>
      </c>
      <c r="M362" s="12">
        <v>38</v>
      </c>
      <c r="N362" s="12">
        <v>112</v>
      </c>
      <c r="O362" s="53">
        <v>1.9301100000000001E-3</v>
      </c>
      <c r="Q362" s="53">
        <v>1.9301100000000001E-3</v>
      </c>
      <c r="R362" s="6"/>
      <c r="S362" s="43"/>
      <c r="T362" s="46"/>
      <c r="U362" s="76"/>
    </row>
    <row r="363" spans="3:21" x14ac:dyDescent="0.3">
      <c r="C363" s="6" t="s">
        <v>1542</v>
      </c>
      <c r="E363" s="77" t="s">
        <v>234</v>
      </c>
      <c r="G363" s="12">
        <v>1</v>
      </c>
      <c r="H363" s="12">
        <v>304</v>
      </c>
      <c r="I363" s="53">
        <v>4.8649999999999997E-5</v>
      </c>
      <c r="K363" s="53">
        <v>4.8649999999999997E-5</v>
      </c>
      <c r="M363" s="12">
        <v>1</v>
      </c>
      <c r="N363" s="12">
        <v>302</v>
      </c>
      <c r="O363" s="53">
        <v>5.079E-5</v>
      </c>
      <c r="Q363" s="53">
        <v>5.079E-5</v>
      </c>
      <c r="R363" s="6"/>
      <c r="S363" s="43"/>
      <c r="T363" s="46"/>
      <c r="U363" s="76"/>
    </row>
    <row r="364" spans="3:21" x14ac:dyDescent="0.3">
      <c r="C364" s="6" t="s">
        <v>1545</v>
      </c>
      <c r="E364" s="77" t="s">
        <v>236</v>
      </c>
      <c r="G364" s="12">
        <v>0</v>
      </c>
      <c r="H364" s="12">
        <v>347</v>
      </c>
      <c r="I364" s="53">
        <v>0</v>
      </c>
      <c r="K364" s="53">
        <v>0</v>
      </c>
      <c r="M364" s="12">
        <v>0</v>
      </c>
      <c r="N364" s="12">
        <v>342</v>
      </c>
      <c r="O364" s="53">
        <v>0</v>
      </c>
      <c r="Q364" s="53">
        <v>0</v>
      </c>
      <c r="R364" s="6"/>
      <c r="S364" s="43"/>
      <c r="T364" s="46"/>
      <c r="U364" s="76"/>
    </row>
    <row r="365" spans="3:21" x14ac:dyDescent="0.3">
      <c r="C365" s="6" t="s">
        <v>3794</v>
      </c>
      <c r="E365" s="77" t="s">
        <v>3806</v>
      </c>
      <c r="G365" s="12">
        <v>0</v>
      </c>
      <c r="H365" s="12">
        <v>347</v>
      </c>
      <c r="I365" s="53">
        <v>0</v>
      </c>
      <c r="K365" s="53">
        <v>0</v>
      </c>
      <c r="M365" s="12">
        <v>0</v>
      </c>
      <c r="N365" s="12">
        <v>342</v>
      </c>
      <c r="O365" s="53">
        <v>0</v>
      </c>
      <c r="Q365" s="53">
        <v>0</v>
      </c>
      <c r="R365" s="6"/>
      <c r="S365" s="43"/>
      <c r="T365" s="46"/>
      <c r="U365" s="76"/>
    </row>
    <row r="366" spans="3:21" x14ac:dyDescent="0.3">
      <c r="C366" s="6" t="s">
        <v>1126</v>
      </c>
      <c r="E366" s="77" t="s">
        <v>240</v>
      </c>
      <c r="G366" s="12">
        <v>0</v>
      </c>
      <c r="H366" s="12">
        <v>347</v>
      </c>
      <c r="I366" s="53">
        <v>0</v>
      </c>
      <c r="K366" s="53">
        <v>0</v>
      </c>
      <c r="M366" s="12">
        <v>0</v>
      </c>
      <c r="N366" s="12">
        <v>342</v>
      </c>
      <c r="O366" s="53">
        <v>0</v>
      </c>
      <c r="Q366" s="53">
        <v>0</v>
      </c>
      <c r="R366" s="6"/>
      <c r="S366" s="43"/>
      <c r="T366" s="46"/>
      <c r="U366" s="76"/>
    </row>
    <row r="367" spans="3:21" x14ac:dyDescent="0.3">
      <c r="C367" s="6" t="s">
        <v>1139</v>
      </c>
      <c r="E367" s="77" t="s">
        <v>561</v>
      </c>
      <c r="G367" s="12">
        <v>66</v>
      </c>
      <c r="H367" s="12">
        <v>77</v>
      </c>
      <c r="I367" s="53">
        <v>3.21105E-3</v>
      </c>
      <c r="K367" s="53">
        <v>3.21105E-3</v>
      </c>
      <c r="M367" s="12">
        <v>65</v>
      </c>
      <c r="N367" s="12">
        <v>71</v>
      </c>
      <c r="O367" s="53">
        <v>3.3015000000000002E-3</v>
      </c>
      <c r="Q367" s="53">
        <v>3.3015000000000002E-3</v>
      </c>
      <c r="R367" s="6"/>
      <c r="S367" s="43"/>
      <c r="T367" s="46"/>
      <c r="U367" s="76"/>
    </row>
    <row r="368" spans="3:21" x14ac:dyDescent="0.3">
      <c r="C368" s="6" t="s">
        <v>1173</v>
      </c>
      <c r="E368" s="77" t="s">
        <v>241</v>
      </c>
      <c r="G368" s="12">
        <v>0</v>
      </c>
      <c r="H368" s="12">
        <v>347</v>
      </c>
      <c r="I368" s="53">
        <v>0</v>
      </c>
      <c r="K368" s="53">
        <v>0</v>
      </c>
      <c r="M368" s="12">
        <v>0</v>
      </c>
      <c r="N368" s="12">
        <v>342</v>
      </c>
      <c r="O368" s="53">
        <v>0</v>
      </c>
      <c r="Q368" s="53">
        <v>0</v>
      </c>
      <c r="R368" s="6"/>
      <c r="S368" s="43"/>
      <c r="T368" s="46"/>
      <c r="U368" s="76"/>
    </row>
    <row r="369" spans="3:21" x14ac:dyDescent="0.3">
      <c r="C369" s="6" t="s">
        <v>1932</v>
      </c>
      <c r="E369" s="77" t="s">
        <v>815</v>
      </c>
      <c r="G369" s="12">
        <v>30</v>
      </c>
      <c r="H369" s="12">
        <v>150</v>
      </c>
      <c r="I369" s="53">
        <v>1.4595700000000001E-3</v>
      </c>
      <c r="K369" s="53">
        <v>1.4595700000000001E-3</v>
      </c>
      <c r="M369" s="12">
        <v>29</v>
      </c>
      <c r="N369" s="12">
        <v>144</v>
      </c>
      <c r="O369" s="53">
        <v>1.47298E-3</v>
      </c>
      <c r="Q369" s="53">
        <v>1.47298E-3</v>
      </c>
      <c r="R369" s="6"/>
      <c r="S369" s="43"/>
      <c r="T369" s="46"/>
      <c r="U369" s="76"/>
    </row>
    <row r="370" spans="3:21" x14ac:dyDescent="0.3">
      <c r="C370" s="6" t="s">
        <v>1007</v>
      </c>
      <c r="E370" s="77" t="s">
        <v>816</v>
      </c>
      <c r="G370" s="12">
        <v>0</v>
      </c>
      <c r="H370" s="12">
        <v>347</v>
      </c>
      <c r="I370" s="53">
        <v>0</v>
      </c>
      <c r="K370" s="53">
        <v>0</v>
      </c>
      <c r="M370" s="12">
        <v>0</v>
      </c>
      <c r="N370" s="12">
        <v>342</v>
      </c>
      <c r="O370" s="53">
        <v>0</v>
      </c>
      <c r="Q370" s="53">
        <v>0</v>
      </c>
      <c r="R370" s="6"/>
      <c r="S370" s="43"/>
      <c r="T370" s="46"/>
      <c r="U370" s="76"/>
    </row>
    <row r="371" spans="3:21" x14ac:dyDescent="0.3">
      <c r="C371" s="6" t="s">
        <v>3771</v>
      </c>
      <c r="E371" s="77" t="s">
        <v>3747</v>
      </c>
      <c r="G371" s="12">
        <v>13</v>
      </c>
      <c r="H371" s="12">
        <v>223</v>
      </c>
      <c r="I371" s="53">
        <v>6.3248000000000004E-4</v>
      </c>
      <c r="K371" s="53">
        <v>6.3248000000000004E-4</v>
      </c>
      <c r="M371" s="12">
        <v>12</v>
      </c>
      <c r="N371" s="12">
        <v>219</v>
      </c>
      <c r="O371" s="53">
        <v>6.0950999999999996E-4</v>
      </c>
      <c r="Q371" s="53">
        <v>6.0950999999999996E-4</v>
      </c>
      <c r="R371" s="6"/>
      <c r="S371" s="43"/>
      <c r="T371" s="46"/>
      <c r="U371" s="76"/>
    </row>
    <row r="372" spans="3:21" x14ac:dyDescent="0.3">
      <c r="C372" s="6" t="s">
        <v>3732</v>
      </c>
      <c r="E372" s="77" t="s">
        <v>1565</v>
      </c>
      <c r="G372" s="12">
        <v>0</v>
      </c>
      <c r="H372" s="12">
        <v>347</v>
      </c>
      <c r="I372" s="53">
        <v>0</v>
      </c>
      <c r="K372" s="53">
        <v>0</v>
      </c>
      <c r="M372" s="12">
        <v>0</v>
      </c>
      <c r="N372" s="12">
        <v>342</v>
      </c>
      <c r="O372" s="53">
        <v>0</v>
      </c>
      <c r="Q372" s="53">
        <v>0</v>
      </c>
      <c r="R372" s="6"/>
      <c r="S372" s="43"/>
      <c r="T372" s="46"/>
      <c r="U372" s="76"/>
    </row>
    <row r="373" spans="3:21" x14ac:dyDescent="0.3">
      <c r="C373" s="6" t="s">
        <v>1245</v>
      </c>
      <c r="E373" s="77" t="s">
        <v>242</v>
      </c>
      <c r="G373" s="12">
        <v>6</v>
      </c>
      <c r="H373" s="12">
        <v>261</v>
      </c>
      <c r="I373" s="53">
        <v>2.9190999999999999E-4</v>
      </c>
      <c r="K373" s="53">
        <v>2.9190999999999999E-4</v>
      </c>
      <c r="M373" s="12">
        <v>5</v>
      </c>
      <c r="N373" s="12">
        <v>256</v>
      </c>
      <c r="O373" s="53">
        <v>2.5396000000000001E-4</v>
      </c>
      <c r="Q373" s="53">
        <v>2.5396000000000001E-4</v>
      </c>
      <c r="R373" s="6"/>
      <c r="S373" s="43"/>
      <c r="T373" s="46"/>
      <c r="U373" s="76"/>
    </row>
    <row r="374" spans="3:21" x14ac:dyDescent="0.3">
      <c r="C374" s="6" t="s">
        <v>2429</v>
      </c>
      <c r="E374" s="77" t="s">
        <v>817</v>
      </c>
      <c r="G374" s="12">
        <v>163</v>
      </c>
      <c r="H374" s="12">
        <v>31</v>
      </c>
      <c r="I374" s="53">
        <v>7.9303299999999993E-3</v>
      </c>
      <c r="K374" s="53">
        <v>7.9303299999999993E-3</v>
      </c>
      <c r="M374" s="12">
        <v>155</v>
      </c>
      <c r="N374" s="12">
        <v>35</v>
      </c>
      <c r="O374" s="53">
        <v>7.8728200000000009E-3</v>
      </c>
      <c r="Q374" s="53">
        <v>7.8728200000000009E-3</v>
      </c>
      <c r="R374" s="6"/>
      <c r="S374" s="43"/>
      <c r="T374" s="46"/>
      <c r="U374" s="76"/>
    </row>
    <row r="375" spans="3:21" x14ac:dyDescent="0.3">
      <c r="C375" s="6" t="s">
        <v>1002</v>
      </c>
      <c r="E375" s="77" t="s">
        <v>243</v>
      </c>
      <c r="G375" s="12">
        <v>23</v>
      </c>
      <c r="H375" s="12">
        <v>180</v>
      </c>
      <c r="I375" s="53">
        <v>1.119E-3</v>
      </c>
      <c r="K375" s="53">
        <v>1.119E-3</v>
      </c>
      <c r="M375" s="12">
        <v>23</v>
      </c>
      <c r="N375" s="12">
        <v>168</v>
      </c>
      <c r="O375" s="53">
        <v>1.16822E-3</v>
      </c>
      <c r="Q375" s="53">
        <v>1.16822E-3</v>
      </c>
      <c r="R375" s="6"/>
      <c r="S375" s="43"/>
      <c r="T375" s="46"/>
      <c r="U375" s="76"/>
    </row>
    <row r="376" spans="3:21" x14ac:dyDescent="0.3">
      <c r="C376" s="6" t="s">
        <v>1283</v>
      </c>
      <c r="E376" s="77" t="s">
        <v>563</v>
      </c>
      <c r="G376" s="12">
        <v>111</v>
      </c>
      <c r="H376" s="12">
        <v>55</v>
      </c>
      <c r="I376" s="53">
        <v>5.4004099999999996E-3</v>
      </c>
      <c r="K376" s="53">
        <v>5.4004099999999996E-3</v>
      </c>
      <c r="M376" s="12">
        <v>112</v>
      </c>
      <c r="N376" s="12">
        <v>52</v>
      </c>
      <c r="O376" s="53">
        <v>5.6887400000000003E-3</v>
      </c>
      <c r="Q376" s="53">
        <v>5.6887400000000003E-3</v>
      </c>
      <c r="R376" s="6"/>
      <c r="S376" s="43"/>
      <c r="T376" s="46"/>
      <c r="U376" s="76"/>
    </row>
    <row r="377" spans="3:21" x14ac:dyDescent="0.3">
      <c r="C377" s="6" t="s">
        <v>1305</v>
      </c>
      <c r="E377" s="77" t="s">
        <v>565</v>
      </c>
      <c r="G377" s="12">
        <v>134</v>
      </c>
      <c r="H377" s="12">
        <v>44</v>
      </c>
      <c r="I377" s="53">
        <v>6.5194099999999998E-3</v>
      </c>
      <c r="K377" s="53">
        <v>6.5194099999999998E-3</v>
      </c>
      <c r="M377" s="12">
        <v>172</v>
      </c>
      <c r="N377" s="12">
        <v>27</v>
      </c>
      <c r="O377" s="53">
        <v>8.7362900000000007E-3</v>
      </c>
      <c r="Q377" s="53">
        <v>8.7363000000000007E-3</v>
      </c>
      <c r="R377" s="6"/>
      <c r="S377" s="43"/>
      <c r="T377" s="46"/>
      <c r="U377" s="76"/>
    </row>
    <row r="378" spans="3:21" x14ac:dyDescent="0.3">
      <c r="C378" s="6" t="s">
        <v>1326</v>
      </c>
      <c r="E378" s="77" t="s">
        <v>819</v>
      </c>
      <c r="G378" s="12">
        <v>0</v>
      </c>
      <c r="H378" s="12">
        <v>347</v>
      </c>
      <c r="I378" s="53">
        <v>0</v>
      </c>
      <c r="K378" s="53">
        <v>0</v>
      </c>
      <c r="M378" s="12">
        <v>0</v>
      </c>
      <c r="N378" s="12">
        <v>342</v>
      </c>
      <c r="O378" s="53">
        <v>0</v>
      </c>
      <c r="Q378" s="53">
        <v>0</v>
      </c>
      <c r="R378" s="6"/>
      <c r="S378" s="43"/>
      <c r="T378" s="46"/>
      <c r="U378" s="76"/>
    </row>
    <row r="379" spans="3:21" x14ac:dyDescent="0.3">
      <c r="C379" s="6" t="s">
        <v>1341</v>
      </c>
      <c r="E379" s="77" t="s">
        <v>567</v>
      </c>
      <c r="G379" s="12">
        <v>116</v>
      </c>
      <c r="H379" s="12">
        <v>51</v>
      </c>
      <c r="I379" s="53">
        <v>5.6436699999999999E-3</v>
      </c>
      <c r="K379" s="53">
        <v>5.6436699999999999E-3</v>
      </c>
      <c r="M379" s="12">
        <v>114</v>
      </c>
      <c r="N379" s="12">
        <v>51</v>
      </c>
      <c r="O379" s="53">
        <v>5.7903299999999998E-3</v>
      </c>
      <c r="Q379" s="53">
        <v>5.7903299999999998E-3</v>
      </c>
      <c r="R379" s="6"/>
      <c r="S379" s="43"/>
      <c r="T379" s="46"/>
      <c r="U379" s="76"/>
    </row>
    <row r="380" spans="3:21" x14ac:dyDescent="0.3">
      <c r="C380" s="6" t="s">
        <v>1352</v>
      </c>
      <c r="E380" s="77" t="s">
        <v>244</v>
      </c>
      <c r="G380" s="12">
        <v>0</v>
      </c>
      <c r="H380" s="12">
        <v>347</v>
      </c>
      <c r="I380" s="53">
        <v>0</v>
      </c>
      <c r="K380" s="53">
        <v>0</v>
      </c>
      <c r="M380" s="12">
        <v>0</v>
      </c>
      <c r="N380" s="12">
        <v>342</v>
      </c>
      <c r="O380" s="53">
        <v>0</v>
      </c>
      <c r="Q380" s="53">
        <v>0</v>
      </c>
      <c r="R380" s="6"/>
      <c r="S380" s="43"/>
      <c r="T380" s="46"/>
      <c r="U380" s="76"/>
    </row>
    <row r="381" spans="3:21" x14ac:dyDescent="0.3">
      <c r="C381" s="6" t="s">
        <v>2430</v>
      </c>
      <c r="E381" s="77" t="s">
        <v>820</v>
      </c>
      <c r="G381" s="12">
        <v>128</v>
      </c>
      <c r="H381" s="12">
        <v>46</v>
      </c>
      <c r="I381" s="53">
        <v>6.2275000000000004E-3</v>
      </c>
      <c r="K381" s="53">
        <v>6.2275000000000004E-3</v>
      </c>
      <c r="M381" s="12">
        <v>116</v>
      </c>
      <c r="N381" s="12">
        <v>50</v>
      </c>
      <c r="O381" s="53">
        <v>5.8919100000000002E-3</v>
      </c>
      <c r="Q381" s="53">
        <v>5.8919100000000002E-3</v>
      </c>
      <c r="R381" s="6"/>
      <c r="S381" s="43"/>
      <c r="T381" s="46"/>
      <c r="U381" s="76"/>
    </row>
    <row r="382" spans="3:21" x14ac:dyDescent="0.3">
      <c r="C382" s="6" t="s">
        <v>2431</v>
      </c>
      <c r="E382" s="77" t="s">
        <v>821</v>
      </c>
      <c r="G382" s="12">
        <v>88</v>
      </c>
      <c r="H382" s="12">
        <v>66</v>
      </c>
      <c r="I382" s="53">
        <v>4.2814100000000003E-3</v>
      </c>
      <c r="K382" s="53">
        <v>4.2814100000000003E-3</v>
      </c>
      <c r="M382" s="12">
        <v>86</v>
      </c>
      <c r="N382" s="12">
        <v>62</v>
      </c>
      <c r="O382" s="53">
        <v>4.3681400000000004E-3</v>
      </c>
      <c r="Q382" s="53">
        <v>4.3681400000000004E-3</v>
      </c>
      <c r="R382" s="6"/>
      <c r="S382" s="43"/>
      <c r="T382" s="46"/>
      <c r="U382" s="76"/>
    </row>
    <row r="383" spans="3:21" x14ac:dyDescent="0.3">
      <c r="C383" s="6" t="s">
        <v>1289</v>
      </c>
      <c r="E383" s="77" t="s">
        <v>569</v>
      </c>
      <c r="G383" s="12">
        <v>37</v>
      </c>
      <c r="H383" s="12">
        <v>122</v>
      </c>
      <c r="I383" s="53">
        <v>1.80014E-3</v>
      </c>
      <c r="K383" s="53">
        <v>1.80014E-3</v>
      </c>
      <c r="M383" s="12">
        <v>38</v>
      </c>
      <c r="N383" s="12">
        <v>112</v>
      </c>
      <c r="O383" s="53">
        <v>1.9301100000000001E-3</v>
      </c>
      <c r="Q383" s="53">
        <v>1.9301100000000001E-3</v>
      </c>
      <c r="R383" s="6"/>
      <c r="S383" s="43"/>
      <c r="T383" s="46"/>
      <c r="U383" s="76"/>
    </row>
    <row r="384" spans="3:21" x14ac:dyDescent="0.3">
      <c r="C384" s="6" t="s">
        <v>2432</v>
      </c>
      <c r="E384" s="77" t="s">
        <v>822</v>
      </c>
      <c r="G384" s="12">
        <v>319</v>
      </c>
      <c r="H384" s="12">
        <v>11</v>
      </c>
      <c r="I384" s="53">
        <v>1.552009E-2</v>
      </c>
      <c r="K384" s="53">
        <v>1.55201E-2</v>
      </c>
      <c r="M384" s="12">
        <v>308</v>
      </c>
      <c r="N384" s="12">
        <v>12</v>
      </c>
      <c r="O384" s="53">
        <v>1.564405E-2</v>
      </c>
      <c r="Q384" s="53">
        <v>1.5644060000000001E-2</v>
      </c>
      <c r="R384" s="6"/>
      <c r="S384" s="43"/>
      <c r="T384" s="46"/>
      <c r="U384" s="76"/>
    </row>
    <row r="385" spans="3:21" x14ac:dyDescent="0.3">
      <c r="C385" s="6" t="s">
        <v>1444</v>
      </c>
      <c r="E385" s="77" t="s">
        <v>245</v>
      </c>
      <c r="G385" s="12">
        <v>0</v>
      </c>
      <c r="H385" s="12">
        <v>347</v>
      </c>
      <c r="I385" s="53">
        <v>0</v>
      </c>
      <c r="K385" s="53">
        <v>0</v>
      </c>
      <c r="M385" s="12">
        <v>0</v>
      </c>
      <c r="N385" s="12">
        <v>342</v>
      </c>
      <c r="O385" s="53">
        <v>0</v>
      </c>
      <c r="Q385" s="53">
        <v>0</v>
      </c>
      <c r="R385" s="6"/>
      <c r="S385" s="43"/>
      <c r="T385" s="46"/>
      <c r="U385" s="76"/>
    </row>
    <row r="386" spans="3:21" x14ac:dyDescent="0.3">
      <c r="C386" s="6" t="s">
        <v>2433</v>
      </c>
      <c r="E386" s="77" t="s">
        <v>824</v>
      </c>
      <c r="G386" s="12">
        <v>24</v>
      </c>
      <c r="H386" s="12">
        <v>175</v>
      </c>
      <c r="I386" s="53">
        <v>1.1676600000000001E-3</v>
      </c>
      <c r="K386" s="53">
        <v>1.1676600000000001E-3</v>
      </c>
      <c r="M386" s="12">
        <v>23</v>
      </c>
      <c r="N386" s="12">
        <v>168</v>
      </c>
      <c r="O386" s="53">
        <v>1.16822E-3</v>
      </c>
      <c r="Q386" s="53">
        <v>1.16822E-3</v>
      </c>
      <c r="R386" s="6"/>
      <c r="S386" s="43"/>
      <c r="T386" s="46"/>
      <c r="U386" s="76"/>
    </row>
    <row r="387" spans="3:21" x14ac:dyDescent="0.3">
      <c r="C387" s="6" t="s">
        <v>1481</v>
      </c>
      <c r="E387" s="77" t="s">
        <v>246</v>
      </c>
      <c r="G387" s="12">
        <v>66</v>
      </c>
      <c r="H387" s="12">
        <v>77</v>
      </c>
      <c r="I387" s="53">
        <v>3.21105E-3</v>
      </c>
      <c r="K387" s="53">
        <v>3.21105E-3</v>
      </c>
      <c r="M387" s="12">
        <v>3</v>
      </c>
      <c r="N387" s="12">
        <v>270</v>
      </c>
      <c r="O387" s="53">
        <v>1.5238E-4</v>
      </c>
      <c r="Q387" s="53">
        <v>1.5238E-4</v>
      </c>
      <c r="R387" s="6"/>
      <c r="S387" s="43"/>
      <c r="T387" s="46"/>
      <c r="U387" s="76"/>
    </row>
    <row r="388" spans="3:21" x14ac:dyDescent="0.3">
      <c r="C388" s="6" t="s">
        <v>1491</v>
      </c>
      <c r="E388" s="77" t="s">
        <v>247</v>
      </c>
      <c r="G388" s="12">
        <v>336</v>
      </c>
      <c r="H388" s="12">
        <v>10</v>
      </c>
      <c r="I388" s="53">
        <v>1.6347179999999999E-2</v>
      </c>
      <c r="K388" s="53">
        <v>1.6347190000000001E-2</v>
      </c>
      <c r="M388" s="12">
        <v>327</v>
      </c>
      <c r="N388" s="12">
        <v>10</v>
      </c>
      <c r="O388" s="53">
        <v>1.6609100000000002E-2</v>
      </c>
      <c r="Q388" s="53">
        <v>1.6609110000000003E-2</v>
      </c>
      <c r="R388" s="6"/>
      <c r="S388" s="43"/>
      <c r="T388" s="46"/>
      <c r="U388" s="76"/>
    </row>
    <row r="389" spans="3:21" x14ac:dyDescent="0.3">
      <c r="C389" s="6" t="s">
        <v>1506</v>
      </c>
      <c r="E389" s="77" t="s">
        <v>248</v>
      </c>
      <c r="G389" s="12">
        <v>274</v>
      </c>
      <c r="H389" s="12">
        <v>17</v>
      </c>
      <c r="I389" s="53">
        <v>1.3330740000000001E-2</v>
      </c>
      <c r="K389" s="53">
        <v>1.3330740000000001E-2</v>
      </c>
      <c r="M389" s="12">
        <v>263</v>
      </c>
      <c r="N389" s="12">
        <v>16</v>
      </c>
      <c r="O389" s="53">
        <v>1.335839E-2</v>
      </c>
      <c r="Q389" s="53">
        <v>1.3358399999999999E-2</v>
      </c>
      <c r="R389" s="6"/>
      <c r="S389" s="43"/>
      <c r="T389" s="46"/>
      <c r="U389" s="76"/>
    </row>
    <row r="390" spans="3:21" x14ac:dyDescent="0.3">
      <c r="C390" s="6" t="s">
        <v>1004</v>
      </c>
      <c r="E390" s="77" t="s">
        <v>249</v>
      </c>
      <c r="G390" s="12">
        <v>12</v>
      </c>
      <c r="H390" s="12">
        <v>229</v>
      </c>
      <c r="I390" s="53">
        <v>5.8383000000000003E-4</v>
      </c>
      <c r="K390" s="53">
        <v>5.8383000000000003E-4</v>
      </c>
      <c r="M390" s="12">
        <v>11</v>
      </c>
      <c r="N390" s="12">
        <v>226</v>
      </c>
      <c r="O390" s="53">
        <v>5.5871999999999996E-4</v>
      </c>
      <c r="Q390" s="53">
        <v>5.5871999999999996E-4</v>
      </c>
      <c r="R390" s="6"/>
      <c r="S390" s="43"/>
      <c r="T390" s="46"/>
      <c r="U390" s="76"/>
    </row>
    <row r="391" spans="3:21" x14ac:dyDescent="0.3">
      <c r="C391" s="6" t="s">
        <v>1529</v>
      </c>
      <c r="E391" s="77" t="s">
        <v>250</v>
      </c>
      <c r="G391" s="12">
        <v>0</v>
      </c>
      <c r="H391" s="12">
        <v>347</v>
      </c>
      <c r="I391" s="53">
        <v>0</v>
      </c>
      <c r="K391" s="53">
        <v>0</v>
      </c>
      <c r="M391" s="12">
        <v>0</v>
      </c>
      <c r="N391" s="12">
        <v>342</v>
      </c>
      <c r="O391" s="53">
        <v>0</v>
      </c>
      <c r="Q391" s="53">
        <v>0</v>
      </c>
      <c r="R391" s="6"/>
      <c r="S391" s="43"/>
      <c r="T391" s="46"/>
      <c r="U391" s="76"/>
    </row>
    <row r="392" spans="3:21" x14ac:dyDescent="0.3">
      <c r="C392" s="6" t="s">
        <v>2434</v>
      </c>
      <c r="E392" s="77" t="s">
        <v>840</v>
      </c>
      <c r="G392" s="12">
        <v>0</v>
      </c>
      <c r="H392" s="12">
        <v>347</v>
      </c>
      <c r="I392" s="53">
        <v>0</v>
      </c>
      <c r="K392" s="53">
        <v>0</v>
      </c>
      <c r="M392" s="12">
        <v>0</v>
      </c>
      <c r="N392" s="12">
        <v>342</v>
      </c>
      <c r="O392" s="53">
        <v>0</v>
      </c>
      <c r="Q392" s="53">
        <v>0</v>
      </c>
      <c r="R392" s="6"/>
      <c r="S392" s="43"/>
      <c r="T392" s="46"/>
      <c r="U392" s="76"/>
    </row>
    <row r="393" spans="3:21" x14ac:dyDescent="0.3">
      <c r="C393" s="6" t="s">
        <v>939</v>
      </c>
      <c r="E393" s="77" t="s">
        <v>274</v>
      </c>
      <c r="G393" s="12">
        <v>1</v>
      </c>
      <c r="H393" s="12">
        <v>304</v>
      </c>
      <c r="I393" s="53">
        <v>4.8649999999999997E-5</v>
      </c>
      <c r="K393" s="53">
        <v>4.8649999999999997E-5</v>
      </c>
      <c r="M393" s="12">
        <v>1</v>
      </c>
      <c r="N393" s="12">
        <v>302</v>
      </c>
      <c r="O393" s="53">
        <v>5.079E-5</v>
      </c>
      <c r="Q393" s="53">
        <v>5.079E-5</v>
      </c>
      <c r="R393" s="6"/>
      <c r="S393" s="43"/>
      <c r="T393" s="46"/>
      <c r="U393" s="76"/>
    </row>
    <row r="394" spans="3:21" x14ac:dyDescent="0.3">
      <c r="C394" s="6" t="s">
        <v>939</v>
      </c>
      <c r="E394" s="77" t="s">
        <v>291</v>
      </c>
      <c r="G394" s="12">
        <v>2</v>
      </c>
      <c r="H394" s="12">
        <v>288</v>
      </c>
      <c r="I394" s="53">
        <v>9.7299999999999993E-5</v>
      </c>
      <c r="K394" s="53">
        <v>9.7299999999999993E-5</v>
      </c>
      <c r="M394" s="12">
        <v>2</v>
      </c>
      <c r="N394" s="12">
        <v>281</v>
      </c>
      <c r="O394" s="53">
        <v>1.0158E-4</v>
      </c>
      <c r="Q394" s="53">
        <v>1.0158E-4</v>
      </c>
      <c r="R394" s="6"/>
      <c r="S394" s="43"/>
      <c r="T394" s="46"/>
      <c r="U394" s="76"/>
    </row>
    <row r="395" spans="3:21" x14ac:dyDescent="0.3">
      <c r="C395" s="6" t="s">
        <v>1387</v>
      </c>
      <c r="E395" s="77" t="s">
        <v>300</v>
      </c>
      <c r="G395" s="12">
        <v>1</v>
      </c>
      <c r="H395" s="12">
        <v>304</v>
      </c>
      <c r="I395" s="53">
        <v>4.8649999999999997E-5</v>
      </c>
      <c r="K395" s="53">
        <v>4.8649999999999997E-5</v>
      </c>
      <c r="M395" s="12">
        <v>1</v>
      </c>
      <c r="N395" s="12">
        <v>302</v>
      </c>
      <c r="O395" s="53">
        <v>5.079E-5</v>
      </c>
      <c r="Q395" s="53">
        <v>5.079E-5</v>
      </c>
      <c r="R395" s="6"/>
      <c r="S395" s="43"/>
      <c r="T395" s="46"/>
      <c r="U395" s="76"/>
    </row>
    <row r="396" spans="3:21" x14ac:dyDescent="0.3">
      <c r="C396" s="6" t="s">
        <v>939</v>
      </c>
      <c r="E396" s="77" t="s">
        <v>311</v>
      </c>
      <c r="G396" s="12">
        <v>0</v>
      </c>
      <c r="H396" s="12">
        <v>347</v>
      </c>
      <c r="I396" s="53">
        <v>0</v>
      </c>
      <c r="K396" s="53">
        <v>0</v>
      </c>
      <c r="M396" s="12">
        <v>0</v>
      </c>
      <c r="N396" s="12">
        <v>342</v>
      </c>
      <c r="O396" s="53">
        <v>0</v>
      </c>
      <c r="Q396" s="53">
        <v>0</v>
      </c>
      <c r="R396" s="6"/>
      <c r="S396" s="43"/>
      <c r="T396" s="46"/>
      <c r="U396" s="76"/>
    </row>
    <row r="397" spans="3:21" x14ac:dyDescent="0.3">
      <c r="C397" s="6" t="s">
        <v>1249</v>
      </c>
      <c r="E397" s="77" t="s">
        <v>329</v>
      </c>
      <c r="G397" s="12">
        <v>0</v>
      </c>
      <c r="H397" s="12">
        <v>347</v>
      </c>
      <c r="I397" s="53">
        <v>0</v>
      </c>
      <c r="K397" s="53">
        <v>0</v>
      </c>
      <c r="M397" s="12">
        <v>0</v>
      </c>
      <c r="N397" s="12">
        <v>342</v>
      </c>
      <c r="O397" s="53">
        <v>0</v>
      </c>
      <c r="Q397" s="53">
        <v>0</v>
      </c>
      <c r="R397" s="6"/>
      <c r="S397" s="43"/>
      <c r="T397" s="46"/>
      <c r="U397" s="76"/>
    </row>
    <row r="398" spans="3:21" x14ac:dyDescent="0.3">
      <c r="C398" s="6" t="s">
        <v>1042</v>
      </c>
      <c r="E398" s="77" t="s">
        <v>332</v>
      </c>
      <c r="G398" s="12">
        <v>0</v>
      </c>
      <c r="H398" s="12">
        <v>347</v>
      </c>
      <c r="I398" s="53">
        <v>0</v>
      </c>
      <c r="K398" s="53">
        <v>0</v>
      </c>
      <c r="M398" s="12">
        <v>0</v>
      </c>
      <c r="N398" s="12">
        <v>342</v>
      </c>
      <c r="O398" s="53">
        <v>0</v>
      </c>
      <c r="Q398" s="53">
        <v>0</v>
      </c>
      <c r="R398" s="6"/>
      <c r="S398" s="43"/>
      <c r="T398" s="46"/>
      <c r="U398" s="76"/>
    </row>
    <row r="399" spans="3:21" x14ac:dyDescent="0.3">
      <c r="C399" s="6" t="s">
        <v>956</v>
      </c>
      <c r="E399" s="77" t="s">
        <v>889</v>
      </c>
      <c r="G399" s="12">
        <v>0</v>
      </c>
      <c r="H399" s="12">
        <v>347</v>
      </c>
      <c r="I399" s="53">
        <v>0</v>
      </c>
      <c r="K399" s="53">
        <v>0</v>
      </c>
      <c r="M399" s="12">
        <v>0</v>
      </c>
      <c r="N399" s="12">
        <v>342</v>
      </c>
      <c r="O399" s="53">
        <v>0</v>
      </c>
      <c r="Q399" s="53">
        <v>0</v>
      </c>
      <c r="R399" s="6"/>
      <c r="S399" s="43"/>
      <c r="T399" s="46"/>
      <c r="U399" s="76"/>
    </row>
    <row r="400" spans="3:21" x14ac:dyDescent="0.3">
      <c r="C400" s="6" t="s">
        <v>1108</v>
      </c>
      <c r="E400" s="77" t="s">
        <v>346</v>
      </c>
      <c r="G400" s="12">
        <v>12</v>
      </c>
      <c r="H400" s="12">
        <v>229</v>
      </c>
      <c r="I400" s="53">
        <v>5.8383000000000003E-4</v>
      </c>
      <c r="K400" s="53">
        <v>5.8383000000000003E-4</v>
      </c>
      <c r="M400" s="12">
        <v>12</v>
      </c>
      <c r="N400" s="12">
        <v>219</v>
      </c>
      <c r="O400" s="53">
        <v>6.0950999999999996E-4</v>
      </c>
      <c r="Q400" s="53">
        <v>6.0950999999999996E-4</v>
      </c>
      <c r="R400" s="6"/>
      <c r="S400" s="43"/>
      <c r="T400" s="46"/>
      <c r="U400" s="76"/>
    </row>
    <row r="401" spans="3:21" x14ac:dyDescent="0.3">
      <c r="C401" s="6" t="s">
        <v>1078</v>
      </c>
      <c r="E401" s="77" t="s">
        <v>582</v>
      </c>
      <c r="G401" s="12">
        <v>0</v>
      </c>
      <c r="H401" s="12">
        <v>347</v>
      </c>
      <c r="I401" s="53">
        <v>0</v>
      </c>
      <c r="K401" s="53">
        <v>0</v>
      </c>
      <c r="M401" s="12">
        <v>0</v>
      </c>
      <c r="N401" s="12">
        <v>342</v>
      </c>
      <c r="O401" s="53">
        <v>0</v>
      </c>
      <c r="Q401" s="53">
        <v>0</v>
      </c>
      <c r="R401" s="6"/>
      <c r="S401" s="43"/>
      <c r="T401" s="46"/>
      <c r="U401" s="76"/>
    </row>
    <row r="402" spans="3:21" x14ac:dyDescent="0.3">
      <c r="C402" s="6" t="s">
        <v>2190</v>
      </c>
      <c r="E402" s="77" t="s">
        <v>903</v>
      </c>
      <c r="G402" s="12">
        <v>352</v>
      </c>
      <c r="H402" s="12">
        <v>9</v>
      </c>
      <c r="I402" s="53">
        <v>1.7125620000000001E-2</v>
      </c>
      <c r="K402" s="53">
        <v>1.7125630000000003E-2</v>
      </c>
      <c r="M402" s="12">
        <v>341</v>
      </c>
      <c r="N402" s="12">
        <v>9</v>
      </c>
      <c r="O402" s="53">
        <v>1.7320200000000001E-2</v>
      </c>
      <c r="Q402" s="53">
        <v>1.7320210000000003E-2</v>
      </c>
      <c r="R402" s="6"/>
      <c r="S402" s="43"/>
      <c r="T402" s="46"/>
      <c r="U402" s="76"/>
    </row>
    <row r="403" spans="3:21" x14ac:dyDescent="0.3">
      <c r="C403" s="6" t="s">
        <v>1218</v>
      </c>
      <c r="E403" s="77" t="s">
        <v>584</v>
      </c>
      <c r="G403" s="12">
        <v>7</v>
      </c>
      <c r="H403" s="12">
        <v>256</v>
      </c>
      <c r="I403" s="53">
        <v>3.4057E-4</v>
      </c>
      <c r="K403" s="53">
        <v>3.4057E-4</v>
      </c>
      <c r="M403" s="12">
        <v>6</v>
      </c>
      <c r="N403" s="12">
        <v>252</v>
      </c>
      <c r="O403" s="53">
        <v>3.0475000000000001E-4</v>
      </c>
      <c r="Q403" s="53">
        <v>3.0475000000000001E-4</v>
      </c>
      <c r="R403" s="6"/>
      <c r="S403" s="43"/>
      <c r="T403" s="46"/>
      <c r="U403" s="76"/>
    </row>
    <row r="404" spans="3:21" x14ac:dyDescent="0.3">
      <c r="C404" s="6" t="s">
        <v>1515</v>
      </c>
      <c r="E404" s="77" t="s">
        <v>354</v>
      </c>
      <c r="G404" s="12">
        <v>1</v>
      </c>
      <c r="H404" s="12">
        <v>304</v>
      </c>
      <c r="I404" s="53">
        <v>4.8649999999999997E-5</v>
      </c>
      <c r="K404" s="53">
        <v>4.8649999999999997E-5</v>
      </c>
      <c r="M404" s="12">
        <v>1</v>
      </c>
      <c r="N404" s="12">
        <v>302</v>
      </c>
      <c r="O404" s="53">
        <v>5.079E-5</v>
      </c>
      <c r="Q404" s="53">
        <v>5.079E-5</v>
      </c>
      <c r="R404" s="6"/>
      <c r="S404" s="43"/>
      <c r="T404" s="46"/>
      <c r="U404" s="76"/>
    </row>
    <row r="405" spans="3:21" x14ac:dyDescent="0.3">
      <c r="C405" s="6" t="s">
        <v>1250</v>
      </c>
      <c r="E405" s="77" t="s">
        <v>588</v>
      </c>
      <c r="G405" s="12">
        <v>11</v>
      </c>
      <c r="H405" s="12">
        <v>239</v>
      </c>
      <c r="I405" s="53">
        <v>5.3518000000000001E-4</v>
      </c>
      <c r="K405" s="53">
        <v>5.3518000000000001E-4</v>
      </c>
      <c r="M405" s="12">
        <v>8</v>
      </c>
      <c r="N405" s="12">
        <v>243</v>
      </c>
      <c r="O405" s="53">
        <v>4.0633999999999999E-4</v>
      </c>
      <c r="Q405" s="53">
        <v>4.0633999999999999E-4</v>
      </c>
      <c r="R405" s="6"/>
      <c r="S405" s="43"/>
      <c r="T405" s="46"/>
      <c r="U405" s="76"/>
    </row>
    <row r="406" spans="3:21" x14ac:dyDescent="0.3">
      <c r="C406" s="6" t="s">
        <v>3772</v>
      </c>
      <c r="E406" s="77" t="s">
        <v>3748</v>
      </c>
      <c r="G406" s="12">
        <v>12</v>
      </c>
      <c r="H406" s="12">
        <v>229</v>
      </c>
      <c r="I406" s="53">
        <v>5.8383000000000003E-4</v>
      </c>
      <c r="K406" s="53">
        <v>5.8383000000000003E-4</v>
      </c>
      <c r="M406" s="12">
        <v>10</v>
      </c>
      <c r="N406" s="12">
        <v>231</v>
      </c>
      <c r="O406" s="53">
        <v>5.0792000000000003E-4</v>
      </c>
      <c r="Q406" s="53">
        <v>5.0792000000000003E-4</v>
      </c>
      <c r="R406" s="6"/>
      <c r="S406" s="43"/>
      <c r="T406" s="46"/>
      <c r="U406" s="76"/>
    </row>
    <row r="407" spans="3:21" x14ac:dyDescent="0.3">
      <c r="C407" s="6" t="s">
        <v>592</v>
      </c>
      <c r="E407" s="77" t="s">
        <v>591</v>
      </c>
      <c r="G407" s="12">
        <v>69</v>
      </c>
      <c r="H407" s="12">
        <v>74</v>
      </c>
      <c r="I407" s="53">
        <v>3.3570100000000001E-3</v>
      </c>
      <c r="K407" s="53">
        <v>3.3570100000000001E-3</v>
      </c>
      <c r="M407" s="12">
        <v>63</v>
      </c>
      <c r="N407" s="12">
        <v>73</v>
      </c>
      <c r="O407" s="53">
        <v>3.1999200000000002E-3</v>
      </c>
      <c r="Q407" s="53">
        <v>3.1999200000000002E-3</v>
      </c>
      <c r="R407" s="6"/>
      <c r="S407" s="43"/>
      <c r="T407" s="46"/>
      <c r="U407" s="76"/>
    </row>
    <row r="408" spans="3:21" x14ac:dyDescent="0.3">
      <c r="C408" s="6" t="s">
        <v>1114</v>
      </c>
      <c r="E408" s="77" t="s">
        <v>593</v>
      </c>
      <c r="G408" s="12">
        <v>25</v>
      </c>
      <c r="H408" s="12">
        <v>174</v>
      </c>
      <c r="I408" s="53">
        <v>1.21631E-3</v>
      </c>
      <c r="K408" s="53">
        <v>1.21631E-3</v>
      </c>
      <c r="M408" s="12">
        <v>22</v>
      </c>
      <c r="N408" s="12">
        <v>173</v>
      </c>
      <c r="O408" s="53">
        <v>1.11743E-3</v>
      </c>
      <c r="Q408" s="53">
        <v>1.11743E-3</v>
      </c>
      <c r="R408" s="6"/>
      <c r="S408" s="43"/>
      <c r="T408" s="46"/>
      <c r="U408" s="76"/>
    </row>
    <row r="409" spans="3:21" x14ac:dyDescent="0.3">
      <c r="C409" s="6" t="s">
        <v>1078</v>
      </c>
      <c r="E409" s="77" t="s">
        <v>597</v>
      </c>
      <c r="G409" s="12">
        <v>14</v>
      </c>
      <c r="H409" s="12">
        <v>220</v>
      </c>
      <c r="I409" s="53">
        <v>6.8112999999999995E-4</v>
      </c>
      <c r="K409" s="53">
        <v>6.8112999999999995E-4</v>
      </c>
      <c r="M409" s="12">
        <v>14</v>
      </c>
      <c r="N409" s="12">
        <v>212</v>
      </c>
      <c r="O409" s="53">
        <v>7.1109000000000005E-4</v>
      </c>
      <c r="Q409" s="53">
        <v>7.1109000000000005E-4</v>
      </c>
      <c r="R409" s="6"/>
      <c r="S409" s="43"/>
      <c r="T409" s="46"/>
      <c r="U409" s="76"/>
    </row>
    <row r="410" spans="3:21" x14ac:dyDescent="0.3">
      <c r="C410" s="6" t="s">
        <v>1335</v>
      </c>
      <c r="E410" s="77" t="s">
        <v>598</v>
      </c>
      <c r="G410" s="12">
        <v>24</v>
      </c>
      <c r="H410" s="12">
        <v>175</v>
      </c>
      <c r="I410" s="53">
        <v>1.1676600000000001E-3</v>
      </c>
      <c r="K410" s="53">
        <v>1.1676600000000001E-3</v>
      </c>
      <c r="M410" s="12">
        <v>25</v>
      </c>
      <c r="N410" s="12">
        <v>164</v>
      </c>
      <c r="O410" s="53">
        <v>1.2698099999999999E-3</v>
      </c>
      <c r="Q410" s="53">
        <v>1.2698099999999999E-3</v>
      </c>
      <c r="R410" s="6"/>
      <c r="S410" s="43"/>
      <c r="T410" s="46"/>
      <c r="U410" s="76"/>
    </row>
    <row r="411" spans="3:21" x14ac:dyDescent="0.3">
      <c r="C411" s="6" t="s">
        <v>939</v>
      </c>
      <c r="E411" s="77" t="s">
        <v>362</v>
      </c>
      <c r="G411" s="12">
        <v>0</v>
      </c>
      <c r="H411" s="12">
        <v>347</v>
      </c>
      <c r="I411" s="53">
        <v>0</v>
      </c>
      <c r="K411" s="53">
        <v>0</v>
      </c>
      <c r="M411" s="12">
        <v>0</v>
      </c>
      <c r="N411" s="12">
        <v>342</v>
      </c>
      <c r="O411" s="53">
        <v>0</v>
      </c>
      <c r="Q411" s="53">
        <v>0</v>
      </c>
      <c r="R411" s="6"/>
      <c r="S411" s="43"/>
      <c r="T411" s="46"/>
      <c r="U411" s="76"/>
    </row>
    <row r="412" spans="3:21" x14ac:dyDescent="0.3">
      <c r="C412" s="6" t="s">
        <v>1198</v>
      </c>
      <c r="E412" s="77" t="s">
        <v>365</v>
      </c>
      <c r="G412" s="12">
        <v>0</v>
      </c>
      <c r="H412" s="12">
        <v>347</v>
      </c>
      <c r="I412" s="53">
        <v>0</v>
      </c>
      <c r="K412" s="53">
        <v>0</v>
      </c>
      <c r="M412" s="12">
        <v>0</v>
      </c>
      <c r="N412" s="12">
        <v>342</v>
      </c>
      <c r="O412" s="53">
        <v>0</v>
      </c>
      <c r="Q412" s="53">
        <v>0</v>
      </c>
      <c r="R412" s="6"/>
      <c r="S412" s="43"/>
      <c r="T412" s="46"/>
      <c r="U412" s="76"/>
    </row>
    <row r="413" spans="3:21" x14ac:dyDescent="0.3">
      <c r="C413" s="6" t="s">
        <v>2218</v>
      </c>
      <c r="E413" s="77" t="s">
        <v>913</v>
      </c>
      <c r="G413" s="12">
        <v>0</v>
      </c>
      <c r="H413" s="12">
        <v>347</v>
      </c>
      <c r="I413" s="53">
        <v>0</v>
      </c>
      <c r="K413" s="53">
        <v>0</v>
      </c>
      <c r="M413" s="12">
        <v>0</v>
      </c>
      <c r="N413" s="12">
        <v>342</v>
      </c>
      <c r="O413" s="53">
        <v>0</v>
      </c>
      <c r="Q413" s="53">
        <v>0</v>
      </c>
      <c r="R413" s="6"/>
      <c r="S413" s="43"/>
      <c r="T413" s="46"/>
      <c r="U413" s="76"/>
    </row>
    <row r="414" spans="3:21" x14ac:dyDescent="0.3">
      <c r="C414" s="6" t="s">
        <v>2437</v>
      </c>
      <c r="E414" s="77" t="s">
        <v>914</v>
      </c>
      <c r="G414" s="12">
        <v>35</v>
      </c>
      <c r="H414" s="12">
        <v>129</v>
      </c>
      <c r="I414" s="53">
        <v>1.70283E-3</v>
      </c>
      <c r="K414" s="53">
        <v>1.70283E-3</v>
      </c>
      <c r="M414" s="12">
        <v>26</v>
      </c>
      <c r="N414" s="12">
        <v>157</v>
      </c>
      <c r="O414" s="53">
        <v>1.3205999999999999E-3</v>
      </c>
      <c r="Q414" s="53">
        <v>1.3205999999999999E-3</v>
      </c>
      <c r="R414" s="6"/>
      <c r="S414" s="43"/>
      <c r="T414" s="46"/>
      <c r="U414" s="76"/>
    </row>
    <row r="415" spans="3:21" x14ac:dyDescent="0.3">
      <c r="C415" s="6" t="s">
        <v>1334</v>
      </c>
      <c r="E415" s="77" t="s">
        <v>602</v>
      </c>
      <c r="G415" s="12">
        <v>32</v>
      </c>
      <c r="H415" s="12">
        <v>142</v>
      </c>
      <c r="I415" s="53">
        <v>1.5568699999999999E-3</v>
      </c>
      <c r="K415" s="53">
        <v>1.5568699999999999E-3</v>
      </c>
      <c r="M415" s="12">
        <v>32</v>
      </c>
      <c r="N415" s="12">
        <v>130</v>
      </c>
      <c r="O415" s="53">
        <v>1.62536E-3</v>
      </c>
      <c r="Q415" s="53">
        <v>1.62536E-3</v>
      </c>
      <c r="R415" s="6"/>
      <c r="S415" s="43"/>
      <c r="T415" s="46"/>
      <c r="U415" s="76"/>
    </row>
    <row r="416" spans="3:21" x14ac:dyDescent="0.3">
      <c r="C416" s="6" t="s">
        <v>1237</v>
      </c>
      <c r="E416" s="77" t="s">
        <v>606</v>
      </c>
      <c r="G416" s="12">
        <v>0</v>
      </c>
      <c r="H416" s="12">
        <v>347</v>
      </c>
      <c r="I416" s="53">
        <v>0</v>
      </c>
      <c r="K416" s="53">
        <v>0</v>
      </c>
      <c r="M416" s="12">
        <v>0</v>
      </c>
      <c r="N416" s="12">
        <v>342</v>
      </c>
      <c r="O416" s="53">
        <v>0</v>
      </c>
      <c r="Q416" s="53">
        <v>0</v>
      </c>
      <c r="R416" s="6"/>
      <c r="S416" s="43"/>
      <c r="T416" s="46"/>
      <c r="U416" s="76"/>
    </row>
    <row r="417" spans="3:21" x14ac:dyDescent="0.3">
      <c r="C417" s="6" t="s">
        <v>986</v>
      </c>
      <c r="E417" s="77" t="s">
        <v>921</v>
      </c>
      <c r="G417" s="12">
        <v>0</v>
      </c>
      <c r="H417" s="12">
        <v>347</v>
      </c>
      <c r="I417" s="53">
        <v>0</v>
      </c>
      <c r="K417" s="53">
        <v>0</v>
      </c>
      <c r="M417" s="12">
        <v>0</v>
      </c>
      <c r="N417" s="12">
        <v>342</v>
      </c>
      <c r="O417" s="53">
        <v>0</v>
      </c>
      <c r="Q417" s="53">
        <v>0</v>
      </c>
      <c r="R417" s="6"/>
      <c r="S417" s="43"/>
      <c r="T417" s="46"/>
      <c r="U417" s="76"/>
    </row>
    <row r="418" spans="3:21" x14ac:dyDescent="0.3">
      <c r="C418" s="6" t="s">
        <v>3773</v>
      </c>
      <c r="E418" s="77" t="s">
        <v>2299</v>
      </c>
      <c r="G418" s="12">
        <v>0</v>
      </c>
      <c r="H418" s="12">
        <v>347</v>
      </c>
      <c r="I418" s="53">
        <v>0</v>
      </c>
      <c r="K418" s="53">
        <v>0</v>
      </c>
      <c r="M418" s="12">
        <v>0</v>
      </c>
      <c r="N418" s="12">
        <v>342</v>
      </c>
      <c r="O418" s="53">
        <v>0</v>
      </c>
      <c r="Q418" s="53">
        <v>0</v>
      </c>
      <c r="R418" s="6"/>
      <c r="S418" s="43"/>
      <c r="T418" s="46"/>
      <c r="U418" s="76"/>
    </row>
    <row r="419" spans="3:21" x14ac:dyDescent="0.3">
      <c r="C419" s="6" t="s">
        <v>2309</v>
      </c>
      <c r="E419" s="77" t="s">
        <v>2308</v>
      </c>
      <c r="G419" s="12">
        <v>0</v>
      </c>
      <c r="H419" s="12">
        <v>347</v>
      </c>
      <c r="I419" s="53">
        <v>0</v>
      </c>
      <c r="K419" s="53">
        <v>0</v>
      </c>
      <c r="M419" s="12">
        <v>0</v>
      </c>
      <c r="N419" s="12">
        <v>342</v>
      </c>
      <c r="O419" s="53">
        <v>0</v>
      </c>
      <c r="Q419" s="53">
        <v>0</v>
      </c>
      <c r="R419" s="6"/>
      <c r="S419" s="43"/>
      <c r="T419" s="46"/>
      <c r="U419" s="76"/>
    </row>
    <row r="420" spans="3:21" x14ac:dyDescent="0.3">
      <c r="C420" s="6" t="s">
        <v>3774</v>
      </c>
      <c r="E420" s="77" t="s">
        <v>3681</v>
      </c>
      <c r="G420" s="12">
        <v>0</v>
      </c>
      <c r="H420" s="12">
        <v>347</v>
      </c>
      <c r="I420" s="53">
        <v>0</v>
      </c>
      <c r="K420" s="53">
        <v>0</v>
      </c>
      <c r="M420" s="12">
        <v>0</v>
      </c>
      <c r="N420" s="12">
        <v>342</v>
      </c>
      <c r="O420" s="53">
        <v>0</v>
      </c>
      <c r="Q420" s="53">
        <v>0</v>
      </c>
      <c r="R420" s="6"/>
      <c r="S420" s="43"/>
      <c r="T420" s="46"/>
      <c r="U420" s="76"/>
    </row>
    <row r="421" spans="3:21" x14ac:dyDescent="0.3">
      <c r="C421" s="6" t="s">
        <v>1422</v>
      </c>
      <c r="E421" s="77" t="s">
        <v>378</v>
      </c>
      <c r="G421" s="12">
        <v>7</v>
      </c>
      <c r="H421" s="12">
        <v>256</v>
      </c>
      <c r="I421" s="53">
        <v>3.4057E-4</v>
      </c>
      <c r="K421" s="53">
        <v>3.4057E-4</v>
      </c>
      <c r="M421" s="12">
        <v>6</v>
      </c>
      <c r="N421" s="12">
        <v>252</v>
      </c>
      <c r="O421" s="53">
        <v>3.0475000000000001E-4</v>
      </c>
      <c r="Q421" s="53">
        <v>3.0475000000000001E-4</v>
      </c>
      <c r="R421" s="6"/>
      <c r="S421" s="43"/>
      <c r="T421" s="46"/>
      <c r="U421" s="76"/>
    </row>
    <row r="422" spans="3:21" x14ac:dyDescent="0.3">
      <c r="C422" s="6" t="s">
        <v>3914</v>
      </c>
      <c r="E422" s="77" t="s">
        <v>3918</v>
      </c>
      <c r="G422" s="12">
        <v>71</v>
      </c>
      <c r="H422" s="12">
        <v>73</v>
      </c>
      <c r="I422" s="53">
        <v>3.4543199999999999E-3</v>
      </c>
      <c r="K422" s="53">
        <v>3.4543199999999999E-3</v>
      </c>
      <c r="M422" s="12">
        <v>0</v>
      </c>
      <c r="N422" s="12">
        <v>342</v>
      </c>
      <c r="O422" s="53">
        <v>0</v>
      </c>
      <c r="Q422" s="53">
        <v>0</v>
      </c>
      <c r="R422" s="6"/>
      <c r="S422" s="43"/>
      <c r="T422" s="46"/>
      <c r="U422" s="76"/>
    </row>
    <row r="423" spans="3:21" x14ac:dyDescent="0.3">
      <c r="C423" s="6" t="s">
        <v>1407</v>
      </c>
      <c r="E423" s="77" t="s">
        <v>622</v>
      </c>
      <c r="G423" s="12">
        <v>2</v>
      </c>
      <c r="H423" s="12">
        <v>288</v>
      </c>
      <c r="I423" s="53">
        <v>9.7299999999999993E-5</v>
      </c>
      <c r="K423" s="53">
        <v>9.7299999999999993E-5</v>
      </c>
      <c r="M423" s="12">
        <v>2</v>
      </c>
      <c r="N423" s="12">
        <v>281</v>
      </c>
      <c r="O423" s="53">
        <v>1.0158E-4</v>
      </c>
      <c r="Q423" s="53">
        <v>1.0158E-4</v>
      </c>
      <c r="R423" s="6"/>
      <c r="S423" s="43"/>
      <c r="T423" s="46"/>
      <c r="U423" s="76"/>
    </row>
    <row r="424" spans="3:21" x14ac:dyDescent="0.3">
      <c r="G424" s="12"/>
      <c r="H424" s="12"/>
      <c r="I424" s="12"/>
      <c r="K424" s="53"/>
      <c r="M424" s="12"/>
      <c r="N424" s="12"/>
      <c r="O424" s="12"/>
      <c r="Q424" s="53"/>
    </row>
    <row r="425" spans="3:21" x14ac:dyDescent="0.3">
      <c r="C425" s="14" t="s">
        <v>988</v>
      </c>
      <c r="D425" s="14"/>
      <c r="E425" s="14"/>
      <c r="F425" s="14"/>
      <c r="G425" s="15">
        <v>20554</v>
      </c>
      <c r="H425" s="55"/>
      <c r="I425" s="55"/>
      <c r="J425" s="14"/>
      <c r="K425" s="54">
        <v>1</v>
      </c>
      <c r="L425" s="14"/>
      <c r="M425" s="15">
        <v>19688</v>
      </c>
      <c r="N425" s="55"/>
      <c r="O425" s="55"/>
      <c r="P425" s="14"/>
      <c r="Q425" s="54">
        <v>1</v>
      </c>
    </row>
    <row r="432" spans="3:21" x14ac:dyDescent="0.3">
      <c r="G432" s="12"/>
      <c r="H432" s="12"/>
      <c r="I432" s="12"/>
      <c r="K432" s="12"/>
      <c r="M432" s="12"/>
      <c r="N432" s="12"/>
      <c r="O432" s="12"/>
      <c r="Q432" s="12"/>
    </row>
    <row r="433" spans="7:15" x14ac:dyDescent="0.3">
      <c r="G433" s="12"/>
      <c r="H433" s="12"/>
      <c r="I433" s="12"/>
      <c r="M433" s="12"/>
      <c r="N433" s="12"/>
      <c r="O433" s="12"/>
    </row>
    <row r="434" spans="7:15" x14ac:dyDescent="0.3">
      <c r="M434" s="8"/>
    </row>
    <row r="436" spans="7:15" x14ac:dyDescent="0.3">
      <c r="G436" s="12"/>
      <c r="M436" s="12"/>
    </row>
  </sheetData>
  <mergeCells count="5">
    <mergeCell ref="C3:Q3"/>
    <mergeCell ref="C4:Q4"/>
    <mergeCell ref="C5:Q5"/>
    <mergeCell ref="G6:K6"/>
    <mergeCell ref="M6:Q6"/>
  </mergeCells>
  <pageMargins left="0.7" right="0.7" top="0.75" bottom="0.75" header="0.3" footer="0.3"/>
  <pageSetup scale="61" orientation="landscape" r:id="rId1"/>
  <headerFooter>
    <oddFooter>&amp;CPage &amp;P of &amp;N&amp;R&amp;G</oddFooter>
  </headerFooter>
  <colBreaks count="1" manualBreakCount="1">
    <brk id="17" min="1" max="1520" man="1"/>
  </col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B1:AD661"/>
  <sheetViews>
    <sheetView showGridLines="0" topLeftCell="J2" zoomScaleNormal="100" zoomScaleSheetLayoutView="80" workbookViewId="0">
      <selection activeCell="AD11" sqref="AD11"/>
    </sheetView>
  </sheetViews>
  <sheetFormatPr defaultColWidth="8.6640625" defaultRowHeight="13.2" x14ac:dyDescent="0.25"/>
  <cols>
    <col min="1" max="1" width="4.109375" style="6" customWidth="1"/>
    <col min="2" max="2" width="5.109375" style="6" customWidth="1"/>
    <col min="3" max="3" width="48.5546875" style="6" bestFit="1" customWidth="1"/>
    <col min="4" max="4" width="10" style="6" customWidth="1"/>
    <col min="5" max="5" width="1.33203125" style="6" customWidth="1"/>
    <col min="6" max="6" width="19.33203125" style="6" customWidth="1"/>
    <col min="7" max="7" width="1.33203125" style="6" customWidth="1"/>
    <col min="8" max="8" width="21.6640625" style="6" customWidth="1"/>
    <col min="9" max="9" width="1.33203125" style="6" customWidth="1"/>
    <col min="10" max="10" width="17" style="6" bestFit="1" customWidth="1"/>
    <col min="11" max="11" width="1.33203125" style="6" customWidth="1"/>
    <col min="12" max="12" width="18.33203125" style="6" bestFit="1" customWidth="1"/>
    <col min="13" max="13" width="1.33203125" style="6" customWidth="1"/>
    <col min="14" max="14" width="16.33203125" style="6" bestFit="1" customWidth="1"/>
    <col min="15" max="15" width="1.33203125" style="6" customWidth="1"/>
    <col min="16" max="16" width="18.33203125" style="6" customWidth="1"/>
    <col min="17" max="17" width="1.33203125" style="6" customWidth="1"/>
    <col min="18" max="18" width="18.33203125" style="6" bestFit="1" customWidth="1"/>
    <col min="19" max="19" width="1.33203125" style="6" customWidth="1"/>
    <col min="20" max="20" width="19.33203125" style="6" bestFit="1" customWidth="1"/>
    <col min="21" max="21" width="1.33203125" style="6" customWidth="1"/>
    <col min="22" max="22" width="22" style="6" bestFit="1" customWidth="1"/>
    <col min="23" max="23" width="1.33203125" style="6" customWidth="1"/>
    <col min="24" max="24" width="14.33203125" style="6" customWidth="1"/>
    <col min="25" max="25" width="1.33203125" style="6" customWidth="1"/>
    <col min="26" max="26" width="19.33203125" style="6" bestFit="1" customWidth="1"/>
    <col min="27" max="27" width="1.33203125" style="6" customWidth="1"/>
    <col min="28" max="28" width="20" style="6" bestFit="1" customWidth="1"/>
    <col min="29" max="29" width="1.33203125" style="6" customWidth="1"/>
    <col min="30" max="30" width="19.5546875" style="6" bestFit="1" customWidth="1"/>
    <col min="31" max="16384" width="8.6640625" style="6"/>
  </cols>
  <sheetData>
    <row r="1" spans="3:30" hidden="1" x14ac:dyDescent="0.25"/>
    <row r="3" spans="3:30" x14ac:dyDescent="0.25">
      <c r="F3" s="17"/>
      <c r="H3" s="17"/>
      <c r="J3" s="17"/>
      <c r="K3" s="17"/>
      <c r="L3" s="17"/>
      <c r="M3" s="17"/>
      <c r="N3" s="17"/>
      <c r="O3" s="17"/>
      <c r="P3" s="17"/>
      <c r="Q3" s="17"/>
      <c r="R3" s="17"/>
      <c r="T3" s="17"/>
      <c r="U3" s="17"/>
      <c r="V3" s="17"/>
      <c r="W3" s="17"/>
      <c r="X3" s="17"/>
      <c r="Y3" s="17"/>
      <c r="Z3" s="17"/>
      <c r="AA3" s="17"/>
      <c r="AB3" s="17"/>
      <c r="AD3" s="17"/>
    </row>
    <row r="4" spans="3:30" x14ac:dyDescent="0.25">
      <c r="C4" s="23"/>
      <c r="D4" s="23"/>
      <c r="E4" s="23"/>
      <c r="F4" s="24"/>
      <c r="G4" s="23"/>
      <c r="H4" s="24"/>
      <c r="I4" s="23"/>
      <c r="J4" s="24"/>
      <c r="K4" s="24"/>
      <c r="L4" s="24"/>
      <c r="M4" s="24"/>
      <c r="N4" s="24"/>
      <c r="O4" s="24"/>
      <c r="P4" s="24"/>
      <c r="Q4" s="24"/>
      <c r="R4" s="24"/>
      <c r="S4" s="23"/>
      <c r="T4" s="24"/>
      <c r="U4" s="24"/>
      <c r="V4" s="24"/>
      <c r="W4" s="24"/>
      <c r="X4" s="24"/>
      <c r="Y4" s="24"/>
      <c r="Z4" s="24"/>
      <c r="AA4" s="24"/>
      <c r="AB4" s="24"/>
      <c r="AC4" s="23"/>
      <c r="AD4" s="24"/>
    </row>
    <row r="5" spans="3:30" x14ac:dyDescent="0.25">
      <c r="C5" s="23"/>
      <c r="D5" s="23"/>
      <c r="E5" s="23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</row>
    <row r="6" spans="3:30" x14ac:dyDescent="0.25"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</row>
    <row r="11" spans="3:30" ht="17.399999999999999" x14ac:dyDescent="0.3">
      <c r="C11" s="26" t="s">
        <v>6</v>
      </c>
      <c r="AD11" s="81"/>
    </row>
    <row r="12" spans="3:30" ht="22.8" x14ac:dyDescent="0.4">
      <c r="D12" s="27"/>
      <c r="E12" s="27"/>
      <c r="F12" s="208" t="s">
        <v>4</v>
      </c>
      <c r="G12" s="208"/>
      <c r="H12" s="208"/>
      <c r="I12" s="208"/>
      <c r="J12" s="208"/>
      <c r="K12" s="208"/>
      <c r="L12" s="208"/>
      <c r="M12" s="208"/>
      <c r="N12" s="208"/>
      <c r="O12" s="208"/>
      <c r="P12" s="208"/>
      <c r="Q12" s="208"/>
      <c r="R12" s="208"/>
      <c r="S12" s="208"/>
      <c r="T12" s="208"/>
      <c r="U12" s="208"/>
      <c r="V12" s="208"/>
      <c r="W12" s="27"/>
      <c r="X12" s="27"/>
      <c r="Y12" s="27"/>
      <c r="Z12" s="27"/>
      <c r="AA12" s="27"/>
      <c r="AB12" s="27"/>
      <c r="AC12" s="27"/>
      <c r="AD12" s="27"/>
    </row>
    <row r="13" spans="3:30" ht="22.8" x14ac:dyDescent="0.4">
      <c r="C13" s="27"/>
      <c r="D13" s="27"/>
      <c r="E13" s="27"/>
      <c r="F13" s="208" t="s">
        <v>15</v>
      </c>
      <c r="G13" s="208"/>
      <c r="H13" s="208"/>
      <c r="I13" s="208"/>
      <c r="J13" s="208"/>
      <c r="K13" s="208"/>
      <c r="L13" s="208"/>
      <c r="M13" s="208"/>
      <c r="N13" s="208"/>
      <c r="O13" s="208"/>
      <c r="P13" s="208"/>
      <c r="Q13" s="208"/>
      <c r="R13" s="208"/>
      <c r="S13" s="208"/>
      <c r="T13" s="208"/>
      <c r="U13" s="208"/>
      <c r="V13" s="208"/>
      <c r="W13" s="27"/>
      <c r="X13" s="27"/>
      <c r="Y13" s="27"/>
      <c r="Z13" s="27"/>
      <c r="AA13" s="27"/>
      <c r="AB13" s="27"/>
      <c r="AC13" s="27"/>
      <c r="AD13" s="27"/>
    </row>
    <row r="14" spans="3:30" ht="22.8" x14ac:dyDescent="0.4">
      <c r="C14" s="27"/>
      <c r="D14" s="27"/>
      <c r="E14" s="27"/>
      <c r="F14" s="208" t="s">
        <v>3919</v>
      </c>
      <c r="G14" s="208"/>
      <c r="H14" s="208"/>
      <c r="I14" s="208"/>
      <c r="J14" s="208"/>
      <c r="K14" s="208"/>
      <c r="L14" s="208"/>
      <c r="M14" s="208"/>
      <c r="N14" s="208"/>
      <c r="O14" s="208"/>
      <c r="P14" s="208"/>
      <c r="Q14" s="208"/>
      <c r="R14" s="208"/>
      <c r="S14" s="208"/>
      <c r="T14" s="208"/>
      <c r="U14" s="208"/>
      <c r="V14" s="208"/>
      <c r="W14" s="27"/>
      <c r="X14" s="27"/>
      <c r="Y14" s="27"/>
      <c r="Z14" s="27"/>
      <c r="AA14" s="27"/>
      <c r="AB14" s="27"/>
      <c r="AC14" s="27"/>
      <c r="AD14" s="27"/>
    </row>
    <row r="16" spans="3:30" ht="39.6" customHeight="1" x14ac:dyDescent="0.25">
      <c r="J16" s="210" t="s">
        <v>922</v>
      </c>
      <c r="K16" s="210"/>
      <c r="L16" s="210"/>
      <c r="M16" s="210"/>
      <c r="N16" s="210"/>
      <c r="O16" s="210"/>
      <c r="P16" s="210"/>
      <c r="Q16" s="210"/>
      <c r="R16" s="210"/>
      <c r="T16" s="210" t="s">
        <v>923</v>
      </c>
      <c r="U16" s="210"/>
      <c r="V16" s="210"/>
      <c r="W16" s="210"/>
      <c r="X16" s="210"/>
      <c r="Y16" s="210"/>
      <c r="Z16" s="210"/>
      <c r="AA16" s="210"/>
      <c r="AB16" s="210"/>
    </row>
    <row r="17" spans="2:30" ht="102" customHeight="1" x14ac:dyDescent="0.25">
      <c r="C17" s="79" t="s">
        <v>0</v>
      </c>
      <c r="D17" s="79" t="s">
        <v>1</v>
      </c>
      <c r="E17" s="28"/>
      <c r="F17" s="79" t="s">
        <v>12</v>
      </c>
      <c r="G17" s="28"/>
      <c r="H17" s="79" t="s">
        <v>13</v>
      </c>
      <c r="I17" s="28"/>
      <c r="J17" s="29" t="s">
        <v>16</v>
      </c>
      <c r="K17" s="29"/>
      <c r="L17" s="29" t="s">
        <v>17</v>
      </c>
      <c r="M17" s="29"/>
      <c r="N17" s="29" t="s">
        <v>18</v>
      </c>
      <c r="O17" s="29"/>
      <c r="P17" s="29" t="s">
        <v>19</v>
      </c>
      <c r="Q17" s="29"/>
      <c r="R17" s="29" t="s">
        <v>20</v>
      </c>
      <c r="S17" s="28"/>
      <c r="T17" s="29" t="s">
        <v>14</v>
      </c>
      <c r="U17" s="29"/>
      <c r="V17" s="29" t="s">
        <v>21</v>
      </c>
      <c r="W17" s="29"/>
      <c r="X17" s="29" t="s">
        <v>22</v>
      </c>
      <c r="Y17" s="29"/>
      <c r="Z17" s="29" t="s">
        <v>19</v>
      </c>
      <c r="AA17" s="29"/>
      <c r="AB17" s="29" t="s">
        <v>23</v>
      </c>
      <c r="AC17" s="28"/>
      <c r="AD17" s="79" t="s">
        <v>24</v>
      </c>
    </row>
    <row r="18" spans="2:30" ht="18.600000000000001" customHeight="1" x14ac:dyDescent="0.25"/>
    <row r="19" spans="2:30" ht="18.600000000000001" customHeight="1" x14ac:dyDescent="0.25">
      <c r="C19" s="6" t="s">
        <v>25</v>
      </c>
      <c r="F19" s="61"/>
      <c r="G19" s="62"/>
      <c r="H19" s="63"/>
      <c r="I19" s="62"/>
      <c r="J19" s="62"/>
      <c r="K19" s="62"/>
      <c r="L19" s="62"/>
      <c r="M19" s="62"/>
      <c r="N19" s="63"/>
      <c r="O19" s="62"/>
      <c r="P19" s="21"/>
      <c r="Q19" s="62"/>
      <c r="R19" s="63"/>
      <c r="S19" s="62"/>
      <c r="T19" s="63"/>
      <c r="U19" s="62"/>
      <c r="V19" s="63"/>
      <c r="W19" s="62"/>
      <c r="X19" s="62"/>
      <c r="Y19" s="62"/>
      <c r="Z19" s="63"/>
      <c r="AA19" s="62"/>
      <c r="AB19" s="63"/>
      <c r="AC19" s="62"/>
      <c r="AD19" s="63"/>
    </row>
    <row r="20" spans="2:30" ht="18.600000000000001" customHeight="1" x14ac:dyDescent="0.25">
      <c r="C20" s="30" t="s">
        <v>7</v>
      </c>
      <c r="F20" s="31">
        <v>3489093208</v>
      </c>
      <c r="G20" s="21"/>
      <c r="H20" s="31">
        <v>4876644957</v>
      </c>
      <c r="I20" s="21"/>
      <c r="J20" s="31">
        <v>246967614</v>
      </c>
      <c r="K20" s="21"/>
      <c r="L20" s="31">
        <v>815282716</v>
      </c>
      <c r="M20" s="21"/>
      <c r="N20" s="31">
        <v>0</v>
      </c>
      <c r="O20" s="21"/>
      <c r="P20" s="31">
        <v>1168264106</v>
      </c>
      <c r="Q20" s="21"/>
      <c r="R20" s="31">
        <v>2230514436</v>
      </c>
      <c r="S20" s="21"/>
      <c r="T20" s="31">
        <v>-826271396</v>
      </c>
      <c r="U20" s="21"/>
      <c r="V20" s="31">
        <v>-809492272</v>
      </c>
      <c r="W20" s="21"/>
      <c r="X20" s="31">
        <v>-2207492</v>
      </c>
      <c r="Y20" s="21"/>
      <c r="Z20" s="31">
        <v>-1981355350</v>
      </c>
      <c r="AA20" s="21"/>
      <c r="AB20" s="31">
        <v>-3619326510</v>
      </c>
      <c r="AC20" s="21"/>
      <c r="AD20" s="31">
        <v>-472464496</v>
      </c>
    </row>
    <row r="21" spans="2:30" ht="18.600000000000001" customHeight="1" x14ac:dyDescent="0.25">
      <c r="C21" s="30" t="s">
        <v>8</v>
      </c>
      <c r="F21" s="31">
        <v>3489093208</v>
      </c>
      <c r="G21" s="21"/>
      <c r="H21" s="31">
        <v>4876644957</v>
      </c>
      <c r="I21" s="21"/>
      <c r="J21" s="31">
        <v>246967614</v>
      </c>
      <c r="K21" s="21"/>
      <c r="L21" s="31">
        <v>815282716</v>
      </c>
      <c r="M21" s="21"/>
      <c r="N21" s="31">
        <v>0</v>
      </c>
      <c r="O21" s="21"/>
      <c r="P21" s="31">
        <v>1168264106</v>
      </c>
      <c r="Q21" s="21"/>
      <c r="R21" s="31">
        <v>2230514436</v>
      </c>
      <c r="S21" s="21"/>
      <c r="T21" s="31">
        <v>-826271396</v>
      </c>
      <c r="U21" s="21"/>
      <c r="V21" s="31">
        <v>-809492272</v>
      </c>
      <c r="W21" s="21"/>
      <c r="X21" s="31">
        <v>-2207492</v>
      </c>
      <c r="Y21" s="21"/>
      <c r="Z21" s="31">
        <v>-1981355350</v>
      </c>
      <c r="AA21" s="21"/>
      <c r="AB21" s="31">
        <v>-3619326510</v>
      </c>
      <c r="AC21" s="21"/>
      <c r="AD21" s="31">
        <v>-472464496</v>
      </c>
    </row>
    <row r="22" spans="2:30" ht="18.600000000000001" customHeight="1" x14ac:dyDescent="0.25">
      <c r="C22" s="6" t="s">
        <v>9</v>
      </c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</row>
    <row r="23" spans="2:30" ht="18.600000000000001" customHeight="1" x14ac:dyDescent="0.25">
      <c r="B23" s="21"/>
      <c r="C23" s="42" t="s">
        <v>1051</v>
      </c>
      <c r="D23" s="77" t="s">
        <v>629</v>
      </c>
      <c r="F23" s="21">
        <v>14147415</v>
      </c>
      <c r="G23" s="21"/>
      <c r="H23" s="21">
        <v>15451325</v>
      </c>
      <c r="I23" s="21"/>
      <c r="J23" s="21">
        <v>782500</v>
      </c>
      <c r="K23" s="21"/>
      <c r="L23" s="21">
        <v>2583169</v>
      </c>
      <c r="M23" s="21"/>
      <c r="N23" s="21">
        <v>0</v>
      </c>
      <c r="O23" s="21"/>
      <c r="P23" s="21">
        <v>3150594</v>
      </c>
      <c r="Q23" s="21"/>
      <c r="R23" s="21">
        <v>6516263</v>
      </c>
      <c r="S23" s="21"/>
      <c r="T23" s="21">
        <v>-2617986</v>
      </c>
      <c r="U23" s="21"/>
      <c r="V23" s="21">
        <v>-2564822</v>
      </c>
      <c r="W23" s="21"/>
      <c r="X23" s="21">
        <v>-6994</v>
      </c>
      <c r="Y23" s="21"/>
      <c r="Z23" s="21">
        <v>-2572412</v>
      </c>
      <c r="AA23" s="21"/>
      <c r="AB23" s="21">
        <v>-7762214</v>
      </c>
      <c r="AC23" s="21"/>
      <c r="AD23" s="21">
        <v>-231036</v>
      </c>
    </row>
    <row r="24" spans="2:30" ht="18.600000000000001" customHeight="1" x14ac:dyDescent="0.25">
      <c r="B24" s="21"/>
      <c r="C24" s="42" t="s">
        <v>1071</v>
      </c>
      <c r="D24" s="77" t="s">
        <v>26</v>
      </c>
      <c r="F24" s="21">
        <v>4441636</v>
      </c>
      <c r="G24" s="21"/>
      <c r="H24" s="21">
        <v>5087653</v>
      </c>
      <c r="I24" s="21"/>
      <c r="J24" s="21">
        <v>257654</v>
      </c>
      <c r="K24" s="21"/>
      <c r="L24" s="21">
        <v>850559</v>
      </c>
      <c r="M24" s="21"/>
      <c r="N24" s="21">
        <v>0</v>
      </c>
      <c r="O24" s="21"/>
      <c r="P24" s="21">
        <v>902837</v>
      </c>
      <c r="Q24" s="21"/>
      <c r="R24" s="21">
        <v>2011050</v>
      </c>
      <c r="S24" s="21"/>
      <c r="T24" s="21">
        <v>-862023</v>
      </c>
      <c r="U24" s="21"/>
      <c r="V24" s="21">
        <v>-844518</v>
      </c>
      <c r="W24" s="21"/>
      <c r="X24" s="21">
        <v>-2303</v>
      </c>
      <c r="Y24" s="21"/>
      <c r="Z24" s="21">
        <v>-911437</v>
      </c>
      <c r="AA24" s="21"/>
      <c r="AB24" s="21">
        <v>-2620281</v>
      </c>
      <c r="AC24" s="21"/>
      <c r="AD24" s="21">
        <v>-120833</v>
      </c>
    </row>
    <row r="25" spans="2:30" ht="18.600000000000001" customHeight="1" x14ac:dyDescent="0.25">
      <c r="B25" s="21"/>
      <c r="C25" s="42" t="s">
        <v>3897</v>
      </c>
      <c r="D25" s="77" t="s">
        <v>3893</v>
      </c>
      <c r="F25" s="21">
        <v>55437908</v>
      </c>
      <c r="G25" s="21"/>
      <c r="H25" s="21">
        <v>0</v>
      </c>
      <c r="I25" s="21"/>
      <c r="J25" s="21">
        <v>0</v>
      </c>
      <c r="K25" s="21"/>
      <c r="L25" s="21">
        <v>0</v>
      </c>
      <c r="M25" s="21"/>
      <c r="N25" s="21">
        <v>0</v>
      </c>
      <c r="O25" s="21"/>
      <c r="P25" s="21">
        <v>51725171</v>
      </c>
      <c r="Q25" s="21"/>
      <c r="R25" s="21">
        <v>51725171</v>
      </c>
      <c r="S25" s="21"/>
      <c r="T25" s="21">
        <v>0</v>
      </c>
      <c r="U25" s="21"/>
      <c r="V25" s="21">
        <v>0</v>
      </c>
      <c r="W25" s="21"/>
      <c r="X25" s="21">
        <v>0</v>
      </c>
      <c r="Y25" s="21"/>
      <c r="Z25" s="21">
        <v>-66747336</v>
      </c>
      <c r="AA25" s="21"/>
      <c r="AB25" s="21">
        <v>-66747336</v>
      </c>
      <c r="AC25" s="21"/>
      <c r="AD25" s="21">
        <v>639247</v>
      </c>
    </row>
    <row r="26" spans="2:30" ht="18.600000000000001" customHeight="1" x14ac:dyDescent="0.25">
      <c r="B26" s="21"/>
      <c r="C26" s="42" t="s">
        <v>931</v>
      </c>
      <c r="D26" s="77" t="s">
        <v>630</v>
      </c>
      <c r="F26" s="21">
        <v>658037</v>
      </c>
      <c r="G26" s="21"/>
      <c r="H26" s="21">
        <v>753640</v>
      </c>
      <c r="I26" s="21"/>
      <c r="J26" s="21">
        <v>38167</v>
      </c>
      <c r="K26" s="21"/>
      <c r="L26" s="21">
        <v>125994</v>
      </c>
      <c r="M26" s="21"/>
      <c r="N26" s="21">
        <v>0</v>
      </c>
      <c r="O26" s="21"/>
      <c r="P26" s="21">
        <v>218064</v>
      </c>
      <c r="Q26" s="21"/>
      <c r="R26" s="21">
        <v>382225</v>
      </c>
      <c r="S26" s="21"/>
      <c r="T26" s="21">
        <v>-127693</v>
      </c>
      <c r="U26" s="21"/>
      <c r="V26" s="21">
        <v>-125100</v>
      </c>
      <c r="W26" s="21"/>
      <c r="X26" s="21">
        <v>-341</v>
      </c>
      <c r="Y26" s="21"/>
      <c r="Z26" s="21">
        <v>-50775</v>
      </c>
      <c r="AA26" s="21"/>
      <c r="AB26" s="21">
        <v>-303909</v>
      </c>
      <c r="AC26" s="21"/>
      <c r="AD26" s="21">
        <v>21101</v>
      </c>
    </row>
    <row r="27" spans="2:30" ht="18.600000000000001" customHeight="1" x14ac:dyDescent="0.25">
      <c r="B27" s="21"/>
      <c r="C27" s="42" t="s">
        <v>3784</v>
      </c>
      <c r="D27" s="77" t="s">
        <v>3799</v>
      </c>
      <c r="F27" s="21">
        <v>9870251</v>
      </c>
      <c r="G27" s="21"/>
      <c r="H27" s="21">
        <v>11494222</v>
      </c>
      <c r="I27" s="21"/>
      <c r="J27" s="21">
        <v>582101</v>
      </c>
      <c r="K27" s="21"/>
      <c r="L27" s="21">
        <v>1921616</v>
      </c>
      <c r="M27" s="21"/>
      <c r="N27" s="21">
        <v>0</v>
      </c>
      <c r="O27" s="21"/>
      <c r="P27" s="21">
        <v>5121909</v>
      </c>
      <c r="Q27" s="21"/>
      <c r="R27" s="21">
        <v>7625626</v>
      </c>
      <c r="S27" s="21"/>
      <c r="T27" s="21">
        <v>-1947517</v>
      </c>
      <c r="U27" s="21"/>
      <c r="V27" s="21">
        <v>-1907968</v>
      </c>
      <c r="W27" s="21"/>
      <c r="X27" s="21">
        <v>-5203</v>
      </c>
      <c r="Y27" s="21"/>
      <c r="Z27" s="21">
        <v>-789792</v>
      </c>
      <c r="AA27" s="21"/>
      <c r="AB27" s="21">
        <v>-4650480</v>
      </c>
      <c r="AC27" s="21"/>
      <c r="AD27" s="21">
        <v>1681945</v>
      </c>
    </row>
    <row r="28" spans="2:30" ht="18.600000000000001" customHeight="1" x14ac:dyDescent="0.25">
      <c r="B28" s="21"/>
      <c r="C28" s="42" t="s">
        <v>1107</v>
      </c>
      <c r="D28" s="77" t="s">
        <v>27</v>
      </c>
      <c r="F28" s="21">
        <v>19904974</v>
      </c>
      <c r="G28" s="21"/>
      <c r="H28" s="21">
        <v>22423168</v>
      </c>
      <c r="I28" s="21"/>
      <c r="J28" s="21">
        <v>1135575</v>
      </c>
      <c r="K28" s="21"/>
      <c r="L28" s="21">
        <v>3748729</v>
      </c>
      <c r="M28" s="21"/>
      <c r="N28" s="21">
        <v>0</v>
      </c>
      <c r="O28" s="21"/>
      <c r="P28" s="21">
        <v>4331868</v>
      </c>
      <c r="Q28" s="21"/>
      <c r="R28" s="21">
        <v>9216172</v>
      </c>
      <c r="S28" s="21"/>
      <c r="T28" s="21">
        <v>-3799256</v>
      </c>
      <c r="U28" s="21"/>
      <c r="V28" s="21">
        <v>-3722104</v>
      </c>
      <c r="W28" s="21"/>
      <c r="X28" s="21">
        <v>-10150</v>
      </c>
      <c r="Y28" s="21"/>
      <c r="Z28" s="21">
        <v>-2301956</v>
      </c>
      <c r="AA28" s="21"/>
      <c r="AB28" s="21">
        <v>-9833466</v>
      </c>
      <c r="AC28" s="21"/>
      <c r="AD28" s="21">
        <v>-161921</v>
      </c>
    </row>
    <row r="29" spans="2:30" ht="18.600000000000001" customHeight="1" x14ac:dyDescent="0.25">
      <c r="B29" s="21"/>
      <c r="C29" s="42" t="s">
        <v>937</v>
      </c>
      <c r="D29" s="77" t="s">
        <v>631</v>
      </c>
      <c r="F29" s="21">
        <v>13982943</v>
      </c>
      <c r="G29" s="21"/>
      <c r="H29" s="21">
        <v>16581875</v>
      </c>
      <c r="I29" s="21"/>
      <c r="J29" s="21">
        <v>839755</v>
      </c>
      <c r="K29" s="21"/>
      <c r="L29" s="21">
        <v>2772176</v>
      </c>
      <c r="M29" s="21"/>
      <c r="N29" s="21">
        <v>0</v>
      </c>
      <c r="O29" s="21"/>
      <c r="P29" s="21">
        <v>3045494</v>
      </c>
      <c r="Q29" s="21"/>
      <c r="R29" s="21">
        <v>6657425</v>
      </c>
      <c r="S29" s="21"/>
      <c r="T29" s="21">
        <v>-2809540</v>
      </c>
      <c r="U29" s="21"/>
      <c r="V29" s="21">
        <v>-2752487</v>
      </c>
      <c r="W29" s="21"/>
      <c r="X29" s="21">
        <v>-7506</v>
      </c>
      <c r="Y29" s="21"/>
      <c r="Z29" s="21">
        <v>-836248</v>
      </c>
      <c r="AA29" s="21"/>
      <c r="AB29" s="21">
        <v>-6405781</v>
      </c>
      <c r="AC29" s="21"/>
      <c r="AD29" s="21">
        <v>-134524</v>
      </c>
    </row>
    <row r="30" spans="2:30" ht="18.600000000000001" customHeight="1" x14ac:dyDescent="0.25">
      <c r="B30" s="21"/>
      <c r="C30" s="42" t="s">
        <v>1204</v>
      </c>
      <c r="D30" s="77" t="s">
        <v>28</v>
      </c>
      <c r="F30" s="21">
        <v>18589051</v>
      </c>
      <c r="G30" s="21"/>
      <c r="H30" s="21">
        <v>21480984</v>
      </c>
      <c r="I30" s="21"/>
      <c r="J30" s="21">
        <v>1087860</v>
      </c>
      <c r="K30" s="21"/>
      <c r="L30" s="21">
        <v>3591214</v>
      </c>
      <c r="M30" s="21"/>
      <c r="N30" s="21">
        <v>0</v>
      </c>
      <c r="O30" s="21"/>
      <c r="P30" s="21">
        <v>5056326</v>
      </c>
      <c r="Q30" s="21"/>
      <c r="R30" s="21">
        <v>9735400</v>
      </c>
      <c r="S30" s="21"/>
      <c r="T30" s="21">
        <v>-3639618</v>
      </c>
      <c r="U30" s="21"/>
      <c r="V30" s="21">
        <v>-3565708</v>
      </c>
      <c r="W30" s="21"/>
      <c r="X30" s="21">
        <v>-9724</v>
      </c>
      <c r="Y30" s="21"/>
      <c r="Z30" s="21">
        <v>-1212277</v>
      </c>
      <c r="AA30" s="21"/>
      <c r="AB30" s="21">
        <v>-8427327</v>
      </c>
      <c r="AC30" s="21"/>
      <c r="AD30" s="21">
        <v>84061</v>
      </c>
    </row>
    <row r="31" spans="2:30" ht="18.600000000000001" customHeight="1" x14ac:dyDescent="0.25">
      <c r="B31" s="21"/>
      <c r="C31" s="42" t="s">
        <v>1235</v>
      </c>
      <c r="D31" s="77" t="s">
        <v>29</v>
      </c>
      <c r="F31" s="21">
        <v>3783599</v>
      </c>
      <c r="G31" s="21"/>
      <c r="H31" s="21">
        <v>4145469</v>
      </c>
      <c r="I31" s="21"/>
      <c r="J31" s="21">
        <v>209939</v>
      </c>
      <c r="K31" s="21"/>
      <c r="L31" s="21">
        <v>693044</v>
      </c>
      <c r="M31" s="21"/>
      <c r="N31" s="21">
        <v>0</v>
      </c>
      <c r="O31" s="21"/>
      <c r="P31" s="21">
        <v>1643474</v>
      </c>
      <c r="Q31" s="21"/>
      <c r="R31" s="21">
        <v>2546457</v>
      </c>
      <c r="S31" s="21"/>
      <c r="T31" s="21">
        <v>-702385</v>
      </c>
      <c r="U31" s="21"/>
      <c r="V31" s="21">
        <v>-688122</v>
      </c>
      <c r="W31" s="21"/>
      <c r="X31" s="21">
        <v>-1877</v>
      </c>
      <c r="Y31" s="21"/>
      <c r="Z31" s="21">
        <v>-432962</v>
      </c>
      <c r="AA31" s="21"/>
      <c r="AB31" s="21">
        <v>-1825346</v>
      </c>
      <c r="AC31" s="21"/>
      <c r="AD31" s="21">
        <v>192245</v>
      </c>
    </row>
    <row r="32" spans="2:30" ht="18.600000000000001" customHeight="1" x14ac:dyDescent="0.25">
      <c r="B32" s="21"/>
      <c r="C32" s="42" t="s">
        <v>1252</v>
      </c>
      <c r="D32" s="77" t="s">
        <v>30</v>
      </c>
      <c r="F32" s="21">
        <v>0</v>
      </c>
      <c r="G32" s="21"/>
      <c r="H32" s="21">
        <v>0</v>
      </c>
      <c r="I32" s="21"/>
      <c r="J32" s="21">
        <v>0</v>
      </c>
      <c r="K32" s="21"/>
      <c r="L32" s="21">
        <v>0</v>
      </c>
      <c r="M32" s="21"/>
      <c r="N32" s="21">
        <v>0</v>
      </c>
      <c r="O32" s="21"/>
      <c r="P32" s="21">
        <v>3918451</v>
      </c>
      <c r="Q32" s="21"/>
      <c r="R32" s="21">
        <v>3918451</v>
      </c>
      <c r="S32" s="21"/>
      <c r="T32" s="21">
        <v>0</v>
      </c>
      <c r="U32" s="21"/>
      <c r="V32" s="21">
        <v>0</v>
      </c>
      <c r="W32" s="21"/>
      <c r="X32" s="21">
        <v>0</v>
      </c>
      <c r="Y32" s="21"/>
      <c r="Z32" s="21">
        <v>-32386701</v>
      </c>
      <c r="AA32" s="21"/>
      <c r="AB32" s="21">
        <v>-32386701</v>
      </c>
      <c r="AC32" s="21"/>
      <c r="AD32" s="21">
        <v>-5052617</v>
      </c>
    </row>
    <row r="33" spans="2:30" ht="18.600000000000001" customHeight="1" x14ac:dyDescent="0.25">
      <c r="B33" s="21"/>
      <c r="C33" s="42" t="s">
        <v>1298</v>
      </c>
      <c r="D33" s="77" t="s">
        <v>31</v>
      </c>
      <c r="F33" s="21">
        <v>45732279</v>
      </c>
      <c r="G33" s="21"/>
      <c r="H33" s="21">
        <v>52383455</v>
      </c>
      <c r="I33" s="21"/>
      <c r="J33" s="21">
        <v>2652852</v>
      </c>
      <c r="K33" s="21"/>
      <c r="L33" s="21">
        <v>8757522</v>
      </c>
      <c r="M33" s="21"/>
      <c r="N33" s="21">
        <v>0</v>
      </c>
      <c r="O33" s="21"/>
      <c r="P33" s="21">
        <v>17374972</v>
      </c>
      <c r="Q33" s="21"/>
      <c r="R33" s="21">
        <v>28785346</v>
      </c>
      <c r="S33" s="21"/>
      <c r="T33" s="21">
        <v>-8875559</v>
      </c>
      <c r="U33" s="21"/>
      <c r="V33" s="21">
        <v>-8695323</v>
      </c>
      <c r="W33" s="21"/>
      <c r="X33" s="21">
        <v>-23712</v>
      </c>
      <c r="Y33" s="21"/>
      <c r="Z33" s="21">
        <v>-2993784</v>
      </c>
      <c r="AA33" s="21"/>
      <c r="AB33" s="21">
        <v>-20588378</v>
      </c>
      <c r="AC33" s="21"/>
      <c r="AD33" s="21">
        <v>2666807</v>
      </c>
    </row>
    <row r="34" spans="2:30" ht="18.600000000000001" customHeight="1" x14ac:dyDescent="0.25">
      <c r="B34" s="21"/>
      <c r="C34" s="42" t="s">
        <v>1310</v>
      </c>
      <c r="D34" s="77" t="s">
        <v>32</v>
      </c>
      <c r="F34" s="21">
        <v>1316074</v>
      </c>
      <c r="G34" s="21"/>
      <c r="H34" s="21">
        <v>1319094</v>
      </c>
      <c r="I34" s="21"/>
      <c r="J34" s="21">
        <v>66803</v>
      </c>
      <c r="K34" s="21"/>
      <c r="L34" s="21">
        <v>220528</v>
      </c>
      <c r="M34" s="21"/>
      <c r="N34" s="21">
        <v>0</v>
      </c>
      <c r="O34" s="21"/>
      <c r="P34" s="21">
        <v>200675</v>
      </c>
      <c r="Q34" s="21"/>
      <c r="R34" s="21">
        <v>488006</v>
      </c>
      <c r="S34" s="21"/>
      <c r="T34" s="21">
        <v>-223500</v>
      </c>
      <c r="U34" s="21"/>
      <c r="V34" s="21">
        <v>-218961</v>
      </c>
      <c r="W34" s="21"/>
      <c r="X34" s="21">
        <v>-597</v>
      </c>
      <c r="Y34" s="21"/>
      <c r="Z34" s="21">
        <v>-1596147</v>
      </c>
      <c r="AA34" s="21"/>
      <c r="AB34" s="21">
        <v>-2039205</v>
      </c>
      <c r="AC34" s="21"/>
      <c r="AD34" s="21">
        <v>-367872</v>
      </c>
    </row>
    <row r="35" spans="2:30" ht="18.600000000000001" customHeight="1" x14ac:dyDescent="0.25">
      <c r="B35" s="21"/>
      <c r="C35" s="42" t="s">
        <v>3785</v>
      </c>
      <c r="D35" s="77" t="s">
        <v>3800</v>
      </c>
      <c r="F35" s="21">
        <v>36190971</v>
      </c>
      <c r="G35" s="21"/>
      <c r="H35" s="21">
        <v>40700868</v>
      </c>
      <c r="I35" s="21"/>
      <c r="J35" s="21">
        <v>2061211</v>
      </c>
      <c r="K35" s="21"/>
      <c r="L35" s="21">
        <v>6804415</v>
      </c>
      <c r="M35" s="21"/>
      <c r="N35" s="21">
        <v>0</v>
      </c>
      <c r="O35" s="21"/>
      <c r="P35" s="21">
        <v>16718465</v>
      </c>
      <c r="Q35" s="21"/>
      <c r="R35" s="21">
        <v>25584091</v>
      </c>
      <c r="S35" s="21"/>
      <c r="T35" s="21">
        <v>-6896127</v>
      </c>
      <c r="U35" s="21"/>
      <c r="V35" s="21">
        <v>-6756087</v>
      </c>
      <c r="W35" s="21"/>
      <c r="X35" s="21">
        <v>-18424</v>
      </c>
      <c r="Y35" s="21"/>
      <c r="Z35" s="21">
        <v>-3180950</v>
      </c>
      <c r="AA35" s="21"/>
      <c r="AB35" s="21">
        <v>-16851588</v>
      </c>
      <c r="AC35" s="21"/>
      <c r="AD35" s="21">
        <v>5980941</v>
      </c>
    </row>
    <row r="36" spans="2:30" ht="18.600000000000001" customHeight="1" x14ac:dyDescent="0.25">
      <c r="B36" s="21"/>
      <c r="C36" s="42" t="s">
        <v>1333</v>
      </c>
      <c r="D36" s="77" t="s">
        <v>33</v>
      </c>
      <c r="F36" s="21">
        <v>47377296</v>
      </c>
      <c r="G36" s="21"/>
      <c r="H36" s="21">
        <v>0</v>
      </c>
      <c r="I36" s="21"/>
      <c r="J36" s="21">
        <v>0</v>
      </c>
      <c r="K36" s="21"/>
      <c r="L36" s="21">
        <v>0</v>
      </c>
      <c r="M36" s="21"/>
      <c r="N36" s="21">
        <v>0</v>
      </c>
      <c r="O36" s="21"/>
      <c r="P36" s="21">
        <v>15661797</v>
      </c>
      <c r="Q36" s="21"/>
      <c r="R36" s="21">
        <v>15661797</v>
      </c>
      <c r="S36" s="21"/>
      <c r="T36" s="21">
        <v>0</v>
      </c>
      <c r="U36" s="21"/>
      <c r="V36" s="21">
        <v>0</v>
      </c>
      <c r="W36" s="21"/>
      <c r="X36" s="21">
        <v>0</v>
      </c>
      <c r="Y36" s="21"/>
      <c r="Z36" s="21">
        <v>-57570854</v>
      </c>
      <c r="AA36" s="21"/>
      <c r="AB36" s="21">
        <v>-57570854</v>
      </c>
      <c r="AC36" s="21"/>
      <c r="AD36" s="21">
        <v>-5474533</v>
      </c>
    </row>
    <row r="37" spans="2:30" ht="18.600000000000001" customHeight="1" x14ac:dyDescent="0.25">
      <c r="B37" s="21"/>
      <c r="C37" s="42" t="s">
        <v>963</v>
      </c>
      <c r="D37" s="77" t="s">
        <v>634</v>
      </c>
      <c r="F37" s="21">
        <v>3783599</v>
      </c>
      <c r="G37" s="21"/>
      <c r="H37" s="21">
        <v>4710744</v>
      </c>
      <c r="I37" s="21"/>
      <c r="J37" s="21">
        <v>238566</v>
      </c>
      <c r="K37" s="21"/>
      <c r="L37" s="21">
        <v>787547</v>
      </c>
      <c r="M37" s="21"/>
      <c r="N37" s="21">
        <v>0</v>
      </c>
      <c r="O37" s="21"/>
      <c r="P37" s="21">
        <v>1067720</v>
      </c>
      <c r="Q37" s="21"/>
      <c r="R37" s="21">
        <v>2093833</v>
      </c>
      <c r="S37" s="21"/>
      <c r="T37" s="21">
        <v>-798162</v>
      </c>
      <c r="U37" s="21"/>
      <c r="V37" s="21">
        <v>-781954</v>
      </c>
      <c r="W37" s="21"/>
      <c r="X37" s="21">
        <v>-2132</v>
      </c>
      <c r="Y37" s="21"/>
      <c r="Z37" s="21">
        <v>-258662</v>
      </c>
      <c r="AA37" s="21"/>
      <c r="AB37" s="21">
        <v>-1840910</v>
      </c>
      <c r="AC37" s="21"/>
      <c r="AD37" s="21">
        <v>86379</v>
      </c>
    </row>
    <row r="38" spans="2:30" ht="18.600000000000001" customHeight="1" x14ac:dyDescent="0.25">
      <c r="B38" s="21"/>
      <c r="C38" s="42" t="s">
        <v>1397</v>
      </c>
      <c r="D38" s="77" t="s">
        <v>34</v>
      </c>
      <c r="F38" s="21">
        <v>0</v>
      </c>
      <c r="G38" s="21"/>
      <c r="H38" s="21">
        <v>153193620</v>
      </c>
      <c r="I38" s="21"/>
      <c r="J38" s="21">
        <v>7758174</v>
      </c>
      <c r="K38" s="21"/>
      <c r="L38" s="21">
        <v>25611073</v>
      </c>
      <c r="M38" s="21"/>
      <c r="N38" s="21">
        <v>0</v>
      </c>
      <c r="O38" s="21"/>
      <c r="P38" s="21">
        <v>161087972</v>
      </c>
      <c r="Q38" s="21"/>
      <c r="R38" s="21">
        <v>194457219</v>
      </c>
      <c r="S38" s="21"/>
      <c r="T38" s="21">
        <v>-25956268</v>
      </c>
      <c r="U38" s="21"/>
      <c r="V38" s="21">
        <v>-25429174</v>
      </c>
      <c r="W38" s="21"/>
      <c r="X38" s="21">
        <v>-69346</v>
      </c>
      <c r="Y38" s="21"/>
      <c r="Z38" s="21">
        <v>-130908845</v>
      </c>
      <c r="AA38" s="21"/>
      <c r="AB38" s="21">
        <v>-182363633</v>
      </c>
      <c r="AC38" s="21"/>
      <c r="AD38" s="21">
        <v>-1340902</v>
      </c>
    </row>
    <row r="39" spans="2:30" ht="18.600000000000001" customHeight="1" x14ac:dyDescent="0.25">
      <c r="B39" s="21"/>
      <c r="C39" s="42" t="s">
        <v>1408</v>
      </c>
      <c r="D39" s="77" t="s">
        <v>35</v>
      </c>
      <c r="F39" s="21">
        <v>5593087</v>
      </c>
      <c r="G39" s="21"/>
      <c r="H39" s="21">
        <v>6406568</v>
      </c>
      <c r="I39" s="21"/>
      <c r="J39" s="21">
        <v>324447</v>
      </c>
      <c r="K39" s="21"/>
      <c r="L39" s="21">
        <v>1071057</v>
      </c>
      <c r="M39" s="21"/>
      <c r="N39" s="21">
        <v>0</v>
      </c>
      <c r="O39" s="21"/>
      <c r="P39" s="21">
        <v>868352</v>
      </c>
      <c r="Q39" s="21"/>
      <c r="R39" s="21">
        <v>2263856</v>
      </c>
      <c r="S39" s="21"/>
      <c r="T39" s="21">
        <v>-1085493</v>
      </c>
      <c r="U39" s="21"/>
      <c r="V39" s="21">
        <v>-1063450</v>
      </c>
      <c r="W39" s="21"/>
      <c r="X39" s="21">
        <v>-2900</v>
      </c>
      <c r="Y39" s="21"/>
      <c r="Z39" s="21">
        <v>-782563</v>
      </c>
      <c r="AA39" s="21"/>
      <c r="AB39" s="21">
        <v>-2934406</v>
      </c>
      <c r="AC39" s="21"/>
      <c r="AD39" s="21">
        <v>-222273</v>
      </c>
    </row>
    <row r="40" spans="2:30" ht="18.600000000000001" customHeight="1" x14ac:dyDescent="0.25">
      <c r="B40" s="21"/>
      <c r="C40" s="42" t="s">
        <v>1558</v>
      </c>
      <c r="D40" s="77" t="s">
        <v>998</v>
      </c>
      <c r="F40" s="21">
        <v>0</v>
      </c>
      <c r="G40" s="21"/>
      <c r="H40" s="21">
        <v>0</v>
      </c>
      <c r="I40" s="21"/>
      <c r="J40" s="21">
        <v>0</v>
      </c>
      <c r="K40" s="21"/>
      <c r="L40" s="21">
        <v>0</v>
      </c>
      <c r="M40" s="21"/>
      <c r="N40" s="21">
        <v>0</v>
      </c>
      <c r="O40" s="21"/>
      <c r="P40" s="21">
        <v>0</v>
      </c>
      <c r="Q40" s="21"/>
      <c r="R40" s="21">
        <v>0</v>
      </c>
      <c r="S40" s="21"/>
      <c r="T40" s="21">
        <v>0</v>
      </c>
      <c r="U40" s="21"/>
      <c r="V40" s="21">
        <v>0</v>
      </c>
      <c r="W40" s="21"/>
      <c r="X40" s="21">
        <v>0</v>
      </c>
      <c r="Y40" s="21"/>
      <c r="Z40" s="21">
        <v>-29592</v>
      </c>
      <c r="AA40" s="21"/>
      <c r="AB40" s="21">
        <v>-29592</v>
      </c>
      <c r="AC40" s="21"/>
      <c r="AD40" s="21">
        <v>-739744</v>
      </c>
    </row>
    <row r="41" spans="2:30" ht="18.600000000000001" customHeight="1" x14ac:dyDescent="0.25">
      <c r="B41" s="21"/>
      <c r="C41" s="42" t="s">
        <v>1423</v>
      </c>
      <c r="D41" s="77" t="s">
        <v>36</v>
      </c>
      <c r="F41" s="21">
        <v>164472</v>
      </c>
      <c r="G41" s="21"/>
      <c r="H41" s="21">
        <v>188365</v>
      </c>
      <c r="I41" s="21"/>
      <c r="J41" s="21">
        <v>9539</v>
      </c>
      <c r="K41" s="21"/>
      <c r="L41" s="21">
        <v>31491</v>
      </c>
      <c r="M41" s="21"/>
      <c r="N41" s="21">
        <v>0</v>
      </c>
      <c r="O41" s="21"/>
      <c r="P41" s="21">
        <v>28620</v>
      </c>
      <c r="Q41" s="21"/>
      <c r="R41" s="21">
        <v>69650</v>
      </c>
      <c r="S41" s="21"/>
      <c r="T41" s="21">
        <v>-31916</v>
      </c>
      <c r="U41" s="21"/>
      <c r="V41" s="21">
        <v>-31267</v>
      </c>
      <c r="W41" s="21"/>
      <c r="X41" s="21">
        <v>-85</v>
      </c>
      <c r="Y41" s="21"/>
      <c r="Z41" s="21">
        <v>-696659</v>
      </c>
      <c r="AA41" s="21"/>
      <c r="AB41" s="21">
        <v>-759927</v>
      </c>
      <c r="AC41" s="21"/>
      <c r="AD41" s="21">
        <v>-239139</v>
      </c>
    </row>
    <row r="42" spans="2:30" ht="18.600000000000001" customHeight="1" x14ac:dyDescent="0.25">
      <c r="B42" s="21"/>
      <c r="C42" s="42" t="s">
        <v>1440</v>
      </c>
      <c r="D42" s="77" t="s">
        <v>37</v>
      </c>
      <c r="F42" s="21">
        <v>0</v>
      </c>
      <c r="G42" s="21"/>
      <c r="H42" s="21">
        <v>0</v>
      </c>
      <c r="I42" s="21"/>
      <c r="J42" s="21">
        <v>0</v>
      </c>
      <c r="K42" s="21"/>
      <c r="L42" s="21">
        <v>0</v>
      </c>
      <c r="M42" s="21"/>
      <c r="N42" s="21">
        <v>0</v>
      </c>
      <c r="O42" s="21"/>
      <c r="P42" s="21">
        <v>1895171</v>
      </c>
      <c r="Q42" s="21"/>
      <c r="R42" s="21">
        <v>1895171</v>
      </c>
      <c r="S42" s="21"/>
      <c r="T42" s="21">
        <v>0</v>
      </c>
      <c r="U42" s="21"/>
      <c r="V42" s="21">
        <v>0</v>
      </c>
      <c r="W42" s="21"/>
      <c r="X42" s="21">
        <v>0</v>
      </c>
      <c r="Y42" s="21"/>
      <c r="Z42" s="21">
        <v>-5167472</v>
      </c>
      <c r="AA42" s="21"/>
      <c r="AB42" s="21">
        <v>-5167472</v>
      </c>
      <c r="AC42" s="21"/>
      <c r="AD42" s="21">
        <v>-478375</v>
      </c>
    </row>
    <row r="43" spans="2:30" ht="18.600000000000001" customHeight="1" x14ac:dyDescent="0.25">
      <c r="B43" s="21"/>
      <c r="C43" s="42" t="s">
        <v>1534</v>
      </c>
      <c r="D43" s="77" t="s">
        <v>38</v>
      </c>
      <c r="F43" s="21">
        <v>9870251</v>
      </c>
      <c r="G43" s="21"/>
      <c r="H43" s="21">
        <v>11117312</v>
      </c>
      <c r="I43" s="21"/>
      <c r="J43" s="21">
        <v>563013</v>
      </c>
      <c r="K43" s="21"/>
      <c r="L43" s="21">
        <v>1858604</v>
      </c>
      <c r="M43" s="21"/>
      <c r="N43" s="21">
        <v>0</v>
      </c>
      <c r="O43" s="21"/>
      <c r="P43" s="21">
        <v>1247431</v>
      </c>
      <c r="Q43" s="21"/>
      <c r="R43" s="21">
        <v>3669048</v>
      </c>
      <c r="S43" s="21"/>
      <c r="T43" s="21">
        <v>-1883655</v>
      </c>
      <c r="U43" s="21"/>
      <c r="V43" s="21">
        <v>-1845404</v>
      </c>
      <c r="W43" s="21"/>
      <c r="X43" s="21">
        <v>-5032</v>
      </c>
      <c r="Y43" s="21"/>
      <c r="Z43" s="21">
        <v>-1230985</v>
      </c>
      <c r="AA43" s="21"/>
      <c r="AB43" s="21">
        <v>-4965076</v>
      </c>
      <c r="AC43" s="21"/>
      <c r="AD43" s="21">
        <v>39287</v>
      </c>
    </row>
    <row r="44" spans="2:30" ht="18.600000000000001" customHeight="1" x14ac:dyDescent="0.25">
      <c r="B44" s="21"/>
      <c r="C44" s="42" t="s">
        <v>1554</v>
      </c>
      <c r="D44" s="77" t="s">
        <v>636</v>
      </c>
      <c r="F44" s="21">
        <v>18424429</v>
      </c>
      <c r="G44" s="21"/>
      <c r="H44" s="21">
        <v>20727344</v>
      </c>
      <c r="I44" s="21"/>
      <c r="J44" s="21">
        <v>1049694</v>
      </c>
      <c r="K44" s="21"/>
      <c r="L44" s="21">
        <v>3465219</v>
      </c>
      <c r="M44" s="21"/>
      <c r="N44" s="21">
        <v>0</v>
      </c>
      <c r="O44" s="21"/>
      <c r="P44" s="21">
        <v>4524712</v>
      </c>
      <c r="Q44" s="21"/>
      <c r="R44" s="21">
        <v>9039625</v>
      </c>
      <c r="S44" s="21"/>
      <c r="T44" s="21">
        <v>-3511925</v>
      </c>
      <c r="U44" s="21"/>
      <c r="V44" s="21">
        <v>-3440608</v>
      </c>
      <c r="W44" s="21"/>
      <c r="X44" s="21">
        <v>-9383</v>
      </c>
      <c r="Y44" s="21"/>
      <c r="Z44" s="21">
        <v>-2307232</v>
      </c>
      <c r="AA44" s="21"/>
      <c r="AB44" s="21">
        <v>-9269148</v>
      </c>
      <c r="AC44" s="21"/>
      <c r="AD44" s="21">
        <v>-176074</v>
      </c>
    </row>
    <row r="45" spans="2:30" ht="18.600000000000001" customHeight="1" x14ac:dyDescent="0.25">
      <c r="B45" s="21"/>
      <c r="C45" s="42" t="s">
        <v>987</v>
      </c>
      <c r="D45" s="77" t="s">
        <v>637</v>
      </c>
      <c r="F45" s="21">
        <v>1316074</v>
      </c>
      <c r="G45" s="21"/>
      <c r="H45" s="21">
        <v>1507459</v>
      </c>
      <c r="I45" s="21"/>
      <c r="J45" s="21">
        <v>76342</v>
      </c>
      <c r="K45" s="21"/>
      <c r="L45" s="21">
        <v>252019</v>
      </c>
      <c r="M45" s="21"/>
      <c r="N45" s="21">
        <v>0</v>
      </c>
      <c r="O45" s="21"/>
      <c r="P45" s="21">
        <v>235381</v>
      </c>
      <c r="Q45" s="21"/>
      <c r="R45" s="21">
        <v>563742</v>
      </c>
      <c r="S45" s="21"/>
      <c r="T45" s="21">
        <v>-255415</v>
      </c>
      <c r="U45" s="21"/>
      <c r="V45" s="21">
        <v>-250229</v>
      </c>
      <c r="W45" s="21"/>
      <c r="X45" s="21">
        <v>-682</v>
      </c>
      <c r="Y45" s="21"/>
      <c r="Z45" s="21">
        <v>-308035</v>
      </c>
      <c r="AA45" s="21"/>
      <c r="AB45" s="21">
        <v>-814361</v>
      </c>
      <c r="AC45" s="21"/>
      <c r="AD45" s="21">
        <v>-48489</v>
      </c>
    </row>
    <row r="46" spans="2:30" ht="18.600000000000001" customHeight="1" x14ac:dyDescent="0.25">
      <c r="B46" s="21"/>
      <c r="C46" s="42" t="s">
        <v>1046</v>
      </c>
      <c r="D46" s="77" t="s">
        <v>39</v>
      </c>
      <c r="F46" s="21">
        <v>19904974</v>
      </c>
      <c r="G46" s="21"/>
      <c r="H46" s="21">
        <v>22423168</v>
      </c>
      <c r="I46" s="21"/>
      <c r="J46" s="21">
        <v>1135575</v>
      </c>
      <c r="K46" s="21"/>
      <c r="L46" s="21">
        <v>3748729</v>
      </c>
      <c r="M46" s="21"/>
      <c r="N46" s="21">
        <v>0</v>
      </c>
      <c r="O46" s="21"/>
      <c r="P46" s="21">
        <v>4414220</v>
      </c>
      <c r="Q46" s="21"/>
      <c r="R46" s="21">
        <v>9298524</v>
      </c>
      <c r="S46" s="21"/>
      <c r="T46" s="21">
        <v>-3799256</v>
      </c>
      <c r="U46" s="21"/>
      <c r="V46" s="21">
        <v>-3722104</v>
      </c>
      <c r="W46" s="21"/>
      <c r="X46" s="21">
        <v>-10150</v>
      </c>
      <c r="Y46" s="21"/>
      <c r="Z46" s="21">
        <v>-3347927</v>
      </c>
      <c r="AA46" s="21"/>
      <c r="AB46" s="21">
        <v>-10879437</v>
      </c>
      <c r="AC46" s="21"/>
      <c r="AD46" s="21">
        <v>-254945</v>
      </c>
    </row>
    <row r="47" spans="2:30" ht="18.600000000000001" customHeight="1" x14ac:dyDescent="0.25">
      <c r="B47" s="21"/>
      <c r="C47" s="42" t="s">
        <v>1098</v>
      </c>
      <c r="D47" s="77" t="s">
        <v>40</v>
      </c>
      <c r="F47" s="21">
        <v>29117339</v>
      </c>
      <c r="G47" s="21"/>
      <c r="H47" s="21">
        <v>33917390</v>
      </c>
      <c r="I47" s="21"/>
      <c r="J47" s="21">
        <v>1717676</v>
      </c>
      <c r="K47" s="21"/>
      <c r="L47" s="21">
        <v>5670346</v>
      </c>
      <c r="M47" s="21"/>
      <c r="N47" s="21">
        <v>0</v>
      </c>
      <c r="O47" s="21"/>
      <c r="P47" s="21">
        <v>12987480</v>
      </c>
      <c r="Q47" s="21"/>
      <c r="R47" s="21">
        <v>20375502</v>
      </c>
      <c r="S47" s="21"/>
      <c r="T47" s="21">
        <v>-5746772</v>
      </c>
      <c r="U47" s="21"/>
      <c r="V47" s="21">
        <v>-5630073</v>
      </c>
      <c r="W47" s="21"/>
      <c r="X47" s="21">
        <v>-15353</v>
      </c>
      <c r="Y47" s="21"/>
      <c r="Z47" s="21">
        <v>-1952950</v>
      </c>
      <c r="AA47" s="21"/>
      <c r="AB47" s="21">
        <v>-13345148</v>
      </c>
      <c r="AC47" s="21"/>
      <c r="AD47" s="21">
        <v>1761270</v>
      </c>
    </row>
    <row r="48" spans="2:30" ht="18.600000000000001" customHeight="1" x14ac:dyDescent="0.25">
      <c r="B48" s="21"/>
      <c r="C48" s="42" t="s">
        <v>1105</v>
      </c>
      <c r="D48" s="77" t="s">
        <v>639</v>
      </c>
      <c r="F48" s="21">
        <v>22372649</v>
      </c>
      <c r="G48" s="21"/>
      <c r="H48" s="21">
        <v>24684268</v>
      </c>
      <c r="I48" s="21"/>
      <c r="J48" s="21">
        <v>1250084</v>
      </c>
      <c r="K48" s="21"/>
      <c r="L48" s="21">
        <v>4126742</v>
      </c>
      <c r="M48" s="21"/>
      <c r="N48" s="21">
        <v>0</v>
      </c>
      <c r="O48" s="21"/>
      <c r="P48" s="21">
        <v>7183708</v>
      </c>
      <c r="Q48" s="21"/>
      <c r="R48" s="21">
        <v>12560534</v>
      </c>
      <c r="S48" s="21"/>
      <c r="T48" s="21">
        <v>-4182364</v>
      </c>
      <c r="U48" s="21"/>
      <c r="V48" s="21">
        <v>-4097433</v>
      </c>
      <c r="W48" s="21"/>
      <c r="X48" s="21">
        <v>-11174</v>
      </c>
      <c r="Y48" s="21"/>
      <c r="Z48" s="21">
        <v>-2540528</v>
      </c>
      <c r="AA48" s="21"/>
      <c r="AB48" s="21">
        <v>-10831499</v>
      </c>
      <c r="AC48" s="21"/>
      <c r="AD48" s="21">
        <v>793731</v>
      </c>
    </row>
    <row r="49" spans="2:30" ht="18.600000000000001" customHeight="1" x14ac:dyDescent="0.25">
      <c r="B49" s="21"/>
      <c r="C49" s="42" t="s">
        <v>1214</v>
      </c>
      <c r="D49" s="77" t="s">
        <v>41</v>
      </c>
      <c r="F49" s="21">
        <v>19576031</v>
      </c>
      <c r="G49" s="21"/>
      <c r="H49" s="21">
        <v>24118993</v>
      </c>
      <c r="I49" s="21"/>
      <c r="J49" s="21">
        <v>1221457</v>
      </c>
      <c r="K49" s="21"/>
      <c r="L49" s="21">
        <v>4032239</v>
      </c>
      <c r="M49" s="21"/>
      <c r="N49" s="21">
        <v>0</v>
      </c>
      <c r="O49" s="21"/>
      <c r="P49" s="21">
        <v>5867559</v>
      </c>
      <c r="Q49" s="21"/>
      <c r="R49" s="21">
        <v>11121255</v>
      </c>
      <c r="S49" s="21"/>
      <c r="T49" s="21">
        <v>-4086587</v>
      </c>
      <c r="U49" s="21"/>
      <c r="V49" s="21">
        <v>-4003601</v>
      </c>
      <c r="W49" s="21"/>
      <c r="X49" s="21">
        <v>-10918</v>
      </c>
      <c r="Y49" s="21"/>
      <c r="Z49" s="21">
        <v>-316370</v>
      </c>
      <c r="AA49" s="21"/>
      <c r="AB49" s="21">
        <v>-8417476</v>
      </c>
      <c r="AC49" s="21"/>
      <c r="AD49" s="21">
        <v>566752</v>
      </c>
    </row>
    <row r="50" spans="2:30" ht="18.600000000000001" customHeight="1" x14ac:dyDescent="0.25">
      <c r="B50" s="21"/>
      <c r="C50" s="42" t="s">
        <v>1214</v>
      </c>
      <c r="D50" s="77" t="s">
        <v>42</v>
      </c>
      <c r="F50" s="21">
        <v>822508</v>
      </c>
      <c r="G50" s="21"/>
      <c r="H50" s="21">
        <v>942185</v>
      </c>
      <c r="I50" s="21"/>
      <c r="J50" s="21">
        <v>47715</v>
      </c>
      <c r="K50" s="21"/>
      <c r="L50" s="21">
        <v>157515</v>
      </c>
      <c r="M50" s="21"/>
      <c r="N50" s="21">
        <v>0</v>
      </c>
      <c r="O50" s="21"/>
      <c r="P50" s="21">
        <v>477223</v>
      </c>
      <c r="Q50" s="21"/>
      <c r="R50" s="21">
        <v>682453</v>
      </c>
      <c r="S50" s="21"/>
      <c r="T50" s="21">
        <v>-159638</v>
      </c>
      <c r="U50" s="21"/>
      <c r="V50" s="21">
        <v>-156397</v>
      </c>
      <c r="W50" s="21"/>
      <c r="X50" s="21">
        <v>-426</v>
      </c>
      <c r="Y50" s="21"/>
      <c r="Z50" s="21">
        <v>-59216</v>
      </c>
      <c r="AA50" s="21"/>
      <c r="AB50" s="21">
        <v>-375677</v>
      </c>
      <c r="AC50" s="21"/>
      <c r="AD50" s="21">
        <v>76340</v>
      </c>
    </row>
    <row r="51" spans="2:30" ht="18.600000000000001" customHeight="1" x14ac:dyDescent="0.25">
      <c r="B51" s="21"/>
      <c r="C51" s="42" t="s">
        <v>1226</v>
      </c>
      <c r="D51" s="77" t="s">
        <v>385</v>
      </c>
      <c r="F51" s="21">
        <v>3454655</v>
      </c>
      <c r="G51" s="21"/>
      <c r="H51" s="21">
        <v>3957103</v>
      </c>
      <c r="I51" s="21"/>
      <c r="J51" s="21">
        <v>200399</v>
      </c>
      <c r="K51" s="21"/>
      <c r="L51" s="21">
        <v>661553</v>
      </c>
      <c r="M51" s="21"/>
      <c r="N51" s="21">
        <v>0</v>
      </c>
      <c r="O51" s="21"/>
      <c r="P51" s="21">
        <v>3324463</v>
      </c>
      <c r="Q51" s="21"/>
      <c r="R51" s="21">
        <v>4186415</v>
      </c>
      <c r="S51" s="21"/>
      <c r="T51" s="21">
        <v>-670469</v>
      </c>
      <c r="U51" s="21"/>
      <c r="V51" s="21">
        <v>-656854</v>
      </c>
      <c r="W51" s="21"/>
      <c r="X51" s="21">
        <v>-1791</v>
      </c>
      <c r="Y51" s="21"/>
      <c r="Z51" s="21">
        <v>-166405</v>
      </c>
      <c r="AA51" s="21"/>
      <c r="AB51" s="21">
        <v>-1495519</v>
      </c>
      <c r="AC51" s="21"/>
      <c r="AD51" s="21">
        <v>570923</v>
      </c>
    </row>
    <row r="52" spans="2:30" ht="18.600000000000001" customHeight="1" x14ac:dyDescent="0.25">
      <c r="B52" s="21"/>
      <c r="C52" s="42" t="s">
        <v>1244</v>
      </c>
      <c r="D52" s="77" t="s">
        <v>43</v>
      </c>
      <c r="F52" s="21">
        <v>119430145</v>
      </c>
      <c r="G52" s="21"/>
      <c r="H52" s="21">
        <v>137930660</v>
      </c>
      <c r="I52" s="21"/>
      <c r="J52" s="21">
        <v>6985213</v>
      </c>
      <c r="K52" s="21"/>
      <c r="L52" s="21">
        <v>23059395</v>
      </c>
      <c r="M52" s="21"/>
      <c r="N52" s="21">
        <v>0</v>
      </c>
      <c r="O52" s="21"/>
      <c r="P52" s="21">
        <v>27994898</v>
      </c>
      <c r="Q52" s="21"/>
      <c r="R52" s="21">
        <v>58039506</v>
      </c>
      <c r="S52" s="21"/>
      <c r="T52" s="21">
        <v>-23370198</v>
      </c>
      <c r="U52" s="21"/>
      <c r="V52" s="21">
        <v>-22895619</v>
      </c>
      <c r="W52" s="21"/>
      <c r="X52" s="21">
        <v>-62437</v>
      </c>
      <c r="Y52" s="21"/>
      <c r="Z52" s="21">
        <v>-6871479</v>
      </c>
      <c r="AA52" s="21"/>
      <c r="AB52" s="21">
        <v>-53199733</v>
      </c>
      <c r="AC52" s="21"/>
      <c r="AD52" s="21">
        <v>19372817</v>
      </c>
    </row>
    <row r="53" spans="2:30" ht="18.600000000000001" customHeight="1" x14ac:dyDescent="0.25">
      <c r="B53" s="21"/>
      <c r="C53" s="42" t="s">
        <v>3779</v>
      </c>
      <c r="D53" s="77" t="s">
        <v>387</v>
      </c>
      <c r="F53" s="21">
        <v>2138582</v>
      </c>
      <c r="G53" s="21"/>
      <c r="H53" s="21">
        <v>2826375</v>
      </c>
      <c r="I53" s="21"/>
      <c r="J53" s="21">
        <v>143136</v>
      </c>
      <c r="K53" s="21"/>
      <c r="L53" s="21">
        <v>472516</v>
      </c>
      <c r="M53" s="21"/>
      <c r="N53" s="21">
        <v>0</v>
      </c>
      <c r="O53" s="21"/>
      <c r="P53" s="21">
        <v>880079</v>
      </c>
      <c r="Q53" s="21"/>
      <c r="R53" s="21">
        <v>1495731</v>
      </c>
      <c r="S53" s="21"/>
      <c r="T53" s="21">
        <v>-478885</v>
      </c>
      <c r="U53" s="21"/>
      <c r="V53" s="21">
        <v>-469160</v>
      </c>
      <c r="W53" s="21"/>
      <c r="X53" s="21">
        <v>-1279</v>
      </c>
      <c r="Y53" s="21"/>
      <c r="Z53" s="21">
        <v>-308478</v>
      </c>
      <c r="AA53" s="21"/>
      <c r="AB53" s="21">
        <v>-1257802</v>
      </c>
      <c r="AC53" s="21"/>
      <c r="AD53" s="21">
        <v>404207</v>
      </c>
    </row>
    <row r="54" spans="2:30" ht="18.600000000000001" customHeight="1" x14ac:dyDescent="0.25">
      <c r="B54" s="21"/>
      <c r="C54" s="42" t="s">
        <v>3751</v>
      </c>
      <c r="D54" s="77" t="s">
        <v>3735</v>
      </c>
      <c r="F54" s="21">
        <v>14969924</v>
      </c>
      <c r="G54" s="21"/>
      <c r="H54" s="21">
        <v>17147150</v>
      </c>
      <c r="I54" s="21"/>
      <c r="J54" s="21">
        <v>868382</v>
      </c>
      <c r="K54" s="21"/>
      <c r="L54" s="21">
        <v>2866679</v>
      </c>
      <c r="M54" s="21"/>
      <c r="N54" s="21">
        <v>0</v>
      </c>
      <c r="O54" s="21"/>
      <c r="P54" s="21">
        <v>13866604</v>
      </c>
      <c r="Q54" s="21"/>
      <c r="R54" s="21">
        <v>17601665</v>
      </c>
      <c r="S54" s="21"/>
      <c r="T54" s="21">
        <v>-2905317</v>
      </c>
      <c r="U54" s="21"/>
      <c r="V54" s="21">
        <v>-2846319</v>
      </c>
      <c r="W54" s="21"/>
      <c r="X54" s="21">
        <v>-7762</v>
      </c>
      <c r="Y54" s="21"/>
      <c r="Z54" s="21">
        <v>-721090</v>
      </c>
      <c r="AA54" s="21"/>
      <c r="AB54" s="21">
        <v>-6480488</v>
      </c>
      <c r="AC54" s="21"/>
      <c r="AD54" s="21">
        <v>2486390</v>
      </c>
    </row>
    <row r="55" spans="2:30" ht="18.600000000000001" customHeight="1" x14ac:dyDescent="0.25">
      <c r="B55" s="21"/>
      <c r="C55" s="42" t="s">
        <v>1531</v>
      </c>
      <c r="D55" s="77" t="s">
        <v>44</v>
      </c>
      <c r="F55" s="21">
        <v>3619127</v>
      </c>
      <c r="G55" s="21"/>
      <c r="H55" s="21">
        <v>4145469</v>
      </c>
      <c r="I55" s="21"/>
      <c r="J55" s="21">
        <v>209939</v>
      </c>
      <c r="K55" s="21"/>
      <c r="L55" s="21">
        <v>693044</v>
      </c>
      <c r="M55" s="21"/>
      <c r="N55" s="21">
        <v>0</v>
      </c>
      <c r="O55" s="21"/>
      <c r="P55" s="21">
        <v>1456021</v>
      </c>
      <c r="Q55" s="21"/>
      <c r="R55" s="21">
        <v>2359004</v>
      </c>
      <c r="S55" s="21"/>
      <c r="T55" s="21">
        <v>-702385</v>
      </c>
      <c r="U55" s="21"/>
      <c r="V55" s="21">
        <v>-688122</v>
      </c>
      <c r="W55" s="21"/>
      <c r="X55" s="21">
        <v>-1877</v>
      </c>
      <c r="Y55" s="21"/>
      <c r="Z55" s="21">
        <v>-211038</v>
      </c>
      <c r="AA55" s="21"/>
      <c r="AB55" s="21">
        <v>-1603422</v>
      </c>
      <c r="AC55" s="21"/>
      <c r="AD55" s="21">
        <v>250641</v>
      </c>
    </row>
    <row r="56" spans="2:30" ht="18.600000000000001" customHeight="1" x14ac:dyDescent="0.25">
      <c r="B56" s="21"/>
      <c r="C56" s="42" t="s">
        <v>1100</v>
      </c>
      <c r="D56" s="77" t="s">
        <v>643</v>
      </c>
      <c r="F56" s="21">
        <v>5922181</v>
      </c>
      <c r="G56" s="21"/>
      <c r="H56" s="21">
        <v>6595113</v>
      </c>
      <c r="I56" s="21"/>
      <c r="J56" s="21">
        <v>333996</v>
      </c>
      <c r="K56" s="21"/>
      <c r="L56" s="21">
        <v>1102578</v>
      </c>
      <c r="M56" s="21"/>
      <c r="N56" s="21">
        <v>0</v>
      </c>
      <c r="O56" s="21"/>
      <c r="P56" s="21">
        <v>591931</v>
      </c>
      <c r="Q56" s="21"/>
      <c r="R56" s="21">
        <v>2028505</v>
      </c>
      <c r="S56" s="21"/>
      <c r="T56" s="21">
        <v>-1117439</v>
      </c>
      <c r="U56" s="21"/>
      <c r="V56" s="21">
        <v>-1094747</v>
      </c>
      <c r="W56" s="21"/>
      <c r="X56" s="21">
        <v>-2985</v>
      </c>
      <c r="Y56" s="21"/>
      <c r="Z56" s="21">
        <v>-1080158</v>
      </c>
      <c r="AA56" s="21"/>
      <c r="AB56" s="21">
        <v>-3295329</v>
      </c>
      <c r="AC56" s="21"/>
      <c r="AD56" s="21">
        <v>-422963</v>
      </c>
    </row>
    <row r="57" spans="2:30" ht="18.600000000000001" customHeight="1" x14ac:dyDescent="0.25">
      <c r="B57" s="21"/>
      <c r="C57" s="42" t="s">
        <v>1119</v>
      </c>
      <c r="D57" s="77" t="s">
        <v>644</v>
      </c>
      <c r="F57" s="21">
        <v>8389706</v>
      </c>
      <c r="G57" s="21"/>
      <c r="H57" s="21">
        <v>9798397</v>
      </c>
      <c r="I57" s="21"/>
      <c r="J57" s="21">
        <v>496220</v>
      </c>
      <c r="K57" s="21"/>
      <c r="L57" s="21">
        <v>1638106</v>
      </c>
      <c r="M57" s="21"/>
      <c r="N57" s="21">
        <v>0</v>
      </c>
      <c r="O57" s="21"/>
      <c r="P57" s="21">
        <v>1949165</v>
      </c>
      <c r="Q57" s="21"/>
      <c r="R57" s="21">
        <v>4083491</v>
      </c>
      <c r="S57" s="21"/>
      <c r="T57" s="21">
        <v>-1660185</v>
      </c>
      <c r="U57" s="21"/>
      <c r="V57" s="21">
        <v>-1626472</v>
      </c>
      <c r="W57" s="21"/>
      <c r="X57" s="21">
        <v>-4435</v>
      </c>
      <c r="Y57" s="21"/>
      <c r="Z57" s="21">
        <v>-429668</v>
      </c>
      <c r="AA57" s="21"/>
      <c r="AB57" s="21">
        <v>-3720760</v>
      </c>
      <c r="AC57" s="21"/>
      <c r="AD57" s="21">
        <v>209265</v>
      </c>
    </row>
    <row r="58" spans="2:30" ht="18.600000000000001" customHeight="1" x14ac:dyDescent="0.25">
      <c r="B58" s="21"/>
      <c r="C58" s="42" t="s">
        <v>1575</v>
      </c>
      <c r="D58" s="77" t="s">
        <v>645</v>
      </c>
      <c r="F58" s="21">
        <v>25004646</v>
      </c>
      <c r="G58" s="21"/>
      <c r="H58" s="21">
        <v>29018281</v>
      </c>
      <c r="I58" s="21"/>
      <c r="J58" s="21">
        <v>1469571</v>
      </c>
      <c r="K58" s="21"/>
      <c r="L58" s="21">
        <v>4851307</v>
      </c>
      <c r="M58" s="21"/>
      <c r="N58" s="21">
        <v>0</v>
      </c>
      <c r="O58" s="21"/>
      <c r="P58" s="21">
        <v>26943838</v>
      </c>
      <c r="Q58" s="21"/>
      <c r="R58" s="21">
        <v>33264716</v>
      </c>
      <c r="S58" s="21"/>
      <c r="T58" s="21">
        <v>-4916695</v>
      </c>
      <c r="U58" s="21"/>
      <c r="V58" s="21">
        <v>-4816851</v>
      </c>
      <c r="W58" s="21"/>
      <c r="X58" s="21">
        <v>-13136</v>
      </c>
      <c r="Y58" s="21"/>
      <c r="Z58" s="21">
        <v>-824077</v>
      </c>
      <c r="AA58" s="21"/>
      <c r="AB58" s="21">
        <v>-10570759</v>
      </c>
      <c r="AC58" s="21"/>
      <c r="AD58" s="21">
        <v>4116726</v>
      </c>
    </row>
    <row r="59" spans="2:30" ht="18.600000000000001" customHeight="1" x14ac:dyDescent="0.25">
      <c r="B59" s="21"/>
      <c r="C59" s="42" t="s">
        <v>1427</v>
      </c>
      <c r="D59" s="77" t="s">
        <v>45</v>
      </c>
      <c r="F59" s="21">
        <v>3125562</v>
      </c>
      <c r="G59" s="21"/>
      <c r="H59" s="21">
        <v>3580194</v>
      </c>
      <c r="I59" s="21"/>
      <c r="J59" s="21">
        <v>181312</v>
      </c>
      <c r="K59" s="21"/>
      <c r="L59" s="21">
        <v>598541</v>
      </c>
      <c r="M59" s="21"/>
      <c r="N59" s="21">
        <v>0</v>
      </c>
      <c r="O59" s="21"/>
      <c r="P59" s="21">
        <v>734237</v>
      </c>
      <c r="Q59" s="21"/>
      <c r="R59" s="21">
        <v>1514090</v>
      </c>
      <c r="S59" s="21"/>
      <c r="T59" s="21">
        <v>-606608</v>
      </c>
      <c r="U59" s="21"/>
      <c r="V59" s="21">
        <v>-594290</v>
      </c>
      <c r="W59" s="21"/>
      <c r="X59" s="21">
        <v>-1621</v>
      </c>
      <c r="Y59" s="21"/>
      <c r="Z59" s="21">
        <v>-220323</v>
      </c>
      <c r="AA59" s="21"/>
      <c r="AB59" s="21">
        <v>-1422842</v>
      </c>
      <c r="AC59" s="21"/>
      <c r="AD59" s="21">
        <v>19244</v>
      </c>
    </row>
    <row r="60" spans="2:30" ht="18.600000000000001" customHeight="1" x14ac:dyDescent="0.25">
      <c r="B60" s="21"/>
      <c r="C60" s="42" t="s">
        <v>1029</v>
      </c>
      <c r="D60" s="77" t="s">
        <v>646</v>
      </c>
      <c r="F60" s="21">
        <v>8883271</v>
      </c>
      <c r="G60" s="21"/>
      <c r="H60" s="21">
        <v>10552037</v>
      </c>
      <c r="I60" s="21"/>
      <c r="J60" s="21">
        <v>534386</v>
      </c>
      <c r="K60" s="21"/>
      <c r="L60" s="21">
        <v>1764101</v>
      </c>
      <c r="M60" s="21"/>
      <c r="N60" s="21">
        <v>0</v>
      </c>
      <c r="O60" s="21"/>
      <c r="P60" s="21">
        <v>1841106</v>
      </c>
      <c r="Q60" s="21"/>
      <c r="R60" s="21">
        <v>4139593</v>
      </c>
      <c r="S60" s="21"/>
      <c r="T60" s="21">
        <v>-1787878</v>
      </c>
      <c r="U60" s="21"/>
      <c r="V60" s="21">
        <v>-1751572</v>
      </c>
      <c r="W60" s="21"/>
      <c r="X60" s="21">
        <v>-4777</v>
      </c>
      <c r="Y60" s="21"/>
      <c r="Z60" s="21">
        <v>-451219</v>
      </c>
      <c r="AA60" s="21"/>
      <c r="AB60" s="21">
        <v>-3995446</v>
      </c>
      <c r="AC60" s="21"/>
      <c r="AD60" s="21">
        <v>-63782</v>
      </c>
    </row>
    <row r="61" spans="2:30" ht="18.600000000000001" customHeight="1" x14ac:dyDescent="0.25">
      <c r="B61" s="21"/>
      <c r="C61" s="42" t="s">
        <v>1068</v>
      </c>
      <c r="D61" s="77" t="s">
        <v>46</v>
      </c>
      <c r="F61" s="21">
        <v>1809489</v>
      </c>
      <c r="G61" s="21"/>
      <c r="H61" s="21">
        <v>1884369</v>
      </c>
      <c r="I61" s="21"/>
      <c r="J61" s="21">
        <v>95430</v>
      </c>
      <c r="K61" s="21"/>
      <c r="L61" s="21">
        <v>315031</v>
      </c>
      <c r="M61" s="21"/>
      <c r="N61" s="21">
        <v>0</v>
      </c>
      <c r="O61" s="21"/>
      <c r="P61" s="21">
        <v>350586</v>
      </c>
      <c r="Q61" s="21"/>
      <c r="R61" s="21">
        <v>761047</v>
      </c>
      <c r="S61" s="21"/>
      <c r="T61" s="21">
        <v>-319277</v>
      </c>
      <c r="U61" s="21"/>
      <c r="V61" s="21">
        <v>-312793</v>
      </c>
      <c r="W61" s="21"/>
      <c r="X61" s="21">
        <v>-853</v>
      </c>
      <c r="Y61" s="21"/>
      <c r="Z61" s="21">
        <v>-673472</v>
      </c>
      <c r="AA61" s="21"/>
      <c r="AB61" s="21">
        <v>-1306395</v>
      </c>
      <c r="AC61" s="21"/>
      <c r="AD61" s="21">
        <v>-137536</v>
      </c>
    </row>
    <row r="62" spans="2:30" ht="18.600000000000001" customHeight="1" x14ac:dyDescent="0.25">
      <c r="B62" s="21"/>
      <c r="C62" s="42" t="s">
        <v>1079</v>
      </c>
      <c r="D62" s="77" t="s">
        <v>648</v>
      </c>
      <c r="F62" s="21">
        <v>15627960</v>
      </c>
      <c r="G62" s="21"/>
      <c r="H62" s="21">
        <v>18842975</v>
      </c>
      <c r="I62" s="21"/>
      <c r="J62" s="21">
        <v>954264</v>
      </c>
      <c r="K62" s="21"/>
      <c r="L62" s="21">
        <v>3150189</v>
      </c>
      <c r="M62" s="21"/>
      <c r="N62" s="21">
        <v>0</v>
      </c>
      <c r="O62" s="21"/>
      <c r="P62" s="21">
        <v>4517861</v>
      </c>
      <c r="Q62" s="21"/>
      <c r="R62" s="21">
        <v>8622314</v>
      </c>
      <c r="S62" s="21"/>
      <c r="T62" s="21">
        <v>-3192648</v>
      </c>
      <c r="U62" s="21"/>
      <c r="V62" s="21">
        <v>-3127815</v>
      </c>
      <c r="W62" s="21"/>
      <c r="X62" s="21">
        <v>-8530</v>
      </c>
      <c r="Y62" s="21"/>
      <c r="Z62" s="21">
        <v>-252807</v>
      </c>
      <c r="AA62" s="21"/>
      <c r="AB62" s="21">
        <v>-6581800</v>
      </c>
      <c r="AC62" s="21"/>
      <c r="AD62" s="21">
        <v>421798</v>
      </c>
    </row>
    <row r="63" spans="2:30" ht="18.600000000000001" customHeight="1" x14ac:dyDescent="0.25">
      <c r="B63" s="21"/>
      <c r="C63" s="42" t="s">
        <v>1085</v>
      </c>
      <c r="D63" s="77" t="s">
        <v>649</v>
      </c>
      <c r="F63" s="21">
        <v>4441636</v>
      </c>
      <c r="G63" s="21"/>
      <c r="H63" s="21">
        <v>0</v>
      </c>
      <c r="I63" s="21"/>
      <c r="J63" s="21">
        <v>0</v>
      </c>
      <c r="K63" s="21"/>
      <c r="L63" s="21">
        <v>0</v>
      </c>
      <c r="M63" s="21"/>
      <c r="N63" s="21">
        <v>0</v>
      </c>
      <c r="O63" s="21"/>
      <c r="P63" s="21">
        <v>847793</v>
      </c>
      <c r="Q63" s="21"/>
      <c r="R63" s="21">
        <v>847793</v>
      </c>
      <c r="S63" s="21"/>
      <c r="T63" s="21">
        <v>0</v>
      </c>
      <c r="U63" s="21"/>
      <c r="V63" s="21">
        <v>0</v>
      </c>
      <c r="W63" s="21"/>
      <c r="X63" s="21">
        <v>0</v>
      </c>
      <c r="Y63" s="21"/>
      <c r="Z63" s="21">
        <v>-5653891</v>
      </c>
      <c r="AA63" s="21"/>
      <c r="AB63" s="21">
        <v>-5653891</v>
      </c>
      <c r="AC63" s="21"/>
      <c r="AD63" s="21">
        <v>-889773</v>
      </c>
    </row>
    <row r="64" spans="2:30" ht="18.600000000000001" customHeight="1" x14ac:dyDescent="0.25">
      <c r="B64" s="21"/>
      <c r="C64" s="42" t="s">
        <v>1188</v>
      </c>
      <c r="D64" s="77" t="s">
        <v>47</v>
      </c>
      <c r="F64" s="21">
        <v>3619127</v>
      </c>
      <c r="G64" s="21"/>
      <c r="H64" s="21">
        <v>4333834</v>
      </c>
      <c r="I64" s="21"/>
      <c r="J64" s="21">
        <v>219478</v>
      </c>
      <c r="K64" s="21"/>
      <c r="L64" s="21">
        <v>724535</v>
      </c>
      <c r="M64" s="21"/>
      <c r="N64" s="21">
        <v>0</v>
      </c>
      <c r="O64" s="21"/>
      <c r="P64" s="21">
        <v>657432</v>
      </c>
      <c r="Q64" s="21"/>
      <c r="R64" s="21">
        <v>1601445</v>
      </c>
      <c r="S64" s="21"/>
      <c r="T64" s="21">
        <v>-734301</v>
      </c>
      <c r="U64" s="21"/>
      <c r="V64" s="21">
        <v>-719389</v>
      </c>
      <c r="W64" s="21"/>
      <c r="X64" s="21">
        <v>-1962</v>
      </c>
      <c r="Y64" s="21"/>
      <c r="Z64" s="21">
        <v>-217310</v>
      </c>
      <c r="AA64" s="21"/>
      <c r="AB64" s="21">
        <v>-1672962</v>
      </c>
      <c r="AC64" s="21"/>
      <c r="AD64" s="21">
        <v>-21189</v>
      </c>
    </row>
    <row r="65" spans="2:30" ht="18.600000000000001" customHeight="1" x14ac:dyDescent="0.25">
      <c r="B65" s="21"/>
      <c r="C65" s="42" t="s">
        <v>3752</v>
      </c>
      <c r="D65" s="77" t="s">
        <v>650</v>
      </c>
      <c r="F65" s="21">
        <v>11350796</v>
      </c>
      <c r="G65" s="21"/>
      <c r="H65" s="21">
        <v>13566956</v>
      </c>
      <c r="I65" s="21"/>
      <c r="J65" s="21">
        <v>687070</v>
      </c>
      <c r="K65" s="21"/>
      <c r="L65" s="21">
        <v>2268138</v>
      </c>
      <c r="M65" s="21"/>
      <c r="N65" s="21">
        <v>0</v>
      </c>
      <c r="O65" s="21"/>
      <c r="P65" s="21">
        <v>7653449</v>
      </c>
      <c r="Q65" s="21"/>
      <c r="R65" s="21">
        <v>10608657</v>
      </c>
      <c r="S65" s="21"/>
      <c r="T65" s="21">
        <v>-2298709</v>
      </c>
      <c r="U65" s="21"/>
      <c r="V65" s="21">
        <v>-2252029</v>
      </c>
      <c r="W65" s="21"/>
      <c r="X65" s="21">
        <v>-6141</v>
      </c>
      <c r="Y65" s="21"/>
      <c r="Z65" s="21">
        <v>-776280</v>
      </c>
      <c r="AA65" s="21"/>
      <c r="AB65" s="21">
        <v>-5333159</v>
      </c>
      <c r="AC65" s="21"/>
      <c r="AD65" s="21">
        <v>1979570</v>
      </c>
    </row>
    <row r="66" spans="2:30" ht="18.600000000000001" customHeight="1" x14ac:dyDescent="0.25">
      <c r="B66" s="21"/>
      <c r="C66" s="42" t="s">
        <v>1325</v>
      </c>
      <c r="D66" s="77" t="s">
        <v>651</v>
      </c>
      <c r="F66" s="21">
        <v>1645017</v>
      </c>
      <c r="G66" s="21"/>
      <c r="H66" s="21">
        <v>1884369</v>
      </c>
      <c r="I66" s="21"/>
      <c r="J66" s="21">
        <v>95430</v>
      </c>
      <c r="K66" s="21"/>
      <c r="L66" s="21">
        <v>315031</v>
      </c>
      <c r="M66" s="21"/>
      <c r="N66" s="21">
        <v>0</v>
      </c>
      <c r="O66" s="21"/>
      <c r="P66" s="21">
        <v>356635</v>
      </c>
      <c r="Q66" s="21"/>
      <c r="R66" s="21">
        <v>767096</v>
      </c>
      <c r="S66" s="21"/>
      <c r="T66" s="21">
        <v>-319277</v>
      </c>
      <c r="U66" s="21"/>
      <c r="V66" s="21">
        <v>-312793</v>
      </c>
      <c r="W66" s="21"/>
      <c r="X66" s="21">
        <v>-853</v>
      </c>
      <c r="Y66" s="21"/>
      <c r="Z66" s="21">
        <v>-270688</v>
      </c>
      <c r="AA66" s="21"/>
      <c r="AB66" s="21">
        <v>-903611</v>
      </c>
      <c r="AC66" s="21"/>
      <c r="AD66" s="21">
        <v>-50404</v>
      </c>
    </row>
    <row r="67" spans="2:30" ht="18.600000000000001" customHeight="1" x14ac:dyDescent="0.25">
      <c r="B67" s="21"/>
      <c r="C67" s="42" t="s">
        <v>1399</v>
      </c>
      <c r="D67" s="77" t="s">
        <v>48</v>
      </c>
      <c r="F67" s="21">
        <v>12173305</v>
      </c>
      <c r="G67" s="21"/>
      <c r="H67" s="21">
        <v>13378591</v>
      </c>
      <c r="I67" s="21"/>
      <c r="J67" s="21">
        <v>677531</v>
      </c>
      <c r="K67" s="21"/>
      <c r="L67" s="21">
        <v>2236647</v>
      </c>
      <c r="M67" s="21"/>
      <c r="N67" s="21">
        <v>0</v>
      </c>
      <c r="O67" s="21"/>
      <c r="P67" s="21">
        <v>2265308</v>
      </c>
      <c r="Q67" s="21"/>
      <c r="R67" s="21">
        <v>5179486</v>
      </c>
      <c r="S67" s="21"/>
      <c r="T67" s="21">
        <v>-2266793</v>
      </c>
      <c r="U67" s="21"/>
      <c r="V67" s="21">
        <v>-2220762</v>
      </c>
      <c r="W67" s="21"/>
      <c r="X67" s="21">
        <v>-6056</v>
      </c>
      <c r="Y67" s="21"/>
      <c r="Z67" s="21">
        <v>-2403087</v>
      </c>
      <c r="AA67" s="21"/>
      <c r="AB67" s="21">
        <v>-6896698</v>
      </c>
      <c r="AC67" s="21"/>
      <c r="AD67" s="21">
        <v>-528213</v>
      </c>
    </row>
    <row r="68" spans="2:30" ht="18.600000000000001" customHeight="1" x14ac:dyDescent="0.25">
      <c r="B68" s="21"/>
      <c r="C68" s="42" t="s">
        <v>1586</v>
      </c>
      <c r="D68" s="77" t="s">
        <v>652</v>
      </c>
      <c r="F68" s="21">
        <v>493565</v>
      </c>
      <c r="G68" s="21"/>
      <c r="H68" s="21">
        <v>376910</v>
      </c>
      <c r="I68" s="21"/>
      <c r="J68" s="21">
        <v>19088</v>
      </c>
      <c r="K68" s="21"/>
      <c r="L68" s="21">
        <v>63012</v>
      </c>
      <c r="M68" s="21"/>
      <c r="N68" s="21">
        <v>0</v>
      </c>
      <c r="O68" s="21"/>
      <c r="P68" s="21">
        <v>23269</v>
      </c>
      <c r="Q68" s="21"/>
      <c r="R68" s="21">
        <v>105369</v>
      </c>
      <c r="S68" s="21"/>
      <c r="T68" s="21">
        <v>-63861</v>
      </c>
      <c r="U68" s="21"/>
      <c r="V68" s="21">
        <v>-62565</v>
      </c>
      <c r="W68" s="21"/>
      <c r="X68" s="21">
        <v>-171</v>
      </c>
      <c r="Y68" s="21"/>
      <c r="Z68" s="21">
        <v>-373357</v>
      </c>
      <c r="AA68" s="21"/>
      <c r="AB68" s="21">
        <v>-499954</v>
      </c>
      <c r="AC68" s="21"/>
      <c r="AD68" s="21">
        <v>-90426</v>
      </c>
    </row>
    <row r="69" spans="2:30" ht="18.600000000000001" customHeight="1" x14ac:dyDescent="0.25">
      <c r="B69" s="21"/>
      <c r="C69" s="42" t="s">
        <v>1458</v>
      </c>
      <c r="D69" s="77" t="s">
        <v>49</v>
      </c>
      <c r="F69" s="21">
        <v>29610754</v>
      </c>
      <c r="G69" s="21"/>
      <c r="H69" s="21">
        <v>34105755</v>
      </c>
      <c r="I69" s="21"/>
      <c r="J69" s="21">
        <v>1727216</v>
      </c>
      <c r="K69" s="21"/>
      <c r="L69" s="21">
        <v>5701837</v>
      </c>
      <c r="M69" s="21"/>
      <c r="N69" s="21">
        <v>0</v>
      </c>
      <c r="O69" s="21"/>
      <c r="P69" s="21">
        <v>6193610</v>
      </c>
      <c r="Q69" s="21"/>
      <c r="R69" s="21">
        <v>13622663</v>
      </c>
      <c r="S69" s="21"/>
      <c r="T69" s="21">
        <v>-5778688</v>
      </c>
      <c r="U69" s="21"/>
      <c r="V69" s="21">
        <v>-5661340</v>
      </c>
      <c r="W69" s="21"/>
      <c r="X69" s="21">
        <v>-15439</v>
      </c>
      <c r="Y69" s="21"/>
      <c r="Z69" s="21">
        <v>-1945721</v>
      </c>
      <c r="AA69" s="21"/>
      <c r="AB69" s="21">
        <v>-13401188</v>
      </c>
      <c r="AC69" s="21"/>
      <c r="AD69" s="21">
        <v>227358</v>
      </c>
    </row>
    <row r="70" spans="2:30" ht="18.600000000000001" customHeight="1" x14ac:dyDescent="0.25">
      <c r="B70" s="21"/>
      <c r="C70" s="42" t="s">
        <v>1116</v>
      </c>
      <c r="D70" s="77" t="s">
        <v>655</v>
      </c>
      <c r="F70" s="21">
        <v>10034723</v>
      </c>
      <c r="G70" s="21"/>
      <c r="H70" s="21">
        <v>11682587</v>
      </c>
      <c r="I70" s="21"/>
      <c r="J70" s="21">
        <v>591640</v>
      </c>
      <c r="K70" s="21"/>
      <c r="L70" s="21">
        <v>1953107</v>
      </c>
      <c r="M70" s="21"/>
      <c r="N70" s="21">
        <v>0</v>
      </c>
      <c r="O70" s="21"/>
      <c r="P70" s="21">
        <v>2012001</v>
      </c>
      <c r="Q70" s="21"/>
      <c r="R70" s="21">
        <v>4556748</v>
      </c>
      <c r="S70" s="21"/>
      <c r="T70" s="21">
        <v>-1979432</v>
      </c>
      <c r="U70" s="21"/>
      <c r="V70" s="21">
        <v>-1939236</v>
      </c>
      <c r="W70" s="21"/>
      <c r="X70" s="21">
        <v>-5288</v>
      </c>
      <c r="Y70" s="21"/>
      <c r="Z70" s="21">
        <v>-1052888</v>
      </c>
      <c r="AA70" s="21"/>
      <c r="AB70" s="21">
        <v>-4976844</v>
      </c>
      <c r="AC70" s="21"/>
      <c r="AD70" s="21">
        <v>-167031</v>
      </c>
    </row>
    <row r="71" spans="2:30" ht="18.600000000000001" customHeight="1" x14ac:dyDescent="0.25">
      <c r="B71" s="21"/>
      <c r="C71" s="42" t="s">
        <v>2384</v>
      </c>
      <c r="D71" s="77" t="s">
        <v>656</v>
      </c>
      <c r="F71" s="21">
        <v>378195558</v>
      </c>
      <c r="G71" s="21"/>
      <c r="H71" s="21">
        <v>434896234</v>
      </c>
      <c r="I71" s="21"/>
      <c r="J71" s="21">
        <v>22024421</v>
      </c>
      <c r="K71" s="21"/>
      <c r="L71" s="21">
        <v>72706417</v>
      </c>
      <c r="M71" s="21"/>
      <c r="N71" s="21">
        <v>0</v>
      </c>
      <c r="O71" s="21"/>
      <c r="P71" s="21">
        <v>228410834</v>
      </c>
      <c r="Q71" s="21"/>
      <c r="R71" s="21">
        <v>323141672</v>
      </c>
      <c r="S71" s="21"/>
      <c r="T71" s="21">
        <v>-73686381</v>
      </c>
      <c r="U71" s="21"/>
      <c r="V71" s="21">
        <v>-72190030</v>
      </c>
      <c r="W71" s="21"/>
      <c r="X71" s="21">
        <v>-196863</v>
      </c>
      <c r="Y71" s="21"/>
      <c r="Z71" s="21">
        <v>-23668247</v>
      </c>
      <c r="AA71" s="21"/>
      <c r="AB71" s="21">
        <v>-169741521</v>
      </c>
      <c r="AC71" s="21"/>
      <c r="AD71" s="21">
        <v>63586876</v>
      </c>
    </row>
    <row r="72" spans="2:30" ht="18.600000000000001" customHeight="1" x14ac:dyDescent="0.25">
      <c r="B72" s="21"/>
      <c r="C72" s="42" t="s">
        <v>1456</v>
      </c>
      <c r="D72" s="77" t="s">
        <v>657</v>
      </c>
      <c r="F72" s="21">
        <v>4770579</v>
      </c>
      <c r="G72" s="21"/>
      <c r="H72" s="21">
        <v>5841293</v>
      </c>
      <c r="I72" s="21"/>
      <c r="J72" s="21">
        <v>295820</v>
      </c>
      <c r="K72" s="21"/>
      <c r="L72" s="21">
        <v>976554</v>
      </c>
      <c r="M72" s="21"/>
      <c r="N72" s="21">
        <v>0</v>
      </c>
      <c r="O72" s="21"/>
      <c r="P72" s="21">
        <v>1043266</v>
      </c>
      <c r="Q72" s="21"/>
      <c r="R72" s="21">
        <v>2315640</v>
      </c>
      <c r="S72" s="21"/>
      <c r="T72" s="21">
        <v>-989716</v>
      </c>
      <c r="U72" s="21"/>
      <c r="V72" s="21">
        <v>-969618</v>
      </c>
      <c r="W72" s="21"/>
      <c r="X72" s="21">
        <v>-2644</v>
      </c>
      <c r="Y72" s="21"/>
      <c r="Z72" s="21">
        <v>-461368</v>
      </c>
      <c r="AA72" s="21"/>
      <c r="AB72" s="21">
        <v>-2423346</v>
      </c>
      <c r="AC72" s="21"/>
      <c r="AD72" s="21">
        <v>-12848</v>
      </c>
    </row>
    <row r="73" spans="2:30" ht="18.600000000000001" customHeight="1" x14ac:dyDescent="0.25">
      <c r="B73" s="21"/>
      <c r="C73" s="42" t="s">
        <v>1485</v>
      </c>
      <c r="D73" s="77" t="s">
        <v>50</v>
      </c>
      <c r="F73" s="21">
        <v>10034723</v>
      </c>
      <c r="G73" s="21"/>
      <c r="H73" s="21">
        <v>10928947</v>
      </c>
      <c r="I73" s="21"/>
      <c r="J73" s="21">
        <v>553474</v>
      </c>
      <c r="K73" s="21"/>
      <c r="L73" s="21">
        <v>1827113</v>
      </c>
      <c r="M73" s="21"/>
      <c r="N73" s="21">
        <v>0</v>
      </c>
      <c r="O73" s="21"/>
      <c r="P73" s="21">
        <v>2544249</v>
      </c>
      <c r="Q73" s="21"/>
      <c r="R73" s="21">
        <v>4924836</v>
      </c>
      <c r="S73" s="21"/>
      <c r="T73" s="21">
        <v>-1851739</v>
      </c>
      <c r="U73" s="21"/>
      <c r="V73" s="21">
        <v>-1814136</v>
      </c>
      <c r="W73" s="21"/>
      <c r="X73" s="21">
        <v>-4947</v>
      </c>
      <c r="Y73" s="21"/>
      <c r="Z73" s="21">
        <v>-2056688</v>
      </c>
      <c r="AA73" s="21"/>
      <c r="AB73" s="21">
        <v>-5727510</v>
      </c>
      <c r="AC73" s="21"/>
      <c r="AD73" s="21">
        <v>-357267</v>
      </c>
    </row>
    <row r="74" spans="2:30" ht="18.600000000000001" customHeight="1" x14ac:dyDescent="0.25">
      <c r="B74" s="21"/>
      <c r="C74" s="42" t="s">
        <v>1485</v>
      </c>
      <c r="D74" s="77" t="s">
        <v>51</v>
      </c>
      <c r="F74" s="21">
        <v>2303054</v>
      </c>
      <c r="G74" s="21"/>
      <c r="H74" s="21">
        <v>2826375</v>
      </c>
      <c r="I74" s="21"/>
      <c r="J74" s="21">
        <v>143136</v>
      </c>
      <c r="K74" s="21"/>
      <c r="L74" s="21">
        <v>472516</v>
      </c>
      <c r="M74" s="21"/>
      <c r="N74" s="21">
        <v>0</v>
      </c>
      <c r="O74" s="21"/>
      <c r="P74" s="21">
        <v>2362162</v>
      </c>
      <c r="Q74" s="21"/>
      <c r="R74" s="21">
        <v>2977814</v>
      </c>
      <c r="S74" s="21"/>
      <c r="T74" s="21">
        <v>-478885</v>
      </c>
      <c r="U74" s="21"/>
      <c r="V74" s="21">
        <v>-469160</v>
      </c>
      <c r="W74" s="21"/>
      <c r="X74" s="21">
        <v>-1279</v>
      </c>
      <c r="Y74" s="21"/>
      <c r="Z74" s="21">
        <v>-1024350</v>
      </c>
      <c r="AA74" s="21"/>
      <c r="AB74" s="21">
        <v>-1973674</v>
      </c>
      <c r="AC74" s="21"/>
      <c r="AD74" s="21">
        <v>54412</v>
      </c>
    </row>
    <row r="75" spans="2:30" ht="18.600000000000001" customHeight="1" x14ac:dyDescent="0.25">
      <c r="B75" s="21"/>
      <c r="C75" s="42" t="s">
        <v>1361</v>
      </c>
      <c r="D75" s="77" t="s">
        <v>52</v>
      </c>
      <c r="F75" s="21">
        <v>9705780</v>
      </c>
      <c r="G75" s="21"/>
      <c r="H75" s="21">
        <v>11305856</v>
      </c>
      <c r="I75" s="21"/>
      <c r="J75" s="21">
        <v>572562</v>
      </c>
      <c r="K75" s="21"/>
      <c r="L75" s="21">
        <v>1890125</v>
      </c>
      <c r="M75" s="21"/>
      <c r="N75" s="21">
        <v>0</v>
      </c>
      <c r="O75" s="21"/>
      <c r="P75" s="21">
        <v>2153038</v>
      </c>
      <c r="Q75" s="21"/>
      <c r="R75" s="21">
        <v>4615725</v>
      </c>
      <c r="S75" s="21"/>
      <c r="T75" s="21">
        <v>-1915601</v>
      </c>
      <c r="U75" s="21"/>
      <c r="V75" s="21">
        <v>-1876701</v>
      </c>
      <c r="W75" s="21"/>
      <c r="X75" s="21">
        <v>-5118</v>
      </c>
      <c r="Y75" s="21"/>
      <c r="Z75" s="21">
        <v>-439941</v>
      </c>
      <c r="AA75" s="21"/>
      <c r="AB75" s="21">
        <v>-4237361</v>
      </c>
      <c r="AC75" s="21"/>
      <c r="AD75" s="21">
        <v>-10736</v>
      </c>
    </row>
    <row r="76" spans="2:30" ht="18.600000000000001" customHeight="1" x14ac:dyDescent="0.25">
      <c r="B76" s="21"/>
      <c r="C76" s="42" t="s">
        <v>1282</v>
      </c>
      <c r="D76" s="77" t="s">
        <v>53</v>
      </c>
      <c r="F76" s="21">
        <v>14476358</v>
      </c>
      <c r="G76" s="21"/>
      <c r="H76" s="21">
        <v>16581875</v>
      </c>
      <c r="I76" s="21"/>
      <c r="J76" s="21">
        <v>839755</v>
      </c>
      <c r="K76" s="21"/>
      <c r="L76" s="21">
        <v>2772176</v>
      </c>
      <c r="M76" s="21"/>
      <c r="N76" s="21">
        <v>0</v>
      </c>
      <c r="O76" s="21"/>
      <c r="P76" s="21">
        <v>3699784</v>
      </c>
      <c r="Q76" s="21"/>
      <c r="R76" s="21">
        <v>7311715</v>
      </c>
      <c r="S76" s="21"/>
      <c r="T76" s="21">
        <v>-2809540</v>
      </c>
      <c r="U76" s="21"/>
      <c r="V76" s="21">
        <v>-2752487</v>
      </c>
      <c r="W76" s="21"/>
      <c r="X76" s="21">
        <v>-7506</v>
      </c>
      <c r="Y76" s="21"/>
      <c r="Z76" s="21">
        <v>-1000901</v>
      </c>
      <c r="AA76" s="21"/>
      <c r="AB76" s="21">
        <v>-6570434</v>
      </c>
      <c r="AC76" s="21"/>
      <c r="AD76" s="21">
        <v>721616</v>
      </c>
    </row>
    <row r="77" spans="2:30" ht="18.600000000000001" customHeight="1" x14ac:dyDescent="0.25">
      <c r="B77" s="21"/>
      <c r="C77" s="42" t="s">
        <v>1324</v>
      </c>
      <c r="D77" s="77" t="s">
        <v>658</v>
      </c>
      <c r="F77" s="21">
        <v>10034723</v>
      </c>
      <c r="G77" s="21"/>
      <c r="H77" s="21">
        <v>0</v>
      </c>
      <c r="I77" s="21"/>
      <c r="J77" s="21">
        <v>0</v>
      </c>
      <c r="K77" s="21"/>
      <c r="L77" s="21">
        <v>0</v>
      </c>
      <c r="M77" s="21"/>
      <c r="N77" s="21">
        <v>0</v>
      </c>
      <c r="O77" s="21"/>
      <c r="P77" s="21">
        <v>3023108</v>
      </c>
      <c r="Q77" s="21"/>
      <c r="R77" s="21">
        <v>3023108</v>
      </c>
      <c r="S77" s="21"/>
      <c r="T77" s="21">
        <v>0</v>
      </c>
      <c r="U77" s="21"/>
      <c r="V77" s="21">
        <v>0</v>
      </c>
      <c r="W77" s="21"/>
      <c r="X77" s="21">
        <v>0</v>
      </c>
      <c r="Y77" s="21"/>
      <c r="Z77" s="21">
        <v>-12272372</v>
      </c>
      <c r="AA77" s="21"/>
      <c r="AB77" s="21">
        <v>-12272372</v>
      </c>
      <c r="AC77" s="21"/>
      <c r="AD77" s="21">
        <v>-1230253</v>
      </c>
    </row>
    <row r="78" spans="2:30" ht="18.600000000000001" customHeight="1" x14ac:dyDescent="0.25">
      <c r="B78" s="21"/>
      <c r="C78" s="42" t="s">
        <v>1311</v>
      </c>
      <c r="D78" s="77" t="s">
        <v>54</v>
      </c>
      <c r="F78" s="21">
        <v>13489378</v>
      </c>
      <c r="G78" s="21"/>
      <c r="H78" s="21">
        <v>16016600</v>
      </c>
      <c r="I78" s="21"/>
      <c r="J78" s="21">
        <v>811128</v>
      </c>
      <c r="K78" s="21"/>
      <c r="L78" s="21">
        <v>2677672</v>
      </c>
      <c r="M78" s="21"/>
      <c r="N78" s="21">
        <v>0</v>
      </c>
      <c r="O78" s="21"/>
      <c r="P78" s="21">
        <v>1750509</v>
      </c>
      <c r="Q78" s="21"/>
      <c r="R78" s="21">
        <v>5239309</v>
      </c>
      <c r="S78" s="21"/>
      <c r="T78" s="21">
        <v>-2713763</v>
      </c>
      <c r="U78" s="21"/>
      <c r="V78" s="21">
        <v>-2658655</v>
      </c>
      <c r="W78" s="21"/>
      <c r="X78" s="21">
        <v>-7250</v>
      </c>
      <c r="Y78" s="21"/>
      <c r="Z78" s="21">
        <v>-249390</v>
      </c>
      <c r="AA78" s="21"/>
      <c r="AB78" s="21">
        <v>-5629058</v>
      </c>
      <c r="AC78" s="21"/>
      <c r="AD78" s="21">
        <v>-93631</v>
      </c>
    </row>
    <row r="79" spans="2:30" ht="18.600000000000001" customHeight="1" x14ac:dyDescent="0.25">
      <c r="B79" s="21"/>
      <c r="C79" s="42" t="s">
        <v>1354</v>
      </c>
      <c r="D79" s="77" t="s">
        <v>55</v>
      </c>
      <c r="F79" s="21">
        <v>2961090</v>
      </c>
      <c r="G79" s="21"/>
      <c r="H79" s="21">
        <v>3580194</v>
      </c>
      <c r="I79" s="21"/>
      <c r="J79" s="21">
        <v>181312</v>
      </c>
      <c r="K79" s="21"/>
      <c r="L79" s="21">
        <v>598541</v>
      </c>
      <c r="M79" s="21"/>
      <c r="N79" s="21">
        <v>0</v>
      </c>
      <c r="O79" s="21"/>
      <c r="P79" s="21">
        <v>781429</v>
      </c>
      <c r="Q79" s="21"/>
      <c r="R79" s="21">
        <v>1561282</v>
      </c>
      <c r="S79" s="21"/>
      <c r="T79" s="21">
        <v>-606608</v>
      </c>
      <c r="U79" s="21"/>
      <c r="V79" s="21">
        <v>-594290</v>
      </c>
      <c r="W79" s="21"/>
      <c r="X79" s="21">
        <v>-1621</v>
      </c>
      <c r="Y79" s="21"/>
      <c r="Z79" s="21">
        <v>-298498</v>
      </c>
      <c r="AA79" s="21"/>
      <c r="AB79" s="21">
        <v>-1501017</v>
      </c>
      <c r="AC79" s="21"/>
      <c r="AD79" s="21">
        <v>-41249</v>
      </c>
    </row>
    <row r="80" spans="2:30" ht="18.600000000000001" customHeight="1" x14ac:dyDescent="0.25">
      <c r="B80" s="21"/>
      <c r="C80" s="42" t="s">
        <v>1533</v>
      </c>
      <c r="D80" s="77" t="s">
        <v>56</v>
      </c>
      <c r="F80" s="21">
        <v>0</v>
      </c>
      <c r="G80" s="21"/>
      <c r="H80" s="21">
        <v>0</v>
      </c>
      <c r="I80" s="21"/>
      <c r="J80" s="21">
        <v>0</v>
      </c>
      <c r="K80" s="21"/>
      <c r="L80" s="21">
        <v>0</v>
      </c>
      <c r="M80" s="21"/>
      <c r="N80" s="21">
        <v>0</v>
      </c>
      <c r="O80" s="21"/>
      <c r="P80" s="21">
        <v>5797383</v>
      </c>
      <c r="Q80" s="21"/>
      <c r="R80" s="21">
        <v>5797383</v>
      </c>
      <c r="S80" s="21"/>
      <c r="T80" s="21">
        <v>0</v>
      </c>
      <c r="U80" s="21"/>
      <c r="V80" s="21">
        <v>0</v>
      </c>
      <c r="W80" s="21"/>
      <c r="X80" s="21">
        <v>0</v>
      </c>
      <c r="Y80" s="21"/>
      <c r="Z80" s="21">
        <v>-34483408</v>
      </c>
      <c r="AA80" s="21"/>
      <c r="AB80" s="21">
        <v>-34483408</v>
      </c>
      <c r="AC80" s="21"/>
      <c r="AD80" s="21">
        <v>-5270789</v>
      </c>
    </row>
    <row r="81" spans="2:30" ht="18.600000000000001" customHeight="1" x14ac:dyDescent="0.25">
      <c r="B81" s="21"/>
      <c r="C81" s="42" t="s">
        <v>1247</v>
      </c>
      <c r="D81" s="77" t="s">
        <v>57</v>
      </c>
      <c r="F81" s="21">
        <v>2467525</v>
      </c>
      <c r="G81" s="21"/>
      <c r="H81" s="21">
        <v>2826375</v>
      </c>
      <c r="I81" s="21"/>
      <c r="J81" s="21">
        <v>143136</v>
      </c>
      <c r="K81" s="21"/>
      <c r="L81" s="21">
        <v>472516</v>
      </c>
      <c r="M81" s="21"/>
      <c r="N81" s="21">
        <v>0</v>
      </c>
      <c r="O81" s="21"/>
      <c r="P81" s="21">
        <v>1008187</v>
      </c>
      <c r="Q81" s="21"/>
      <c r="R81" s="21">
        <v>1623839</v>
      </c>
      <c r="S81" s="21"/>
      <c r="T81" s="21">
        <v>-478885</v>
      </c>
      <c r="U81" s="21"/>
      <c r="V81" s="21">
        <v>-469160</v>
      </c>
      <c r="W81" s="21"/>
      <c r="X81" s="21">
        <v>-1279</v>
      </c>
      <c r="Y81" s="21"/>
      <c r="Z81" s="21">
        <v>-196778</v>
      </c>
      <c r="AA81" s="21"/>
      <c r="AB81" s="21">
        <v>-1146102</v>
      </c>
      <c r="AC81" s="21"/>
      <c r="AD81" s="21">
        <v>147145</v>
      </c>
    </row>
    <row r="82" spans="2:30" ht="18.600000000000001" customHeight="1" x14ac:dyDescent="0.25">
      <c r="B82" s="21"/>
      <c r="C82" s="42" t="s">
        <v>1280</v>
      </c>
      <c r="D82" s="77" t="s">
        <v>58</v>
      </c>
      <c r="F82" s="21">
        <v>11350796</v>
      </c>
      <c r="G82" s="21"/>
      <c r="H82" s="21">
        <v>12436406</v>
      </c>
      <c r="I82" s="21"/>
      <c r="J82" s="21">
        <v>629816</v>
      </c>
      <c r="K82" s="21"/>
      <c r="L82" s="21">
        <v>2079132</v>
      </c>
      <c r="M82" s="21"/>
      <c r="N82" s="21">
        <v>0</v>
      </c>
      <c r="O82" s="21"/>
      <c r="P82" s="21">
        <v>3827006</v>
      </c>
      <c r="Q82" s="21"/>
      <c r="R82" s="21">
        <v>6535954</v>
      </c>
      <c r="S82" s="21"/>
      <c r="T82" s="21">
        <v>-2107155</v>
      </c>
      <c r="U82" s="21"/>
      <c r="V82" s="21">
        <v>-2064365</v>
      </c>
      <c r="W82" s="21"/>
      <c r="X82" s="21">
        <v>-5630</v>
      </c>
      <c r="Y82" s="21"/>
      <c r="Z82" s="21">
        <v>-1979386</v>
      </c>
      <c r="AA82" s="21"/>
      <c r="AB82" s="21">
        <v>-6156536</v>
      </c>
      <c r="AC82" s="21"/>
      <c r="AD82" s="21">
        <v>-98879</v>
      </c>
    </row>
    <row r="83" spans="2:30" ht="18.600000000000001" customHeight="1" x14ac:dyDescent="0.25">
      <c r="B83" s="21"/>
      <c r="C83" s="42" t="s">
        <v>1211</v>
      </c>
      <c r="D83" s="77" t="s">
        <v>396</v>
      </c>
      <c r="F83" s="21">
        <v>4112542</v>
      </c>
      <c r="G83" s="21"/>
      <c r="H83" s="21">
        <v>4145469</v>
      </c>
      <c r="I83" s="21"/>
      <c r="J83" s="21">
        <v>209939</v>
      </c>
      <c r="K83" s="21"/>
      <c r="L83" s="21">
        <v>693044</v>
      </c>
      <c r="M83" s="21"/>
      <c r="N83" s="21">
        <v>0</v>
      </c>
      <c r="O83" s="21"/>
      <c r="P83" s="21">
        <v>4431483</v>
      </c>
      <c r="Q83" s="21"/>
      <c r="R83" s="21">
        <v>5334466</v>
      </c>
      <c r="S83" s="21"/>
      <c r="T83" s="21">
        <v>-702385</v>
      </c>
      <c r="U83" s="21"/>
      <c r="V83" s="21">
        <v>-688122</v>
      </c>
      <c r="W83" s="21"/>
      <c r="X83" s="21">
        <v>-1877</v>
      </c>
      <c r="Y83" s="21"/>
      <c r="Z83" s="21">
        <v>-768428</v>
      </c>
      <c r="AA83" s="21"/>
      <c r="AB83" s="21">
        <v>-2160812</v>
      </c>
      <c r="AC83" s="21"/>
      <c r="AD83" s="21">
        <v>592535</v>
      </c>
    </row>
    <row r="84" spans="2:30" ht="18.600000000000001" customHeight="1" x14ac:dyDescent="0.25">
      <c r="B84" s="21"/>
      <c r="C84" s="42" t="s">
        <v>1507</v>
      </c>
      <c r="D84" s="77" t="s">
        <v>59</v>
      </c>
      <c r="F84" s="21">
        <v>3948070</v>
      </c>
      <c r="G84" s="21"/>
      <c r="H84" s="21">
        <v>4522378</v>
      </c>
      <c r="I84" s="21"/>
      <c r="J84" s="21">
        <v>229027</v>
      </c>
      <c r="K84" s="21"/>
      <c r="L84" s="21">
        <v>756056</v>
      </c>
      <c r="M84" s="21"/>
      <c r="N84" s="21">
        <v>0</v>
      </c>
      <c r="O84" s="21"/>
      <c r="P84" s="21">
        <v>1175520</v>
      </c>
      <c r="Q84" s="21"/>
      <c r="R84" s="21">
        <v>2160603</v>
      </c>
      <c r="S84" s="21"/>
      <c r="T84" s="21">
        <v>-766246</v>
      </c>
      <c r="U84" s="21"/>
      <c r="V84" s="21">
        <v>-750686</v>
      </c>
      <c r="W84" s="21"/>
      <c r="X84" s="21">
        <v>-2047</v>
      </c>
      <c r="Y84" s="21"/>
      <c r="Z84" s="21">
        <v>-461145</v>
      </c>
      <c r="AA84" s="21"/>
      <c r="AB84" s="21">
        <v>-1980124</v>
      </c>
      <c r="AC84" s="21"/>
      <c r="AD84" s="21">
        <v>-108901</v>
      </c>
    </row>
    <row r="85" spans="2:30" ht="18.600000000000001" customHeight="1" x14ac:dyDescent="0.25">
      <c r="B85" s="21"/>
      <c r="C85" s="42" t="s">
        <v>1431</v>
      </c>
      <c r="D85" s="77" t="s">
        <v>60</v>
      </c>
      <c r="F85" s="21">
        <v>12173305</v>
      </c>
      <c r="G85" s="21"/>
      <c r="H85" s="21">
        <v>13566956</v>
      </c>
      <c r="I85" s="21"/>
      <c r="J85" s="21">
        <v>687070</v>
      </c>
      <c r="K85" s="21"/>
      <c r="L85" s="21">
        <v>2268138</v>
      </c>
      <c r="M85" s="21"/>
      <c r="N85" s="21">
        <v>0</v>
      </c>
      <c r="O85" s="21"/>
      <c r="P85" s="21">
        <v>4321282</v>
      </c>
      <c r="Q85" s="21"/>
      <c r="R85" s="21">
        <v>7276490</v>
      </c>
      <c r="S85" s="21"/>
      <c r="T85" s="21">
        <v>-2298709</v>
      </c>
      <c r="U85" s="21"/>
      <c r="V85" s="21">
        <v>-2252029</v>
      </c>
      <c r="W85" s="21"/>
      <c r="X85" s="21">
        <v>-6141</v>
      </c>
      <c r="Y85" s="21"/>
      <c r="Z85" s="21">
        <v>-2240022</v>
      </c>
      <c r="AA85" s="21"/>
      <c r="AB85" s="21">
        <v>-6796901</v>
      </c>
      <c r="AC85" s="21"/>
      <c r="AD85" s="21">
        <v>81948</v>
      </c>
    </row>
    <row r="86" spans="2:30" ht="18.600000000000001" customHeight="1" x14ac:dyDescent="0.25">
      <c r="B86" s="21"/>
      <c r="C86" s="42" t="s">
        <v>1304</v>
      </c>
      <c r="D86" s="77" t="s">
        <v>61</v>
      </c>
      <c r="F86" s="21">
        <v>12337776</v>
      </c>
      <c r="G86" s="21"/>
      <c r="H86" s="21">
        <v>13566956</v>
      </c>
      <c r="I86" s="21"/>
      <c r="J86" s="21">
        <v>687070</v>
      </c>
      <c r="K86" s="21"/>
      <c r="L86" s="21">
        <v>2268138</v>
      </c>
      <c r="M86" s="21"/>
      <c r="N86" s="21">
        <v>0</v>
      </c>
      <c r="O86" s="21"/>
      <c r="P86" s="21">
        <v>13294611</v>
      </c>
      <c r="Q86" s="21"/>
      <c r="R86" s="21">
        <v>16249819</v>
      </c>
      <c r="S86" s="21"/>
      <c r="T86" s="21">
        <v>-2298709</v>
      </c>
      <c r="U86" s="21"/>
      <c r="V86" s="21">
        <v>-2252029</v>
      </c>
      <c r="W86" s="21"/>
      <c r="X86" s="21">
        <v>-6141</v>
      </c>
      <c r="Y86" s="21"/>
      <c r="Z86" s="21">
        <v>-3914529</v>
      </c>
      <c r="AA86" s="21"/>
      <c r="AB86" s="21">
        <v>-8471408</v>
      </c>
      <c r="AC86" s="21"/>
      <c r="AD86" s="21">
        <v>717144</v>
      </c>
    </row>
    <row r="87" spans="2:30" ht="18.600000000000001" customHeight="1" x14ac:dyDescent="0.25">
      <c r="B87" s="21"/>
      <c r="C87" s="42" t="s">
        <v>1472</v>
      </c>
      <c r="D87" s="77" t="s">
        <v>660</v>
      </c>
      <c r="F87" s="21">
        <v>0</v>
      </c>
      <c r="G87" s="21"/>
      <c r="H87" s="21">
        <v>0</v>
      </c>
      <c r="I87" s="21"/>
      <c r="J87" s="21">
        <v>0</v>
      </c>
      <c r="K87" s="21"/>
      <c r="L87" s="21">
        <v>0</v>
      </c>
      <c r="M87" s="21"/>
      <c r="N87" s="21">
        <v>0</v>
      </c>
      <c r="O87" s="21"/>
      <c r="P87" s="21">
        <v>2643752</v>
      </c>
      <c r="Q87" s="21"/>
      <c r="R87" s="21">
        <v>2643752</v>
      </c>
      <c r="S87" s="21"/>
      <c r="T87" s="21">
        <v>0</v>
      </c>
      <c r="U87" s="21"/>
      <c r="V87" s="21">
        <v>0</v>
      </c>
      <c r="W87" s="21"/>
      <c r="X87" s="21">
        <v>0</v>
      </c>
      <c r="Y87" s="21"/>
      <c r="Z87" s="21">
        <v>-5789820</v>
      </c>
      <c r="AA87" s="21"/>
      <c r="AB87" s="21">
        <v>-5789820</v>
      </c>
      <c r="AC87" s="21"/>
      <c r="AD87" s="21">
        <v>-754045</v>
      </c>
    </row>
    <row r="88" spans="2:30" ht="18.600000000000001" customHeight="1" x14ac:dyDescent="0.25">
      <c r="B88" s="21"/>
      <c r="C88" s="42" t="s">
        <v>939</v>
      </c>
      <c r="D88" s="77" t="s">
        <v>62</v>
      </c>
      <c r="F88" s="21">
        <v>0</v>
      </c>
      <c r="G88" s="21"/>
      <c r="H88" s="21">
        <v>0</v>
      </c>
      <c r="I88" s="21"/>
      <c r="J88" s="21">
        <v>0</v>
      </c>
      <c r="K88" s="21"/>
      <c r="L88" s="21">
        <v>0</v>
      </c>
      <c r="M88" s="21"/>
      <c r="N88" s="21">
        <v>0</v>
      </c>
      <c r="O88" s="21"/>
      <c r="P88" s="21">
        <v>125871</v>
      </c>
      <c r="Q88" s="21"/>
      <c r="R88" s="21">
        <v>125871</v>
      </c>
      <c r="S88" s="21"/>
      <c r="T88" s="21">
        <v>0</v>
      </c>
      <c r="U88" s="21"/>
      <c r="V88" s="21">
        <v>0</v>
      </c>
      <c r="W88" s="21"/>
      <c r="X88" s="21">
        <v>0</v>
      </c>
      <c r="Y88" s="21"/>
      <c r="Z88" s="21">
        <v>-2371829</v>
      </c>
      <c r="AA88" s="21"/>
      <c r="AB88" s="21">
        <v>-2371829</v>
      </c>
      <c r="AC88" s="21"/>
      <c r="AD88" s="21">
        <v>-595659</v>
      </c>
    </row>
    <row r="89" spans="2:30" ht="18.600000000000001" customHeight="1" x14ac:dyDescent="0.25">
      <c r="B89" s="21"/>
      <c r="C89" s="42" t="s">
        <v>1476</v>
      </c>
      <c r="D89" s="77" t="s">
        <v>63</v>
      </c>
      <c r="F89" s="21">
        <v>3948070</v>
      </c>
      <c r="G89" s="21"/>
      <c r="H89" s="21">
        <v>4899109</v>
      </c>
      <c r="I89" s="21"/>
      <c r="J89" s="21">
        <v>248105</v>
      </c>
      <c r="K89" s="21"/>
      <c r="L89" s="21">
        <v>819038</v>
      </c>
      <c r="M89" s="21"/>
      <c r="N89" s="21">
        <v>0</v>
      </c>
      <c r="O89" s="21"/>
      <c r="P89" s="21">
        <v>816380</v>
      </c>
      <c r="Q89" s="21"/>
      <c r="R89" s="21">
        <v>1883523</v>
      </c>
      <c r="S89" s="21"/>
      <c r="T89" s="21">
        <v>-830078</v>
      </c>
      <c r="U89" s="21"/>
      <c r="V89" s="21">
        <v>-813221</v>
      </c>
      <c r="W89" s="21"/>
      <c r="X89" s="21">
        <v>-2218</v>
      </c>
      <c r="Y89" s="21"/>
      <c r="Z89" s="21">
        <v>-322873</v>
      </c>
      <c r="AA89" s="21"/>
      <c r="AB89" s="21">
        <v>-1968390</v>
      </c>
      <c r="AC89" s="21"/>
      <c r="AD89" s="21">
        <v>-56135</v>
      </c>
    </row>
    <row r="90" spans="2:30" ht="18.600000000000001" customHeight="1" x14ac:dyDescent="0.25">
      <c r="B90" s="21"/>
      <c r="C90" s="42" t="s">
        <v>1549</v>
      </c>
      <c r="D90" s="77" t="s">
        <v>64</v>
      </c>
      <c r="F90" s="21">
        <v>0</v>
      </c>
      <c r="G90" s="21"/>
      <c r="H90" s="21">
        <v>0</v>
      </c>
      <c r="I90" s="21"/>
      <c r="J90" s="21">
        <v>0</v>
      </c>
      <c r="K90" s="21"/>
      <c r="L90" s="21">
        <v>0</v>
      </c>
      <c r="M90" s="21"/>
      <c r="N90" s="21">
        <v>0</v>
      </c>
      <c r="O90" s="21"/>
      <c r="P90" s="21">
        <v>71620</v>
      </c>
      <c r="Q90" s="21"/>
      <c r="R90" s="21">
        <v>71620</v>
      </c>
      <c r="S90" s="21"/>
      <c r="T90" s="21">
        <v>0</v>
      </c>
      <c r="U90" s="21"/>
      <c r="V90" s="21">
        <v>0</v>
      </c>
      <c r="W90" s="21"/>
      <c r="X90" s="21">
        <v>0</v>
      </c>
      <c r="Y90" s="21"/>
      <c r="Z90" s="21">
        <v>-3893641</v>
      </c>
      <c r="AA90" s="21"/>
      <c r="AB90" s="21">
        <v>-3893641</v>
      </c>
      <c r="AC90" s="21"/>
      <c r="AD90" s="21">
        <v>-754977</v>
      </c>
    </row>
    <row r="91" spans="2:30" ht="18.600000000000001" customHeight="1" x14ac:dyDescent="0.25">
      <c r="B91" s="21"/>
      <c r="C91" s="42" t="s">
        <v>1120</v>
      </c>
      <c r="D91" s="77" t="s">
        <v>65</v>
      </c>
      <c r="F91" s="21">
        <v>4770579</v>
      </c>
      <c r="G91" s="21"/>
      <c r="H91" s="21">
        <v>6029838</v>
      </c>
      <c r="I91" s="21"/>
      <c r="J91" s="21">
        <v>305369</v>
      </c>
      <c r="K91" s="21"/>
      <c r="L91" s="21">
        <v>1008075</v>
      </c>
      <c r="M91" s="21"/>
      <c r="N91" s="21">
        <v>0</v>
      </c>
      <c r="O91" s="21"/>
      <c r="P91" s="21">
        <v>1455900</v>
      </c>
      <c r="Q91" s="21"/>
      <c r="R91" s="21">
        <v>2769344</v>
      </c>
      <c r="S91" s="21"/>
      <c r="T91" s="21">
        <v>-1021662</v>
      </c>
      <c r="U91" s="21"/>
      <c r="V91" s="21">
        <v>-1000915</v>
      </c>
      <c r="W91" s="21"/>
      <c r="X91" s="21">
        <v>-2730</v>
      </c>
      <c r="Y91" s="21"/>
      <c r="Z91" s="21">
        <v>-786041</v>
      </c>
      <c r="AA91" s="21"/>
      <c r="AB91" s="21">
        <v>-2811348</v>
      </c>
      <c r="AC91" s="21"/>
      <c r="AD91" s="21">
        <v>-76942</v>
      </c>
    </row>
    <row r="92" spans="2:30" ht="18.600000000000001" customHeight="1" x14ac:dyDescent="0.25">
      <c r="B92" s="21"/>
      <c r="C92" s="42" t="s">
        <v>1156</v>
      </c>
      <c r="D92" s="77" t="s">
        <v>666</v>
      </c>
      <c r="F92" s="21">
        <v>0</v>
      </c>
      <c r="G92" s="21"/>
      <c r="H92" s="21">
        <v>0</v>
      </c>
      <c r="I92" s="21"/>
      <c r="J92" s="21">
        <v>0</v>
      </c>
      <c r="K92" s="21"/>
      <c r="L92" s="21">
        <v>0</v>
      </c>
      <c r="M92" s="21"/>
      <c r="N92" s="21">
        <v>0</v>
      </c>
      <c r="O92" s="21"/>
      <c r="P92" s="21">
        <v>0</v>
      </c>
      <c r="Q92" s="21"/>
      <c r="R92" s="21">
        <v>0</v>
      </c>
      <c r="S92" s="21"/>
      <c r="T92" s="21">
        <v>0</v>
      </c>
      <c r="U92" s="21"/>
      <c r="V92" s="21">
        <v>0</v>
      </c>
      <c r="W92" s="21"/>
      <c r="X92" s="21">
        <v>0</v>
      </c>
      <c r="Y92" s="21"/>
      <c r="Z92" s="21">
        <v>-4103635</v>
      </c>
      <c r="AA92" s="21"/>
      <c r="AB92" s="21">
        <v>-4103635</v>
      </c>
      <c r="AC92" s="21"/>
      <c r="AD92" s="21">
        <v>-4007060</v>
      </c>
    </row>
    <row r="93" spans="2:30" ht="18.600000000000001" customHeight="1" x14ac:dyDescent="0.25">
      <c r="B93" s="21"/>
      <c r="C93" s="42" t="s">
        <v>1064</v>
      </c>
      <c r="D93" s="77" t="s">
        <v>66</v>
      </c>
      <c r="F93" s="21">
        <v>12337776</v>
      </c>
      <c r="G93" s="21"/>
      <c r="H93" s="21">
        <v>0</v>
      </c>
      <c r="I93" s="21"/>
      <c r="J93" s="21">
        <v>0</v>
      </c>
      <c r="K93" s="21"/>
      <c r="L93" s="21">
        <v>0</v>
      </c>
      <c r="M93" s="21"/>
      <c r="N93" s="21">
        <v>0</v>
      </c>
      <c r="O93" s="21"/>
      <c r="P93" s="21">
        <v>3308832</v>
      </c>
      <c r="Q93" s="21"/>
      <c r="R93" s="21">
        <v>3308832</v>
      </c>
      <c r="S93" s="21"/>
      <c r="T93" s="21">
        <v>0</v>
      </c>
      <c r="U93" s="21"/>
      <c r="V93" s="21">
        <v>0</v>
      </c>
      <c r="W93" s="21"/>
      <c r="X93" s="21">
        <v>0</v>
      </c>
      <c r="Y93" s="21"/>
      <c r="Z93" s="21">
        <v>-15666150</v>
      </c>
      <c r="AA93" s="21"/>
      <c r="AB93" s="21">
        <v>-15666150</v>
      </c>
      <c r="AC93" s="21"/>
      <c r="AD93" s="21">
        <v>-1688350</v>
      </c>
    </row>
    <row r="94" spans="2:30" ht="18.600000000000001" customHeight="1" x14ac:dyDescent="0.25">
      <c r="B94" s="21"/>
      <c r="C94" s="42" t="s">
        <v>1484</v>
      </c>
      <c r="D94" s="77" t="s">
        <v>67</v>
      </c>
      <c r="F94" s="21">
        <v>3290034</v>
      </c>
      <c r="G94" s="21"/>
      <c r="H94" s="21">
        <v>3768559</v>
      </c>
      <c r="I94" s="21"/>
      <c r="J94" s="21">
        <v>190851</v>
      </c>
      <c r="K94" s="21"/>
      <c r="L94" s="21">
        <v>630032</v>
      </c>
      <c r="M94" s="21"/>
      <c r="N94" s="21">
        <v>0</v>
      </c>
      <c r="O94" s="21"/>
      <c r="P94" s="21">
        <v>988789</v>
      </c>
      <c r="Q94" s="21"/>
      <c r="R94" s="21">
        <v>1809672</v>
      </c>
      <c r="S94" s="21"/>
      <c r="T94" s="21">
        <v>-638524</v>
      </c>
      <c r="U94" s="21"/>
      <c r="V94" s="21">
        <v>-625557</v>
      </c>
      <c r="W94" s="21"/>
      <c r="X94" s="21">
        <v>-1706</v>
      </c>
      <c r="Y94" s="21"/>
      <c r="Z94" s="21">
        <v>-443405</v>
      </c>
      <c r="AA94" s="21"/>
      <c r="AB94" s="21">
        <v>-1709192</v>
      </c>
      <c r="AC94" s="21"/>
      <c r="AD94" s="21">
        <v>-12753</v>
      </c>
    </row>
    <row r="95" spans="2:30" ht="18.600000000000001" customHeight="1" x14ac:dyDescent="0.25">
      <c r="B95" s="21"/>
      <c r="C95" s="42" t="s">
        <v>1193</v>
      </c>
      <c r="D95" s="77" t="s">
        <v>667</v>
      </c>
      <c r="F95" s="21">
        <v>22208028</v>
      </c>
      <c r="G95" s="21"/>
      <c r="H95" s="21">
        <v>25626453</v>
      </c>
      <c r="I95" s="21"/>
      <c r="J95" s="21">
        <v>1297799</v>
      </c>
      <c r="K95" s="21"/>
      <c r="L95" s="21">
        <v>4284258</v>
      </c>
      <c r="M95" s="21"/>
      <c r="N95" s="21">
        <v>0</v>
      </c>
      <c r="O95" s="21"/>
      <c r="P95" s="21">
        <v>4303500</v>
      </c>
      <c r="Q95" s="21"/>
      <c r="R95" s="21">
        <v>9885557</v>
      </c>
      <c r="S95" s="21"/>
      <c r="T95" s="21">
        <v>-4342003</v>
      </c>
      <c r="U95" s="21"/>
      <c r="V95" s="21">
        <v>-4253829</v>
      </c>
      <c r="W95" s="21"/>
      <c r="X95" s="21">
        <v>-11600</v>
      </c>
      <c r="Y95" s="21"/>
      <c r="Z95" s="21">
        <v>-2204420</v>
      </c>
      <c r="AA95" s="21"/>
      <c r="AB95" s="21">
        <v>-10811852</v>
      </c>
      <c r="AC95" s="21"/>
      <c r="AD95" s="21">
        <v>-98190</v>
      </c>
    </row>
    <row r="96" spans="2:30" ht="18.600000000000001" customHeight="1" x14ac:dyDescent="0.25">
      <c r="B96" s="21"/>
      <c r="C96" s="42" t="s">
        <v>1488</v>
      </c>
      <c r="D96" s="77" t="s">
        <v>668</v>
      </c>
      <c r="F96" s="21">
        <v>1316074</v>
      </c>
      <c r="G96" s="21"/>
      <c r="H96" s="21">
        <v>942185</v>
      </c>
      <c r="I96" s="21"/>
      <c r="J96" s="21">
        <v>47715</v>
      </c>
      <c r="K96" s="21"/>
      <c r="L96" s="21">
        <v>157515</v>
      </c>
      <c r="M96" s="21"/>
      <c r="N96" s="21">
        <v>0</v>
      </c>
      <c r="O96" s="21"/>
      <c r="P96" s="21">
        <v>205025</v>
      </c>
      <c r="Q96" s="21"/>
      <c r="R96" s="21">
        <v>410255</v>
      </c>
      <c r="S96" s="21"/>
      <c r="T96" s="21">
        <v>-159638</v>
      </c>
      <c r="U96" s="21"/>
      <c r="V96" s="21">
        <v>-156397</v>
      </c>
      <c r="W96" s="21"/>
      <c r="X96" s="21">
        <v>-426</v>
      </c>
      <c r="Y96" s="21"/>
      <c r="Z96" s="21">
        <v>-979065</v>
      </c>
      <c r="AA96" s="21"/>
      <c r="AB96" s="21">
        <v>-1295526</v>
      </c>
      <c r="AC96" s="21"/>
      <c r="AD96" s="21">
        <v>-210391</v>
      </c>
    </row>
    <row r="97" spans="2:30" ht="18.600000000000001" customHeight="1" x14ac:dyDescent="0.25">
      <c r="B97" s="21"/>
      <c r="C97" s="42" t="s">
        <v>1268</v>
      </c>
      <c r="D97" s="77" t="s">
        <v>68</v>
      </c>
      <c r="F97" s="21">
        <v>7402726</v>
      </c>
      <c r="G97" s="21"/>
      <c r="H97" s="21">
        <v>8667847</v>
      </c>
      <c r="I97" s="21"/>
      <c r="J97" s="21">
        <v>438965</v>
      </c>
      <c r="K97" s="21"/>
      <c r="L97" s="21">
        <v>1449100</v>
      </c>
      <c r="M97" s="21"/>
      <c r="N97" s="21">
        <v>0</v>
      </c>
      <c r="O97" s="21"/>
      <c r="P97" s="21">
        <v>1227378</v>
      </c>
      <c r="Q97" s="21"/>
      <c r="R97" s="21">
        <v>3115443</v>
      </c>
      <c r="S97" s="21"/>
      <c r="T97" s="21">
        <v>-1468631</v>
      </c>
      <c r="U97" s="21"/>
      <c r="V97" s="21">
        <v>-1438808</v>
      </c>
      <c r="W97" s="21"/>
      <c r="X97" s="21">
        <v>-3924</v>
      </c>
      <c r="Y97" s="21"/>
      <c r="Z97" s="21">
        <v>-531616</v>
      </c>
      <c r="AA97" s="21"/>
      <c r="AB97" s="21">
        <v>-3442979</v>
      </c>
      <c r="AC97" s="21"/>
      <c r="AD97" s="21">
        <v>-128065</v>
      </c>
    </row>
    <row r="98" spans="2:30" ht="18.600000000000001" customHeight="1" x14ac:dyDescent="0.25">
      <c r="B98" s="21"/>
      <c r="C98" s="42" t="s">
        <v>1546</v>
      </c>
      <c r="D98" s="77" t="s">
        <v>69</v>
      </c>
      <c r="F98" s="21">
        <v>1974110</v>
      </c>
      <c r="G98" s="21"/>
      <c r="H98" s="21">
        <v>2072734</v>
      </c>
      <c r="I98" s="21"/>
      <c r="J98" s="21">
        <v>104969</v>
      </c>
      <c r="K98" s="21"/>
      <c r="L98" s="21">
        <v>346522</v>
      </c>
      <c r="M98" s="21"/>
      <c r="N98" s="21">
        <v>0</v>
      </c>
      <c r="O98" s="21"/>
      <c r="P98" s="21">
        <v>637604</v>
      </c>
      <c r="Q98" s="21"/>
      <c r="R98" s="21">
        <v>1089095</v>
      </c>
      <c r="S98" s="21"/>
      <c r="T98" s="21">
        <v>-351192</v>
      </c>
      <c r="U98" s="21"/>
      <c r="V98" s="21">
        <v>-344061</v>
      </c>
      <c r="W98" s="21"/>
      <c r="X98" s="21">
        <v>-938</v>
      </c>
      <c r="Y98" s="21"/>
      <c r="Z98" s="21">
        <v>-292854</v>
      </c>
      <c r="AA98" s="21"/>
      <c r="AB98" s="21">
        <v>-989045</v>
      </c>
      <c r="AC98" s="21"/>
      <c r="AD98" s="21">
        <v>93933</v>
      </c>
    </row>
    <row r="99" spans="2:30" ht="18.600000000000001" customHeight="1" x14ac:dyDescent="0.25">
      <c r="B99" s="21"/>
      <c r="C99" s="42" t="s">
        <v>1134</v>
      </c>
      <c r="D99" s="77" t="s">
        <v>70</v>
      </c>
      <c r="F99" s="21">
        <v>4770579</v>
      </c>
      <c r="G99" s="21"/>
      <c r="H99" s="21">
        <v>5464384</v>
      </c>
      <c r="I99" s="21"/>
      <c r="J99" s="21">
        <v>276732</v>
      </c>
      <c r="K99" s="21"/>
      <c r="L99" s="21">
        <v>913542</v>
      </c>
      <c r="M99" s="21"/>
      <c r="N99" s="21">
        <v>0</v>
      </c>
      <c r="O99" s="21"/>
      <c r="P99" s="21">
        <v>1116185</v>
      </c>
      <c r="Q99" s="21"/>
      <c r="R99" s="21">
        <v>2306459</v>
      </c>
      <c r="S99" s="21"/>
      <c r="T99" s="21">
        <v>-925855</v>
      </c>
      <c r="U99" s="21"/>
      <c r="V99" s="21">
        <v>-907053</v>
      </c>
      <c r="W99" s="21"/>
      <c r="X99" s="21">
        <v>-2474</v>
      </c>
      <c r="Y99" s="21"/>
      <c r="Z99" s="21">
        <v>-387254</v>
      </c>
      <c r="AA99" s="21"/>
      <c r="AB99" s="21">
        <v>-2222636</v>
      </c>
      <c r="AC99" s="21"/>
      <c r="AD99" s="21">
        <v>25012</v>
      </c>
    </row>
    <row r="100" spans="2:30" ht="18.600000000000001" customHeight="1" x14ac:dyDescent="0.25">
      <c r="B100" s="21"/>
      <c r="C100" s="42" t="s">
        <v>1117</v>
      </c>
      <c r="D100" s="77" t="s">
        <v>71</v>
      </c>
      <c r="F100" s="21">
        <v>7402726</v>
      </c>
      <c r="G100" s="21"/>
      <c r="H100" s="21">
        <v>8102572</v>
      </c>
      <c r="I100" s="21"/>
      <c r="J100" s="21">
        <v>410338</v>
      </c>
      <c r="K100" s="21"/>
      <c r="L100" s="21">
        <v>1354597</v>
      </c>
      <c r="M100" s="21"/>
      <c r="N100" s="21">
        <v>0</v>
      </c>
      <c r="O100" s="21"/>
      <c r="P100" s="21">
        <v>2766995</v>
      </c>
      <c r="Q100" s="21"/>
      <c r="R100" s="21">
        <v>4531930</v>
      </c>
      <c r="S100" s="21"/>
      <c r="T100" s="21">
        <v>-1372854</v>
      </c>
      <c r="U100" s="21"/>
      <c r="V100" s="21">
        <v>-1344976</v>
      </c>
      <c r="W100" s="21"/>
      <c r="X100" s="21">
        <v>-3668</v>
      </c>
      <c r="Y100" s="21"/>
      <c r="Z100" s="21">
        <v>-1089802</v>
      </c>
      <c r="AA100" s="21"/>
      <c r="AB100" s="21">
        <v>-3811300</v>
      </c>
      <c r="AC100" s="21"/>
      <c r="AD100" s="21">
        <v>320819</v>
      </c>
    </row>
    <row r="101" spans="2:30" ht="18.600000000000001" customHeight="1" x14ac:dyDescent="0.25">
      <c r="B101" s="21"/>
      <c r="C101" s="42" t="s">
        <v>1482</v>
      </c>
      <c r="D101" s="77" t="s">
        <v>72</v>
      </c>
      <c r="F101" s="21">
        <v>58234527</v>
      </c>
      <c r="G101" s="21"/>
      <c r="H101" s="21">
        <v>66704230</v>
      </c>
      <c r="I101" s="21"/>
      <c r="J101" s="21">
        <v>3378098</v>
      </c>
      <c r="K101" s="21"/>
      <c r="L101" s="21">
        <v>11151685</v>
      </c>
      <c r="M101" s="21"/>
      <c r="N101" s="21">
        <v>0</v>
      </c>
      <c r="O101" s="21"/>
      <c r="P101" s="21">
        <v>16565076</v>
      </c>
      <c r="Q101" s="21"/>
      <c r="R101" s="21">
        <v>31094859</v>
      </c>
      <c r="S101" s="21"/>
      <c r="T101" s="21">
        <v>-11301991</v>
      </c>
      <c r="U101" s="21"/>
      <c r="V101" s="21">
        <v>-11072481</v>
      </c>
      <c r="W101" s="21"/>
      <c r="X101" s="21">
        <v>-30195</v>
      </c>
      <c r="Y101" s="21"/>
      <c r="Z101" s="21">
        <v>-3387652</v>
      </c>
      <c r="AA101" s="21"/>
      <c r="AB101" s="21">
        <v>-25792319</v>
      </c>
      <c r="AC101" s="21"/>
      <c r="AD101" s="21">
        <v>2258457</v>
      </c>
    </row>
    <row r="102" spans="2:30" ht="18.600000000000001" customHeight="1" x14ac:dyDescent="0.25">
      <c r="B102" s="21"/>
      <c r="C102" s="42" t="s">
        <v>2390</v>
      </c>
      <c r="D102" s="77" t="s">
        <v>670</v>
      </c>
      <c r="F102" s="21">
        <v>56589510</v>
      </c>
      <c r="G102" s="21"/>
      <c r="H102" s="21">
        <v>0</v>
      </c>
      <c r="I102" s="21"/>
      <c r="J102" s="21">
        <v>0</v>
      </c>
      <c r="K102" s="21"/>
      <c r="L102" s="21">
        <v>0</v>
      </c>
      <c r="M102" s="21"/>
      <c r="N102" s="21">
        <v>0</v>
      </c>
      <c r="O102" s="21"/>
      <c r="P102" s="21">
        <v>52418671</v>
      </c>
      <c r="Q102" s="21"/>
      <c r="R102" s="21">
        <v>52418671</v>
      </c>
      <c r="S102" s="21"/>
      <c r="T102" s="21">
        <v>0</v>
      </c>
      <c r="U102" s="21"/>
      <c r="V102" s="21">
        <v>0</v>
      </c>
      <c r="W102" s="21"/>
      <c r="X102" s="21">
        <v>0</v>
      </c>
      <c r="Y102" s="21"/>
      <c r="Z102" s="21">
        <v>-68133866</v>
      </c>
      <c r="AA102" s="21"/>
      <c r="AB102" s="21">
        <v>-68133866</v>
      </c>
      <c r="AC102" s="21"/>
      <c r="AD102" s="21">
        <v>661307</v>
      </c>
    </row>
    <row r="103" spans="2:30" ht="18.600000000000001" customHeight="1" x14ac:dyDescent="0.25">
      <c r="B103" s="21"/>
      <c r="C103" s="42" t="s">
        <v>1346</v>
      </c>
      <c r="D103" s="77" t="s">
        <v>73</v>
      </c>
      <c r="F103" s="21">
        <v>41455115</v>
      </c>
      <c r="G103" s="21"/>
      <c r="H103" s="21">
        <v>0</v>
      </c>
      <c r="I103" s="21"/>
      <c r="J103" s="21">
        <v>0</v>
      </c>
      <c r="K103" s="21"/>
      <c r="L103" s="21">
        <v>0</v>
      </c>
      <c r="M103" s="21"/>
      <c r="N103" s="21">
        <v>0</v>
      </c>
      <c r="O103" s="21"/>
      <c r="P103" s="21">
        <v>13155043</v>
      </c>
      <c r="Q103" s="21"/>
      <c r="R103" s="21">
        <v>13155043</v>
      </c>
      <c r="S103" s="21"/>
      <c r="T103" s="21">
        <v>0</v>
      </c>
      <c r="U103" s="21"/>
      <c r="V103" s="21">
        <v>0</v>
      </c>
      <c r="W103" s="21"/>
      <c r="X103" s="21">
        <v>0</v>
      </c>
      <c r="Y103" s="21"/>
      <c r="Z103" s="21">
        <v>-50671131</v>
      </c>
      <c r="AA103" s="21"/>
      <c r="AB103" s="21">
        <v>-50671131</v>
      </c>
      <c r="AC103" s="21"/>
      <c r="AD103" s="21">
        <v>-4646578</v>
      </c>
    </row>
    <row r="104" spans="2:30" ht="18.600000000000001" customHeight="1" x14ac:dyDescent="0.25">
      <c r="B104" s="21"/>
      <c r="C104" s="42" t="s">
        <v>1216</v>
      </c>
      <c r="D104" s="77" t="s">
        <v>671</v>
      </c>
      <c r="F104" s="21">
        <v>4112542</v>
      </c>
      <c r="G104" s="21"/>
      <c r="H104" s="21">
        <v>4522378</v>
      </c>
      <c r="I104" s="21"/>
      <c r="J104" s="21">
        <v>229027</v>
      </c>
      <c r="K104" s="21"/>
      <c r="L104" s="21">
        <v>756056</v>
      </c>
      <c r="M104" s="21"/>
      <c r="N104" s="21">
        <v>0</v>
      </c>
      <c r="O104" s="21"/>
      <c r="P104" s="21">
        <v>1665774</v>
      </c>
      <c r="Q104" s="21"/>
      <c r="R104" s="21">
        <v>2650857</v>
      </c>
      <c r="S104" s="21"/>
      <c r="T104" s="21">
        <v>-766246</v>
      </c>
      <c r="U104" s="21"/>
      <c r="V104" s="21">
        <v>-750686</v>
      </c>
      <c r="W104" s="21"/>
      <c r="X104" s="21">
        <v>-2047</v>
      </c>
      <c r="Y104" s="21"/>
      <c r="Z104" s="21">
        <v>-862676</v>
      </c>
      <c r="AA104" s="21"/>
      <c r="AB104" s="21">
        <v>-2381655</v>
      </c>
      <c r="AC104" s="21"/>
      <c r="AD104" s="21">
        <v>5707</v>
      </c>
    </row>
    <row r="105" spans="2:30" ht="18.600000000000001" customHeight="1" x14ac:dyDescent="0.25">
      <c r="B105" s="21"/>
      <c r="C105" s="42" t="s">
        <v>1148</v>
      </c>
      <c r="D105" s="77" t="s">
        <v>74</v>
      </c>
      <c r="F105" s="21">
        <v>17272977</v>
      </c>
      <c r="G105" s="21"/>
      <c r="H105" s="21">
        <v>20538799</v>
      </c>
      <c r="I105" s="21"/>
      <c r="J105" s="21">
        <v>1040145</v>
      </c>
      <c r="K105" s="21"/>
      <c r="L105" s="21">
        <v>3433698</v>
      </c>
      <c r="M105" s="21"/>
      <c r="N105" s="21">
        <v>0</v>
      </c>
      <c r="O105" s="21"/>
      <c r="P105" s="21">
        <v>6537059</v>
      </c>
      <c r="Q105" s="21"/>
      <c r="R105" s="21">
        <v>11010902</v>
      </c>
      <c r="S105" s="21"/>
      <c r="T105" s="21">
        <v>-3479979</v>
      </c>
      <c r="U105" s="21"/>
      <c r="V105" s="21">
        <v>-3409311</v>
      </c>
      <c r="W105" s="21"/>
      <c r="X105" s="21">
        <v>-9297</v>
      </c>
      <c r="Y105" s="21"/>
      <c r="Z105" s="21">
        <v>-1855259</v>
      </c>
      <c r="AA105" s="21"/>
      <c r="AB105" s="21">
        <v>-8753846</v>
      </c>
      <c r="AC105" s="21"/>
      <c r="AD105" s="21">
        <v>790400</v>
      </c>
    </row>
    <row r="106" spans="2:30" ht="18.600000000000001" customHeight="1" x14ac:dyDescent="0.25">
      <c r="B106" s="21"/>
      <c r="C106" s="42" t="s">
        <v>1056</v>
      </c>
      <c r="D106" s="77" t="s">
        <v>416</v>
      </c>
      <c r="F106" s="21">
        <v>2961090</v>
      </c>
      <c r="G106" s="21"/>
      <c r="H106" s="21">
        <v>3391829</v>
      </c>
      <c r="I106" s="21"/>
      <c r="J106" s="21">
        <v>171772</v>
      </c>
      <c r="K106" s="21"/>
      <c r="L106" s="21">
        <v>567050</v>
      </c>
      <c r="M106" s="21"/>
      <c r="N106" s="21">
        <v>0</v>
      </c>
      <c r="O106" s="21"/>
      <c r="P106" s="21">
        <v>3190733</v>
      </c>
      <c r="Q106" s="21"/>
      <c r="R106" s="21">
        <v>3929555</v>
      </c>
      <c r="S106" s="21"/>
      <c r="T106" s="21">
        <v>-574692</v>
      </c>
      <c r="U106" s="21"/>
      <c r="V106" s="21">
        <v>-563022</v>
      </c>
      <c r="W106" s="21"/>
      <c r="X106" s="21">
        <v>-1535</v>
      </c>
      <c r="Y106" s="21"/>
      <c r="Z106" s="21">
        <v>-142556</v>
      </c>
      <c r="AA106" s="21"/>
      <c r="AB106" s="21">
        <v>-1281805</v>
      </c>
      <c r="AC106" s="21"/>
      <c r="AD106" s="21">
        <v>481502</v>
      </c>
    </row>
    <row r="107" spans="2:30" ht="18.600000000000001" customHeight="1" x14ac:dyDescent="0.25">
      <c r="B107" s="21"/>
      <c r="C107" s="42" t="s">
        <v>1401</v>
      </c>
      <c r="D107" s="77" t="s">
        <v>75</v>
      </c>
      <c r="F107" s="21">
        <v>6415746</v>
      </c>
      <c r="G107" s="21"/>
      <c r="H107" s="21">
        <v>0</v>
      </c>
      <c r="I107" s="21"/>
      <c r="J107" s="21">
        <v>0</v>
      </c>
      <c r="K107" s="21"/>
      <c r="L107" s="21">
        <v>0</v>
      </c>
      <c r="M107" s="21"/>
      <c r="N107" s="21">
        <v>0</v>
      </c>
      <c r="O107" s="21"/>
      <c r="P107" s="21">
        <v>1454245</v>
      </c>
      <c r="Q107" s="21"/>
      <c r="R107" s="21">
        <v>1454245</v>
      </c>
      <c r="S107" s="21"/>
      <c r="T107" s="21">
        <v>0</v>
      </c>
      <c r="U107" s="21"/>
      <c r="V107" s="21">
        <v>0</v>
      </c>
      <c r="W107" s="21"/>
      <c r="X107" s="21">
        <v>0</v>
      </c>
      <c r="Y107" s="21"/>
      <c r="Z107" s="21">
        <v>-8293159</v>
      </c>
      <c r="AA107" s="21"/>
      <c r="AB107" s="21">
        <v>-8293159</v>
      </c>
      <c r="AC107" s="21"/>
      <c r="AD107" s="21">
        <v>-1106396</v>
      </c>
    </row>
    <row r="108" spans="2:30" ht="18.600000000000001" customHeight="1" x14ac:dyDescent="0.25">
      <c r="B108" s="21"/>
      <c r="C108" s="42" t="s">
        <v>1054</v>
      </c>
      <c r="D108" s="77" t="s">
        <v>675</v>
      </c>
      <c r="F108" s="21">
        <v>13818322</v>
      </c>
      <c r="G108" s="21"/>
      <c r="H108" s="21">
        <v>16770240</v>
      </c>
      <c r="I108" s="21"/>
      <c r="J108" s="21">
        <v>849294</v>
      </c>
      <c r="K108" s="21"/>
      <c r="L108" s="21">
        <v>2803667</v>
      </c>
      <c r="M108" s="21"/>
      <c r="N108" s="21">
        <v>0</v>
      </c>
      <c r="O108" s="21"/>
      <c r="P108" s="21">
        <v>3337156</v>
      </c>
      <c r="Q108" s="21"/>
      <c r="R108" s="21">
        <v>6990117</v>
      </c>
      <c r="S108" s="21"/>
      <c r="T108" s="21">
        <v>-2841456</v>
      </c>
      <c r="U108" s="21"/>
      <c r="V108" s="21">
        <v>-2783754</v>
      </c>
      <c r="W108" s="21"/>
      <c r="X108" s="21">
        <v>-7591</v>
      </c>
      <c r="Y108" s="21"/>
      <c r="Z108" s="21">
        <v>-1262744</v>
      </c>
      <c r="AA108" s="21"/>
      <c r="AB108" s="21">
        <v>-6895545</v>
      </c>
      <c r="AC108" s="21"/>
      <c r="AD108" s="21">
        <v>118892</v>
      </c>
    </row>
    <row r="109" spans="2:30" ht="18.600000000000001" customHeight="1" x14ac:dyDescent="0.25">
      <c r="B109" s="21"/>
      <c r="C109" s="42" t="s">
        <v>1560</v>
      </c>
      <c r="D109" s="77" t="s">
        <v>999</v>
      </c>
      <c r="F109" s="21">
        <v>0</v>
      </c>
      <c r="G109" s="21"/>
      <c r="H109" s="21">
        <v>0</v>
      </c>
      <c r="I109" s="21"/>
      <c r="J109" s="21">
        <v>0</v>
      </c>
      <c r="K109" s="21"/>
      <c r="L109" s="21">
        <v>0</v>
      </c>
      <c r="M109" s="21"/>
      <c r="N109" s="21">
        <v>0</v>
      </c>
      <c r="O109" s="21"/>
      <c r="P109" s="21">
        <v>0</v>
      </c>
      <c r="Q109" s="21"/>
      <c r="R109" s="21">
        <v>0</v>
      </c>
      <c r="S109" s="21"/>
      <c r="T109" s="21">
        <v>0</v>
      </c>
      <c r="U109" s="21"/>
      <c r="V109" s="21">
        <v>0</v>
      </c>
      <c r="W109" s="21"/>
      <c r="X109" s="21">
        <v>0</v>
      </c>
      <c r="Y109" s="21"/>
      <c r="Z109" s="21">
        <v>-138842</v>
      </c>
      <c r="AA109" s="21"/>
      <c r="AB109" s="21">
        <v>-138842</v>
      </c>
      <c r="AC109" s="21"/>
      <c r="AD109" s="21">
        <v>-3471094</v>
      </c>
    </row>
    <row r="110" spans="2:30" ht="18.600000000000001" customHeight="1" x14ac:dyDescent="0.25">
      <c r="B110" s="21"/>
      <c r="C110" s="42" t="s">
        <v>3754</v>
      </c>
      <c r="D110" s="77" t="s">
        <v>3737</v>
      </c>
      <c r="F110" s="21">
        <v>2467525</v>
      </c>
      <c r="G110" s="21"/>
      <c r="H110" s="21">
        <v>2638009</v>
      </c>
      <c r="I110" s="21"/>
      <c r="J110" s="21">
        <v>133597</v>
      </c>
      <c r="K110" s="21"/>
      <c r="L110" s="21">
        <v>441025</v>
      </c>
      <c r="M110" s="21"/>
      <c r="N110" s="21">
        <v>0</v>
      </c>
      <c r="O110" s="21"/>
      <c r="P110" s="21">
        <v>1430142</v>
      </c>
      <c r="Q110" s="21"/>
      <c r="R110" s="21">
        <v>2004764</v>
      </c>
      <c r="S110" s="21"/>
      <c r="T110" s="21">
        <v>-446970</v>
      </c>
      <c r="U110" s="21"/>
      <c r="V110" s="21">
        <v>-437893</v>
      </c>
      <c r="W110" s="21"/>
      <c r="X110" s="21">
        <v>-1194</v>
      </c>
      <c r="Y110" s="21"/>
      <c r="Z110" s="21">
        <v>-332362</v>
      </c>
      <c r="AA110" s="21"/>
      <c r="AB110" s="21">
        <v>-1218419</v>
      </c>
      <c r="AC110" s="21"/>
      <c r="AD110" s="21">
        <v>388136</v>
      </c>
    </row>
    <row r="111" spans="2:30" ht="18.600000000000001" customHeight="1" x14ac:dyDescent="0.25">
      <c r="B111" s="21"/>
      <c r="C111" s="42" t="s">
        <v>1489</v>
      </c>
      <c r="D111" s="77" t="s">
        <v>76</v>
      </c>
      <c r="F111" s="21">
        <v>1974110</v>
      </c>
      <c r="G111" s="21"/>
      <c r="H111" s="21">
        <v>2072734</v>
      </c>
      <c r="I111" s="21"/>
      <c r="J111" s="21">
        <v>104969</v>
      </c>
      <c r="K111" s="21"/>
      <c r="L111" s="21">
        <v>346522</v>
      </c>
      <c r="M111" s="21"/>
      <c r="N111" s="21">
        <v>0</v>
      </c>
      <c r="O111" s="21"/>
      <c r="P111" s="21">
        <v>411283</v>
      </c>
      <c r="Q111" s="21"/>
      <c r="R111" s="21">
        <v>862774</v>
      </c>
      <c r="S111" s="21"/>
      <c r="T111" s="21">
        <v>-351192</v>
      </c>
      <c r="U111" s="21"/>
      <c r="V111" s="21">
        <v>-344061</v>
      </c>
      <c r="W111" s="21"/>
      <c r="X111" s="21">
        <v>-938</v>
      </c>
      <c r="Y111" s="21"/>
      <c r="Z111" s="21">
        <v>-606970</v>
      </c>
      <c r="AA111" s="21"/>
      <c r="AB111" s="21">
        <v>-1303161</v>
      </c>
      <c r="AC111" s="21"/>
      <c r="AD111" s="21">
        <v>-109349</v>
      </c>
    </row>
    <row r="112" spans="2:30" ht="18.600000000000001" customHeight="1" x14ac:dyDescent="0.25">
      <c r="B112" s="21"/>
      <c r="C112" s="42" t="s">
        <v>1633</v>
      </c>
      <c r="D112" s="77" t="s">
        <v>678</v>
      </c>
      <c r="F112" s="21">
        <v>491703672</v>
      </c>
      <c r="G112" s="21"/>
      <c r="H112" s="21">
        <v>575653269</v>
      </c>
      <c r="I112" s="21"/>
      <c r="J112" s="21">
        <v>29152771</v>
      </c>
      <c r="K112" s="21"/>
      <c r="L112" s="21">
        <v>96238329</v>
      </c>
      <c r="M112" s="21"/>
      <c r="N112" s="21">
        <v>0</v>
      </c>
      <c r="O112" s="21"/>
      <c r="P112" s="21">
        <v>328516874</v>
      </c>
      <c r="Q112" s="21"/>
      <c r="R112" s="21">
        <v>453907974</v>
      </c>
      <c r="S112" s="21"/>
      <c r="T112" s="21">
        <v>-97535464</v>
      </c>
      <c r="U112" s="21"/>
      <c r="V112" s="21">
        <v>-95554809</v>
      </c>
      <c r="W112" s="21"/>
      <c r="X112" s="21">
        <v>-260579</v>
      </c>
      <c r="Y112" s="21"/>
      <c r="Z112" s="21">
        <v>-17879189</v>
      </c>
      <c r="AA112" s="21"/>
      <c r="AB112" s="21">
        <v>-211230041</v>
      </c>
      <c r="AC112" s="21"/>
      <c r="AD112" s="21">
        <v>84071375</v>
      </c>
    </row>
    <row r="113" spans="2:30" ht="18.600000000000001" customHeight="1" x14ac:dyDescent="0.25">
      <c r="B113" s="21"/>
      <c r="C113" s="42" t="s">
        <v>3868</v>
      </c>
      <c r="D113" s="77" t="s">
        <v>3874</v>
      </c>
      <c r="F113" s="21">
        <v>17601920</v>
      </c>
      <c r="G113" s="21"/>
      <c r="H113" s="21">
        <v>20162069</v>
      </c>
      <c r="I113" s="21"/>
      <c r="J113" s="21">
        <v>1021066</v>
      </c>
      <c r="K113" s="21"/>
      <c r="L113" s="21">
        <v>3370716</v>
      </c>
      <c r="M113" s="21"/>
      <c r="N113" s="21">
        <v>0</v>
      </c>
      <c r="O113" s="21"/>
      <c r="P113" s="21">
        <v>11447907</v>
      </c>
      <c r="Q113" s="21"/>
      <c r="R113" s="21">
        <v>15839689</v>
      </c>
      <c r="S113" s="21"/>
      <c r="T113" s="21">
        <v>-3416148</v>
      </c>
      <c r="U113" s="21"/>
      <c r="V113" s="21">
        <v>-3346776</v>
      </c>
      <c r="W113" s="21"/>
      <c r="X113" s="21">
        <v>-9127</v>
      </c>
      <c r="Y113" s="21"/>
      <c r="Z113" s="21">
        <v>-2050657</v>
      </c>
      <c r="AA113" s="21"/>
      <c r="AB113" s="21">
        <v>-8822708</v>
      </c>
      <c r="AC113" s="21"/>
      <c r="AD113" s="21">
        <v>2955249</v>
      </c>
    </row>
    <row r="114" spans="2:30" ht="18.600000000000001" customHeight="1" x14ac:dyDescent="0.25">
      <c r="B114" s="21"/>
      <c r="C114" s="42" t="s">
        <v>2394</v>
      </c>
      <c r="D114" s="77" t="s">
        <v>679</v>
      </c>
      <c r="F114" s="21">
        <v>0</v>
      </c>
      <c r="G114" s="21"/>
      <c r="H114" s="21">
        <v>0</v>
      </c>
      <c r="I114" s="21"/>
      <c r="J114" s="21">
        <v>0</v>
      </c>
      <c r="K114" s="21"/>
      <c r="L114" s="21">
        <v>0</v>
      </c>
      <c r="M114" s="21"/>
      <c r="N114" s="21">
        <v>0</v>
      </c>
      <c r="O114" s="21"/>
      <c r="P114" s="21">
        <v>34552403</v>
      </c>
      <c r="Q114" s="21"/>
      <c r="R114" s="21">
        <v>34552403</v>
      </c>
      <c r="S114" s="21"/>
      <c r="T114" s="21">
        <v>0</v>
      </c>
      <c r="U114" s="21"/>
      <c r="V114" s="21">
        <v>0</v>
      </c>
      <c r="W114" s="21"/>
      <c r="X114" s="21">
        <v>0</v>
      </c>
      <c r="Y114" s="21"/>
      <c r="Z114" s="21">
        <v>-77181740</v>
      </c>
      <c r="AA114" s="21"/>
      <c r="AB114" s="21">
        <v>-77181740</v>
      </c>
      <c r="AC114" s="21"/>
      <c r="AD114" s="21">
        <v>411915</v>
      </c>
    </row>
    <row r="115" spans="2:30" ht="18.600000000000001" customHeight="1" x14ac:dyDescent="0.25">
      <c r="B115" s="21"/>
      <c r="C115" s="42" t="s">
        <v>1028</v>
      </c>
      <c r="D115" s="77" t="s">
        <v>77</v>
      </c>
      <c r="F115" s="21">
        <v>1809489</v>
      </c>
      <c r="G115" s="21"/>
      <c r="H115" s="21">
        <v>1884369</v>
      </c>
      <c r="I115" s="21"/>
      <c r="J115" s="21">
        <v>95430</v>
      </c>
      <c r="K115" s="21"/>
      <c r="L115" s="21">
        <v>315031</v>
      </c>
      <c r="M115" s="21"/>
      <c r="N115" s="21">
        <v>0</v>
      </c>
      <c r="O115" s="21"/>
      <c r="P115" s="21">
        <v>434005</v>
      </c>
      <c r="Q115" s="21"/>
      <c r="R115" s="21">
        <v>844466</v>
      </c>
      <c r="S115" s="21"/>
      <c r="T115" s="21">
        <v>-319277</v>
      </c>
      <c r="U115" s="21"/>
      <c r="V115" s="21">
        <v>-312793</v>
      </c>
      <c r="W115" s="21"/>
      <c r="X115" s="21">
        <v>-853</v>
      </c>
      <c r="Y115" s="21"/>
      <c r="Z115" s="21">
        <v>-285700</v>
      </c>
      <c r="AA115" s="21"/>
      <c r="AB115" s="21">
        <v>-918623</v>
      </c>
      <c r="AC115" s="21"/>
      <c r="AD115" s="21">
        <v>10853</v>
      </c>
    </row>
    <row r="116" spans="2:30" ht="18.600000000000001" customHeight="1" x14ac:dyDescent="0.25">
      <c r="B116" s="21"/>
      <c r="C116" s="42" t="s">
        <v>1375</v>
      </c>
      <c r="D116" s="77" t="s">
        <v>78</v>
      </c>
      <c r="F116" s="21">
        <v>7073633</v>
      </c>
      <c r="G116" s="21"/>
      <c r="H116" s="21">
        <v>0</v>
      </c>
      <c r="I116" s="21"/>
      <c r="J116" s="21">
        <v>0</v>
      </c>
      <c r="K116" s="21"/>
      <c r="L116" s="21">
        <v>0</v>
      </c>
      <c r="M116" s="21"/>
      <c r="N116" s="21">
        <v>0</v>
      </c>
      <c r="O116" s="21"/>
      <c r="P116" s="21">
        <v>2403312</v>
      </c>
      <c r="Q116" s="21"/>
      <c r="R116" s="21">
        <v>2403312</v>
      </c>
      <c r="S116" s="21"/>
      <c r="T116" s="21">
        <v>0</v>
      </c>
      <c r="U116" s="21"/>
      <c r="V116" s="21">
        <v>0</v>
      </c>
      <c r="W116" s="21"/>
      <c r="X116" s="21">
        <v>0</v>
      </c>
      <c r="Y116" s="21"/>
      <c r="Z116" s="21">
        <v>-8704395</v>
      </c>
      <c r="AA116" s="21"/>
      <c r="AB116" s="21">
        <v>-8704395</v>
      </c>
      <c r="AC116" s="21"/>
      <c r="AD116" s="21">
        <v>-740307</v>
      </c>
    </row>
    <row r="117" spans="2:30" ht="18.600000000000001" customHeight="1" x14ac:dyDescent="0.25">
      <c r="B117" s="21"/>
      <c r="C117" s="42" t="s">
        <v>1309</v>
      </c>
      <c r="D117" s="77" t="s">
        <v>79</v>
      </c>
      <c r="F117" s="21">
        <v>14969924</v>
      </c>
      <c r="G117" s="21"/>
      <c r="H117" s="21">
        <v>18089334</v>
      </c>
      <c r="I117" s="21"/>
      <c r="J117" s="21">
        <v>916097</v>
      </c>
      <c r="K117" s="21"/>
      <c r="L117" s="21">
        <v>3024194</v>
      </c>
      <c r="M117" s="21"/>
      <c r="N117" s="21">
        <v>0</v>
      </c>
      <c r="O117" s="21"/>
      <c r="P117" s="21">
        <v>2854404</v>
      </c>
      <c r="Q117" s="21"/>
      <c r="R117" s="21">
        <v>6794695</v>
      </c>
      <c r="S117" s="21"/>
      <c r="T117" s="21">
        <v>-3064955</v>
      </c>
      <c r="U117" s="21"/>
      <c r="V117" s="21">
        <v>-3002715</v>
      </c>
      <c r="W117" s="21"/>
      <c r="X117" s="21">
        <v>-8188</v>
      </c>
      <c r="Y117" s="21"/>
      <c r="Z117" s="21">
        <v>-567635</v>
      </c>
      <c r="AA117" s="21"/>
      <c r="AB117" s="21">
        <v>-6643493</v>
      </c>
      <c r="AC117" s="21"/>
      <c r="AD117" s="21">
        <v>-210539</v>
      </c>
    </row>
    <row r="118" spans="2:30" ht="18.600000000000001" customHeight="1" x14ac:dyDescent="0.25">
      <c r="B118" s="21"/>
      <c r="C118" s="42" t="s">
        <v>1048</v>
      </c>
      <c r="D118" s="77" t="s">
        <v>80</v>
      </c>
      <c r="F118" s="21">
        <v>2138582</v>
      </c>
      <c r="G118" s="21"/>
      <c r="H118" s="21">
        <v>2449644</v>
      </c>
      <c r="I118" s="21"/>
      <c r="J118" s="21">
        <v>124057</v>
      </c>
      <c r="K118" s="21"/>
      <c r="L118" s="21">
        <v>409534</v>
      </c>
      <c r="M118" s="21"/>
      <c r="N118" s="21">
        <v>0</v>
      </c>
      <c r="O118" s="21"/>
      <c r="P118" s="21">
        <v>394402</v>
      </c>
      <c r="Q118" s="21"/>
      <c r="R118" s="21">
        <v>927993</v>
      </c>
      <c r="S118" s="21"/>
      <c r="T118" s="21">
        <v>-415054</v>
      </c>
      <c r="U118" s="21"/>
      <c r="V118" s="21">
        <v>-406625</v>
      </c>
      <c r="W118" s="21"/>
      <c r="X118" s="21">
        <v>-1109</v>
      </c>
      <c r="Y118" s="21"/>
      <c r="Z118" s="21">
        <v>-152118</v>
      </c>
      <c r="AA118" s="21"/>
      <c r="AB118" s="21">
        <v>-974906</v>
      </c>
      <c r="AC118" s="21"/>
      <c r="AD118" s="21">
        <v>3178</v>
      </c>
    </row>
    <row r="119" spans="2:30" ht="18.600000000000001" customHeight="1" x14ac:dyDescent="0.25">
      <c r="B119" s="21"/>
      <c r="C119" s="42" t="s">
        <v>3755</v>
      </c>
      <c r="D119" s="77" t="s">
        <v>1566</v>
      </c>
      <c r="F119" s="21">
        <v>10692760</v>
      </c>
      <c r="G119" s="21"/>
      <c r="H119" s="21">
        <v>12813316</v>
      </c>
      <c r="I119" s="21"/>
      <c r="J119" s="21">
        <v>648904</v>
      </c>
      <c r="K119" s="21"/>
      <c r="L119" s="21">
        <v>2142144</v>
      </c>
      <c r="M119" s="21"/>
      <c r="N119" s="21">
        <v>0</v>
      </c>
      <c r="O119" s="21"/>
      <c r="P119" s="21">
        <v>7069004</v>
      </c>
      <c r="Q119" s="21"/>
      <c r="R119" s="21">
        <v>9860052</v>
      </c>
      <c r="S119" s="21"/>
      <c r="T119" s="21">
        <v>-2171016</v>
      </c>
      <c r="U119" s="21"/>
      <c r="V119" s="21">
        <v>-2126930</v>
      </c>
      <c r="W119" s="21"/>
      <c r="X119" s="21">
        <v>-5800</v>
      </c>
      <c r="Y119" s="21"/>
      <c r="Z119" s="21">
        <v>0</v>
      </c>
      <c r="AA119" s="21"/>
      <c r="AB119" s="21">
        <v>-4303746</v>
      </c>
      <c r="AC119" s="21"/>
      <c r="AD119" s="21">
        <v>1865783</v>
      </c>
    </row>
    <row r="120" spans="2:30" ht="18.600000000000001" customHeight="1" x14ac:dyDescent="0.25">
      <c r="B120" s="21"/>
      <c r="C120" s="42" t="s">
        <v>1044</v>
      </c>
      <c r="D120" s="77" t="s">
        <v>683</v>
      </c>
      <c r="F120" s="21">
        <v>13160285</v>
      </c>
      <c r="G120" s="21"/>
      <c r="H120" s="21">
        <v>15262781</v>
      </c>
      <c r="I120" s="21"/>
      <c r="J120" s="21">
        <v>772952</v>
      </c>
      <c r="K120" s="21"/>
      <c r="L120" s="21">
        <v>2551648</v>
      </c>
      <c r="M120" s="21"/>
      <c r="N120" s="21">
        <v>0</v>
      </c>
      <c r="O120" s="21"/>
      <c r="P120" s="21">
        <v>2564915</v>
      </c>
      <c r="Q120" s="21"/>
      <c r="R120" s="21">
        <v>5889515</v>
      </c>
      <c r="S120" s="21"/>
      <c r="T120" s="21">
        <v>-2586040</v>
      </c>
      <c r="U120" s="21"/>
      <c r="V120" s="21">
        <v>-2533525</v>
      </c>
      <c r="W120" s="21"/>
      <c r="X120" s="21">
        <v>-6909</v>
      </c>
      <c r="Y120" s="21"/>
      <c r="Z120" s="21">
        <v>-1222453</v>
      </c>
      <c r="AA120" s="21"/>
      <c r="AB120" s="21">
        <v>-6348927</v>
      </c>
      <c r="AC120" s="21"/>
      <c r="AD120" s="21">
        <v>-87905</v>
      </c>
    </row>
    <row r="121" spans="2:30" ht="18.600000000000001" customHeight="1" x14ac:dyDescent="0.25">
      <c r="B121" s="21"/>
      <c r="C121" s="42" t="s">
        <v>1455</v>
      </c>
      <c r="D121" s="77" t="s">
        <v>81</v>
      </c>
      <c r="F121" s="21">
        <v>0</v>
      </c>
      <c r="G121" s="21"/>
      <c r="H121" s="21">
        <v>0</v>
      </c>
      <c r="I121" s="21"/>
      <c r="J121" s="21">
        <v>0</v>
      </c>
      <c r="K121" s="21"/>
      <c r="L121" s="21">
        <v>0</v>
      </c>
      <c r="M121" s="21"/>
      <c r="N121" s="21">
        <v>0</v>
      </c>
      <c r="O121" s="21"/>
      <c r="P121" s="21">
        <v>12731185</v>
      </c>
      <c r="Q121" s="21"/>
      <c r="R121" s="21">
        <v>12731185</v>
      </c>
      <c r="S121" s="21"/>
      <c r="T121" s="21">
        <v>0</v>
      </c>
      <c r="U121" s="21"/>
      <c r="V121" s="21">
        <v>0</v>
      </c>
      <c r="W121" s="21"/>
      <c r="X121" s="21">
        <v>0</v>
      </c>
      <c r="Y121" s="21"/>
      <c r="Z121" s="21">
        <v>-23969848</v>
      </c>
      <c r="AA121" s="21"/>
      <c r="AB121" s="21">
        <v>-23969848</v>
      </c>
      <c r="AC121" s="21"/>
      <c r="AD121" s="21">
        <v>-2150916</v>
      </c>
    </row>
    <row r="122" spans="2:30" ht="18.600000000000001" customHeight="1" x14ac:dyDescent="0.25">
      <c r="B122" s="21"/>
      <c r="C122" s="42" t="s">
        <v>1061</v>
      </c>
      <c r="D122" s="77" t="s">
        <v>684</v>
      </c>
      <c r="F122" s="21">
        <v>0</v>
      </c>
      <c r="G122" s="21"/>
      <c r="H122" s="21">
        <v>0</v>
      </c>
      <c r="I122" s="21"/>
      <c r="J122" s="21">
        <v>0</v>
      </c>
      <c r="K122" s="21"/>
      <c r="L122" s="21">
        <v>0</v>
      </c>
      <c r="M122" s="21"/>
      <c r="N122" s="21">
        <v>0</v>
      </c>
      <c r="O122" s="21"/>
      <c r="P122" s="21">
        <v>4447604</v>
      </c>
      <c r="Q122" s="21"/>
      <c r="R122" s="21">
        <v>4447604</v>
      </c>
      <c r="S122" s="21"/>
      <c r="T122" s="21">
        <v>0</v>
      </c>
      <c r="U122" s="21"/>
      <c r="V122" s="21">
        <v>0</v>
      </c>
      <c r="W122" s="21"/>
      <c r="X122" s="21">
        <v>0</v>
      </c>
      <c r="Y122" s="21"/>
      <c r="Z122" s="21">
        <v>-63196767</v>
      </c>
      <c r="AA122" s="21"/>
      <c r="AB122" s="21">
        <v>-63196767</v>
      </c>
      <c r="AC122" s="21"/>
      <c r="AD122" s="21">
        <v>-10732617</v>
      </c>
    </row>
    <row r="123" spans="2:30" ht="18.600000000000001" customHeight="1" x14ac:dyDescent="0.25">
      <c r="B123" s="21"/>
      <c r="C123" s="42" t="s">
        <v>1292</v>
      </c>
      <c r="D123" s="77" t="s">
        <v>82</v>
      </c>
      <c r="F123" s="21">
        <v>33065409</v>
      </c>
      <c r="G123" s="21"/>
      <c r="H123" s="21">
        <v>38251224</v>
      </c>
      <c r="I123" s="21"/>
      <c r="J123" s="21">
        <v>1937154</v>
      </c>
      <c r="K123" s="21"/>
      <c r="L123" s="21">
        <v>6394881</v>
      </c>
      <c r="M123" s="21"/>
      <c r="N123" s="21">
        <v>0</v>
      </c>
      <c r="O123" s="21"/>
      <c r="P123" s="21">
        <v>10730378</v>
      </c>
      <c r="Q123" s="21"/>
      <c r="R123" s="21">
        <v>19062413</v>
      </c>
      <c r="S123" s="21"/>
      <c r="T123" s="21">
        <v>-6481073</v>
      </c>
      <c r="U123" s="21"/>
      <c r="V123" s="21">
        <v>-6349462</v>
      </c>
      <c r="W123" s="21"/>
      <c r="X123" s="21">
        <v>-17315</v>
      </c>
      <c r="Y123" s="21"/>
      <c r="Z123" s="21">
        <v>-1780903</v>
      </c>
      <c r="AA123" s="21"/>
      <c r="AB123" s="21">
        <v>-14628753</v>
      </c>
      <c r="AC123" s="21"/>
      <c r="AD123" s="21">
        <v>1255548</v>
      </c>
    </row>
    <row r="124" spans="2:30" ht="18.600000000000001" customHeight="1" x14ac:dyDescent="0.25">
      <c r="B124" s="21"/>
      <c r="C124" s="42" t="s">
        <v>1362</v>
      </c>
      <c r="D124" s="77" t="s">
        <v>83</v>
      </c>
      <c r="F124" s="21">
        <v>43758169</v>
      </c>
      <c r="G124" s="21"/>
      <c r="H124" s="21">
        <v>48237986</v>
      </c>
      <c r="I124" s="21"/>
      <c r="J124" s="21">
        <v>2442913</v>
      </c>
      <c r="K124" s="21"/>
      <c r="L124" s="21">
        <v>8064478</v>
      </c>
      <c r="M124" s="21"/>
      <c r="N124" s="21">
        <v>0</v>
      </c>
      <c r="O124" s="21"/>
      <c r="P124" s="21">
        <v>15913685</v>
      </c>
      <c r="Q124" s="21"/>
      <c r="R124" s="21">
        <v>26421076</v>
      </c>
      <c r="S124" s="21"/>
      <c r="T124" s="21">
        <v>-8173174</v>
      </c>
      <c r="U124" s="21"/>
      <c r="V124" s="21">
        <v>-8007201</v>
      </c>
      <c r="W124" s="21"/>
      <c r="X124" s="21">
        <v>-21836</v>
      </c>
      <c r="Y124" s="21"/>
      <c r="Z124" s="21">
        <v>-5869387</v>
      </c>
      <c r="AA124" s="21"/>
      <c r="AB124" s="21">
        <v>-22071598</v>
      </c>
      <c r="AC124" s="21"/>
      <c r="AD124" s="21">
        <v>1839735</v>
      </c>
    </row>
    <row r="125" spans="2:30" ht="18.600000000000001" customHeight="1" x14ac:dyDescent="0.25">
      <c r="B125" s="21"/>
      <c r="C125" s="42" t="s">
        <v>3786</v>
      </c>
      <c r="D125" s="77" t="s">
        <v>428</v>
      </c>
      <c r="F125" s="21">
        <v>0</v>
      </c>
      <c r="G125" s="21"/>
      <c r="H125" s="21">
        <v>0</v>
      </c>
      <c r="I125" s="21"/>
      <c r="J125" s="21">
        <v>0</v>
      </c>
      <c r="K125" s="21"/>
      <c r="L125" s="21">
        <v>0</v>
      </c>
      <c r="M125" s="21"/>
      <c r="N125" s="21">
        <v>0</v>
      </c>
      <c r="O125" s="21"/>
      <c r="P125" s="21">
        <v>571431</v>
      </c>
      <c r="Q125" s="21"/>
      <c r="R125" s="21">
        <v>571431</v>
      </c>
      <c r="S125" s="21"/>
      <c r="T125" s="21">
        <v>0</v>
      </c>
      <c r="U125" s="21"/>
      <c r="V125" s="21">
        <v>0</v>
      </c>
      <c r="W125" s="21"/>
      <c r="X125" s="21">
        <v>0</v>
      </c>
      <c r="Y125" s="21"/>
      <c r="Z125" s="21">
        <v>-1056025</v>
      </c>
      <c r="AA125" s="21"/>
      <c r="AB125" s="21">
        <v>-1056025</v>
      </c>
      <c r="AC125" s="21"/>
      <c r="AD125" s="21">
        <v>618</v>
      </c>
    </row>
    <row r="126" spans="2:30" ht="18.600000000000001" customHeight="1" x14ac:dyDescent="0.25">
      <c r="B126" s="21"/>
      <c r="C126" s="42" t="s">
        <v>938</v>
      </c>
      <c r="D126" s="77" t="s">
        <v>685</v>
      </c>
      <c r="F126" s="21">
        <v>1151602</v>
      </c>
      <c r="G126" s="21"/>
      <c r="H126" s="21">
        <v>1319094</v>
      </c>
      <c r="I126" s="21"/>
      <c r="J126" s="21">
        <v>66803</v>
      </c>
      <c r="K126" s="21"/>
      <c r="L126" s="21">
        <v>220528</v>
      </c>
      <c r="M126" s="21"/>
      <c r="N126" s="21">
        <v>0</v>
      </c>
      <c r="O126" s="21"/>
      <c r="P126" s="21">
        <v>303017</v>
      </c>
      <c r="Q126" s="21"/>
      <c r="R126" s="21">
        <v>590348</v>
      </c>
      <c r="S126" s="21"/>
      <c r="T126" s="21">
        <v>-223500</v>
      </c>
      <c r="U126" s="21"/>
      <c r="V126" s="21">
        <v>-218961</v>
      </c>
      <c r="W126" s="21"/>
      <c r="X126" s="21">
        <v>-597</v>
      </c>
      <c r="Y126" s="21"/>
      <c r="Z126" s="21">
        <v>-85574</v>
      </c>
      <c r="AA126" s="21"/>
      <c r="AB126" s="21">
        <v>-528632</v>
      </c>
      <c r="AC126" s="21"/>
      <c r="AD126" s="21">
        <v>15080</v>
      </c>
    </row>
    <row r="127" spans="2:30" ht="18.600000000000001" customHeight="1" x14ac:dyDescent="0.25">
      <c r="B127" s="21"/>
      <c r="C127" s="42" t="s">
        <v>1467</v>
      </c>
      <c r="D127" s="77" t="s">
        <v>84</v>
      </c>
      <c r="F127" s="21">
        <v>15298867</v>
      </c>
      <c r="G127" s="21"/>
      <c r="H127" s="21">
        <v>17335515</v>
      </c>
      <c r="I127" s="21"/>
      <c r="J127" s="21">
        <v>877921</v>
      </c>
      <c r="K127" s="21"/>
      <c r="L127" s="21">
        <v>2898170</v>
      </c>
      <c r="M127" s="21"/>
      <c r="N127" s="21">
        <v>0</v>
      </c>
      <c r="O127" s="21"/>
      <c r="P127" s="21">
        <v>5859350</v>
      </c>
      <c r="Q127" s="21"/>
      <c r="R127" s="21">
        <v>9635441</v>
      </c>
      <c r="S127" s="21"/>
      <c r="T127" s="21">
        <v>-2937233</v>
      </c>
      <c r="U127" s="21"/>
      <c r="V127" s="21">
        <v>-2877586</v>
      </c>
      <c r="W127" s="21"/>
      <c r="X127" s="21">
        <v>-7847</v>
      </c>
      <c r="Y127" s="21"/>
      <c r="Z127" s="21">
        <v>-1556226</v>
      </c>
      <c r="AA127" s="21"/>
      <c r="AB127" s="21">
        <v>-7378892</v>
      </c>
      <c r="AC127" s="21"/>
      <c r="AD127" s="21">
        <v>662251</v>
      </c>
    </row>
    <row r="128" spans="2:30" ht="18.600000000000001" customHeight="1" x14ac:dyDescent="0.25">
      <c r="B128" s="21"/>
      <c r="C128" s="42" t="s">
        <v>946</v>
      </c>
      <c r="D128" s="77" t="s">
        <v>686</v>
      </c>
      <c r="F128" s="21">
        <v>3454655</v>
      </c>
      <c r="G128" s="21"/>
      <c r="H128" s="21">
        <v>3957103</v>
      </c>
      <c r="I128" s="21"/>
      <c r="J128" s="21">
        <v>200399</v>
      </c>
      <c r="K128" s="21"/>
      <c r="L128" s="21">
        <v>661553</v>
      </c>
      <c r="M128" s="21"/>
      <c r="N128" s="21">
        <v>0</v>
      </c>
      <c r="O128" s="21"/>
      <c r="P128" s="21">
        <v>806103</v>
      </c>
      <c r="Q128" s="21"/>
      <c r="R128" s="21">
        <v>1668055</v>
      </c>
      <c r="S128" s="21"/>
      <c r="T128" s="21">
        <v>-670469</v>
      </c>
      <c r="U128" s="21"/>
      <c r="V128" s="21">
        <v>-656854</v>
      </c>
      <c r="W128" s="21"/>
      <c r="X128" s="21">
        <v>-1791</v>
      </c>
      <c r="Y128" s="21"/>
      <c r="Z128" s="21">
        <v>-413166</v>
      </c>
      <c r="AA128" s="21"/>
      <c r="AB128" s="21">
        <v>-1742280</v>
      </c>
      <c r="AC128" s="21"/>
      <c r="AD128" s="21">
        <v>-14950</v>
      </c>
    </row>
    <row r="129" spans="2:30" ht="18.600000000000001" customHeight="1" x14ac:dyDescent="0.25">
      <c r="B129" s="21"/>
      <c r="C129" s="42" t="s">
        <v>1648</v>
      </c>
      <c r="D129" s="77" t="s">
        <v>687</v>
      </c>
      <c r="F129" s="21">
        <v>42442095</v>
      </c>
      <c r="G129" s="21"/>
      <c r="H129" s="21">
        <v>51064540</v>
      </c>
      <c r="I129" s="21"/>
      <c r="J129" s="21">
        <v>2586058</v>
      </c>
      <c r="K129" s="21"/>
      <c r="L129" s="21">
        <v>8537024</v>
      </c>
      <c r="M129" s="21"/>
      <c r="N129" s="21">
        <v>0</v>
      </c>
      <c r="O129" s="21"/>
      <c r="P129" s="21">
        <v>25977495</v>
      </c>
      <c r="Q129" s="21"/>
      <c r="R129" s="21">
        <v>37100577</v>
      </c>
      <c r="S129" s="21"/>
      <c r="T129" s="21">
        <v>-8652089</v>
      </c>
      <c r="U129" s="21"/>
      <c r="V129" s="21">
        <v>-8476391</v>
      </c>
      <c r="W129" s="21"/>
      <c r="X129" s="21">
        <v>-23115</v>
      </c>
      <c r="Y129" s="21"/>
      <c r="Z129" s="21">
        <v>-657927</v>
      </c>
      <c r="AA129" s="21"/>
      <c r="AB129" s="21">
        <v>-17809522</v>
      </c>
      <c r="AC129" s="21"/>
      <c r="AD129" s="21">
        <v>7440570</v>
      </c>
    </row>
    <row r="130" spans="2:30" ht="18.600000000000001" customHeight="1" x14ac:dyDescent="0.25">
      <c r="B130" s="21"/>
      <c r="C130" s="42" t="s">
        <v>1313</v>
      </c>
      <c r="D130" s="77" t="s">
        <v>85</v>
      </c>
      <c r="F130" s="21">
        <v>7073633</v>
      </c>
      <c r="G130" s="21"/>
      <c r="H130" s="21">
        <v>7537118</v>
      </c>
      <c r="I130" s="21"/>
      <c r="J130" s="21">
        <v>381702</v>
      </c>
      <c r="K130" s="21"/>
      <c r="L130" s="21">
        <v>1260063</v>
      </c>
      <c r="M130" s="21"/>
      <c r="N130" s="21">
        <v>0</v>
      </c>
      <c r="O130" s="21"/>
      <c r="P130" s="21">
        <v>2901428</v>
      </c>
      <c r="Q130" s="21"/>
      <c r="R130" s="21">
        <v>4543193</v>
      </c>
      <c r="S130" s="21"/>
      <c r="T130" s="21">
        <v>-1277047</v>
      </c>
      <c r="U130" s="21"/>
      <c r="V130" s="21">
        <v>-1251114</v>
      </c>
      <c r="W130" s="21"/>
      <c r="X130" s="21">
        <v>-3412</v>
      </c>
      <c r="Y130" s="21"/>
      <c r="Z130" s="21">
        <v>-1113822</v>
      </c>
      <c r="AA130" s="21"/>
      <c r="AB130" s="21">
        <v>-3645395</v>
      </c>
      <c r="AC130" s="21"/>
      <c r="AD130" s="21">
        <v>271582</v>
      </c>
    </row>
    <row r="131" spans="2:30" ht="18.600000000000001" customHeight="1" x14ac:dyDescent="0.25">
      <c r="B131" s="21"/>
      <c r="C131" s="42" t="s">
        <v>1404</v>
      </c>
      <c r="D131" s="77" t="s">
        <v>86</v>
      </c>
      <c r="F131" s="21">
        <v>4112542</v>
      </c>
      <c r="G131" s="21"/>
      <c r="H131" s="21">
        <v>4333834</v>
      </c>
      <c r="I131" s="21"/>
      <c r="J131" s="21">
        <v>219478</v>
      </c>
      <c r="K131" s="21"/>
      <c r="L131" s="21">
        <v>724535</v>
      </c>
      <c r="M131" s="21"/>
      <c r="N131" s="21">
        <v>0</v>
      </c>
      <c r="O131" s="21"/>
      <c r="P131" s="21">
        <v>935504</v>
      </c>
      <c r="Q131" s="21"/>
      <c r="R131" s="21">
        <v>1879517</v>
      </c>
      <c r="S131" s="21"/>
      <c r="T131" s="21">
        <v>-734301</v>
      </c>
      <c r="U131" s="21"/>
      <c r="V131" s="21">
        <v>-719389</v>
      </c>
      <c r="W131" s="21"/>
      <c r="X131" s="21">
        <v>-1962</v>
      </c>
      <c r="Y131" s="21"/>
      <c r="Z131" s="21">
        <v>-776711</v>
      </c>
      <c r="AA131" s="21"/>
      <c r="AB131" s="21">
        <v>-2232363</v>
      </c>
      <c r="AC131" s="21"/>
      <c r="AD131" s="21">
        <v>-74273</v>
      </c>
    </row>
    <row r="132" spans="2:30" ht="18.600000000000001" customHeight="1" x14ac:dyDescent="0.25">
      <c r="B132" s="21"/>
      <c r="C132" s="42" t="s">
        <v>1343</v>
      </c>
      <c r="D132" s="77" t="s">
        <v>87</v>
      </c>
      <c r="F132" s="21">
        <v>8060763</v>
      </c>
      <c r="G132" s="21"/>
      <c r="H132" s="21">
        <v>8856212</v>
      </c>
      <c r="I132" s="21"/>
      <c r="J132" s="21">
        <v>448505</v>
      </c>
      <c r="K132" s="21"/>
      <c r="L132" s="21">
        <v>1480591</v>
      </c>
      <c r="M132" s="21"/>
      <c r="N132" s="21">
        <v>0</v>
      </c>
      <c r="O132" s="21"/>
      <c r="P132" s="21">
        <v>2651460</v>
      </c>
      <c r="Q132" s="21"/>
      <c r="R132" s="21">
        <v>4580556</v>
      </c>
      <c r="S132" s="21"/>
      <c r="T132" s="21">
        <v>-1500547</v>
      </c>
      <c r="U132" s="21"/>
      <c r="V132" s="21">
        <v>-1470075</v>
      </c>
      <c r="W132" s="21"/>
      <c r="X132" s="21">
        <v>-4009</v>
      </c>
      <c r="Y132" s="21"/>
      <c r="Z132" s="21">
        <v>-1611991</v>
      </c>
      <c r="AA132" s="21"/>
      <c r="AB132" s="21">
        <v>-4586622</v>
      </c>
      <c r="AC132" s="21"/>
      <c r="AD132" s="21">
        <v>109463</v>
      </c>
    </row>
    <row r="133" spans="2:30" ht="18.600000000000001" customHeight="1" x14ac:dyDescent="0.25">
      <c r="B133" s="21"/>
      <c r="C133" s="42" t="s">
        <v>1518</v>
      </c>
      <c r="D133" s="77" t="s">
        <v>88</v>
      </c>
      <c r="F133" s="21">
        <v>13489378</v>
      </c>
      <c r="G133" s="21"/>
      <c r="H133" s="21">
        <v>15262781</v>
      </c>
      <c r="I133" s="21"/>
      <c r="J133" s="21">
        <v>772952</v>
      </c>
      <c r="K133" s="21"/>
      <c r="L133" s="21">
        <v>2551648</v>
      </c>
      <c r="M133" s="21"/>
      <c r="N133" s="21">
        <v>0</v>
      </c>
      <c r="O133" s="21"/>
      <c r="P133" s="21">
        <v>4234032</v>
      </c>
      <c r="Q133" s="21"/>
      <c r="R133" s="21">
        <v>7558632</v>
      </c>
      <c r="S133" s="21"/>
      <c r="T133" s="21">
        <v>-2586040</v>
      </c>
      <c r="U133" s="21"/>
      <c r="V133" s="21">
        <v>-2533525</v>
      </c>
      <c r="W133" s="21"/>
      <c r="X133" s="21">
        <v>-6909</v>
      </c>
      <c r="Y133" s="21"/>
      <c r="Z133" s="21">
        <v>-1043096</v>
      </c>
      <c r="AA133" s="21"/>
      <c r="AB133" s="21">
        <v>-6169570</v>
      </c>
      <c r="AC133" s="21"/>
      <c r="AD133" s="21">
        <v>657030</v>
      </c>
    </row>
    <row r="134" spans="2:30" ht="18.600000000000001" customHeight="1" x14ac:dyDescent="0.25">
      <c r="B134" s="21"/>
      <c r="C134" s="42" t="s">
        <v>1177</v>
      </c>
      <c r="D134" s="77" t="s">
        <v>89</v>
      </c>
      <c r="F134" s="21">
        <v>0</v>
      </c>
      <c r="G134" s="21"/>
      <c r="H134" s="21">
        <v>0</v>
      </c>
      <c r="I134" s="21"/>
      <c r="J134" s="21">
        <v>0</v>
      </c>
      <c r="K134" s="21"/>
      <c r="L134" s="21">
        <v>0</v>
      </c>
      <c r="M134" s="21"/>
      <c r="N134" s="21">
        <v>0</v>
      </c>
      <c r="O134" s="21"/>
      <c r="P134" s="21">
        <v>1007155</v>
      </c>
      <c r="Q134" s="21"/>
      <c r="R134" s="21">
        <v>1007155</v>
      </c>
      <c r="S134" s="21"/>
      <c r="T134" s="21">
        <v>0</v>
      </c>
      <c r="U134" s="21"/>
      <c r="V134" s="21">
        <v>0</v>
      </c>
      <c r="W134" s="21"/>
      <c r="X134" s="21">
        <v>0</v>
      </c>
      <c r="Y134" s="21"/>
      <c r="Z134" s="21">
        <v>-11684150</v>
      </c>
      <c r="AA134" s="21"/>
      <c r="AB134" s="21">
        <v>-11684150</v>
      </c>
      <c r="AC134" s="21"/>
      <c r="AD134" s="21">
        <v>-2161419</v>
      </c>
    </row>
    <row r="135" spans="2:30" ht="18.600000000000001" customHeight="1" x14ac:dyDescent="0.25">
      <c r="B135" s="21"/>
      <c r="C135" s="42" t="s">
        <v>1502</v>
      </c>
      <c r="D135" s="77" t="s">
        <v>90</v>
      </c>
      <c r="F135" s="21">
        <v>5922181</v>
      </c>
      <c r="G135" s="21"/>
      <c r="H135" s="21">
        <v>7348753</v>
      </c>
      <c r="I135" s="21"/>
      <c r="J135" s="21">
        <v>372162</v>
      </c>
      <c r="K135" s="21"/>
      <c r="L135" s="21">
        <v>1228572</v>
      </c>
      <c r="M135" s="21"/>
      <c r="N135" s="21">
        <v>0</v>
      </c>
      <c r="O135" s="21"/>
      <c r="P135" s="21">
        <v>1744651</v>
      </c>
      <c r="Q135" s="21"/>
      <c r="R135" s="21">
        <v>3345385</v>
      </c>
      <c r="S135" s="21"/>
      <c r="T135" s="21">
        <v>-1245132</v>
      </c>
      <c r="U135" s="21"/>
      <c r="V135" s="21">
        <v>-1219847</v>
      </c>
      <c r="W135" s="21"/>
      <c r="X135" s="21">
        <v>-3327</v>
      </c>
      <c r="Y135" s="21"/>
      <c r="Z135" s="21">
        <v>-416914</v>
      </c>
      <c r="AA135" s="21"/>
      <c r="AB135" s="21">
        <v>-2885220</v>
      </c>
      <c r="AC135" s="21"/>
      <c r="AD135" s="21">
        <v>178912</v>
      </c>
    </row>
    <row r="136" spans="2:30" ht="18.600000000000001" customHeight="1" x14ac:dyDescent="0.25">
      <c r="B136" s="21"/>
      <c r="C136" s="42" t="s">
        <v>1135</v>
      </c>
      <c r="D136" s="77" t="s">
        <v>91</v>
      </c>
      <c r="F136" s="21">
        <v>0</v>
      </c>
      <c r="G136" s="21"/>
      <c r="H136" s="21">
        <v>0</v>
      </c>
      <c r="I136" s="21"/>
      <c r="J136" s="21">
        <v>0</v>
      </c>
      <c r="K136" s="21"/>
      <c r="L136" s="21">
        <v>0</v>
      </c>
      <c r="M136" s="21"/>
      <c r="N136" s="21">
        <v>0</v>
      </c>
      <c r="O136" s="21"/>
      <c r="P136" s="21">
        <v>385838</v>
      </c>
      <c r="Q136" s="21"/>
      <c r="R136" s="21">
        <v>385838</v>
      </c>
      <c r="S136" s="21"/>
      <c r="T136" s="21">
        <v>0</v>
      </c>
      <c r="U136" s="21"/>
      <c r="V136" s="21">
        <v>0</v>
      </c>
      <c r="W136" s="21"/>
      <c r="X136" s="21">
        <v>0</v>
      </c>
      <c r="Y136" s="21"/>
      <c r="Z136" s="21">
        <v>-7321920</v>
      </c>
      <c r="AA136" s="21"/>
      <c r="AB136" s="21">
        <v>-7321920</v>
      </c>
      <c r="AC136" s="21"/>
      <c r="AD136" s="21">
        <v>-1241031</v>
      </c>
    </row>
    <row r="137" spans="2:30" ht="18.600000000000001" customHeight="1" x14ac:dyDescent="0.25">
      <c r="B137" s="21"/>
      <c r="C137" s="42" t="s">
        <v>1453</v>
      </c>
      <c r="D137" s="77" t="s">
        <v>92</v>
      </c>
      <c r="F137" s="21">
        <v>986980</v>
      </c>
      <c r="G137" s="21"/>
      <c r="H137" s="21">
        <v>1130550</v>
      </c>
      <c r="I137" s="21"/>
      <c r="J137" s="21">
        <v>57254</v>
      </c>
      <c r="K137" s="21"/>
      <c r="L137" s="21">
        <v>189007</v>
      </c>
      <c r="M137" s="21"/>
      <c r="N137" s="21">
        <v>0</v>
      </c>
      <c r="O137" s="21"/>
      <c r="P137" s="21">
        <v>190468</v>
      </c>
      <c r="Q137" s="21"/>
      <c r="R137" s="21">
        <v>436729</v>
      </c>
      <c r="S137" s="21"/>
      <c r="T137" s="21">
        <v>-191554</v>
      </c>
      <c r="U137" s="21"/>
      <c r="V137" s="21">
        <v>-187664</v>
      </c>
      <c r="W137" s="21"/>
      <c r="X137" s="21">
        <v>-512</v>
      </c>
      <c r="Y137" s="21"/>
      <c r="Z137" s="21">
        <v>-197159</v>
      </c>
      <c r="AA137" s="21"/>
      <c r="AB137" s="21">
        <v>-576889</v>
      </c>
      <c r="AC137" s="21"/>
      <c r="AD137" s="21">
        <v>-99399</v>
      </c>
    </row>
    <row r="138" spans="2:30" ht="18.600000000000001" customHeight="1" x14ac:dyDescent="0.25">
      <c r="B138" s="21"/>
      <c r="C138" s="42" t="s">
        <v>1081</v>
      </c>
      <c r="D138" s="77" t="s">
        <v>93</v>
      </c>
      <c r="F138" s="21">
        <v>19576031</v>
      </c>
      <c r="G138" s="21"/>
      <c r="H138" s="21">
        <v>22046259</v>
      </c>
      <c r="I138" s="21"/>
      <c r="J138" s="21">
        <v>1116487</v>
      </c>
      <c r="K138" s="21"/>
      <c r="L138" s="21">
        <v>3685717</v>
      </c>
      <c r="M138" s="21"/>
      <c r="N138" s="21">
        <v>0</v>
      </c>
      <c r="O138" s="21"/>
      <c r="P138" s="21">
        <v>7146340</v>
      </c>
      <c r="Q138" s="21"/>
      <c r="R138" s="21">
        <v>11948544</v>
      </c>
      <c r="S138" s="21"/>
      <c r="T138" s="21">
        <v>-3735395</v>
      </c>
      <c r="U138" s="21"/>
      <c r="V138" s="21">
        <v>-3659540</v>
      </c>
      <c r="W138" s="21"/>
      <c r="X138" s="21">
        <v>-9980</v>
      </c>
      <c r="Y138" s="21"/>
      <c r="Z138" s="21">
        <v>-2074540</v>
      </c>
      <c r="AA138" s="21"/>
      <c r="AB138" s="21">
        <v>-9479455</v>
      </c>
      <c r="AC138" s="21"/>
      <c r="AD138" s="21">
        <v>729654</v>
      </c>
    </row>
    <row r="139" spans="2:30" ht="18.600000000000001" customHeight="1" x14ac:dyDescent="0.25">
      <c r="B139" s="21"/>
      <c r="C139" s="42" t="s">
        <v>1539</v>
      </c>
      <c r="D139" s="77" t="s">
        <v>689</v>
      </c>
      <c r="F139" s="21">
        <v>1316074</v>
      </c>
      <c r="G139" s="21"/>
      <c r="H139" s="21">
        <v>1695825</v>
      </c>
      <c r="I139" s="21"/>
      <c r="J139" s="21">
        <v>85882</v>
      </c>
      <c r="K139" s="21"/>
      <c r="L139" s="21">
        <v>283510</v>
      </c>
      <c r="M139" s="21"/>
      <c r="N139" s="21">
        <v>0</v>
      </c>
      <c r="O139" s="21"/>
      <c r="P139" s="21">
        <v>575741</v>
      </c>
      <c r="Q139" s="21"/>
      <c r="R139" s="21">
        <v>945133</v>
      </c>
      <c r="S139" s="21"/>
      <c r="T139" s="21">
        <v>-287331</v>
      </c>
      <c r="U139" s="21"/>
      <c r="V139" s="21">
        <v>-281496</v>
      </c>
      <c r="W139" s="21"/>
      <c r="X139" s="21">
        <v>-768</v>
      </c>
      <c r="Y139" s="21"/>
      <c r="Z139" s="21">
        <v>-178856</v>
      </c>
      <c r="AA139" s="21"/>
      <c r="AB139" s="21">
        <v>-748451</v>
      </c>
      <c r="AC139" s="21"/>
      <c r="AD139" s="21">
        <v>-20618</v>
      </c>
    </row>
    <row r="140" spans="2:30" ht="18.600000000000001" customHeight="1" x14ac:dyDescent="0.25">
      <c r="B140" s="21"/>
      <c r="C140" s="42" t="s">
        <v>1149</v>
      </c>
      <c r="D140" s="77" t="s">
        <v>94</v>
      </c>
      <c r="F140" s="21">
        <v>31749336</v>
      </c>
      <c r="G140" s="21"/>
      <c r="H140" s="21">
        <v>37309219</v>
      </c>
      <c r="I140" s="21"/>
      <c r="J140" s="21">
        <v>1889448</v>
      </c>
      <c r="K140" s="21"/>
      <c r="L140" s="21">
        <v>6237395</v>
      </c>
      <c r="M140" s="21"/>
      <c r="N140" s="21">
        <v>0</v>
      </c>
      <c r="O140" s="21"/>
      <c r="P140" s="21">
        <v>9287458</v>
      </c>
      <c r="Q140" s="21"/>
      <c r="R140" s="21">
        <v>17414301</v>
      </c>
      <c r="S140" s="21"/>
      <c r="T140" s="21">
        <v>-6321465</v>
      </c>
      <c r="U140" s="21"/>
      <c r="V140" s="21">
        <v>-6193095</v>
      </c>
      <c r="W140" s="21"/>
      <c r="X140" s="21">
        <v>-16889</v>
      </c>
      <c r="Y140" s="21"/>
      <c r="Z140" s="21">
        <v>-947509</v>
      </c>
      <c r="AA140" s="21"/>
      <c r="AB140" s="21">
        <v>-13478958</v>
      </c>
      <c r="AC140" s="21"/>
      <c r="AD140" s="21">
        <v>1080971</v>
      </c>
    </row>
    <row r="141" spans="2:30" ht="18.600000000000001" customHeight="1" x14ac:dyDescent="0.25">
      <c r="B141" s="21"/>
      <c r="C141" s="42" t="s">
        <v>981</v>
      </c>
      <c r="D141" s="77" t="s">
        <v>691</v>
      </c>
      <c r="F141" s="21">
        <v>822508</v>
      </c>
      <c r="G141" s="21"/>
      <c r="H141" s="21">
        <v>753640</v>
      </c>
      <c r="I141" s="21"/>
      <c r="J141" s="21">
        <v>38167</v>
      </c>
      <c r="K141" s="21"/>
      <c r="L141" s="21">
        <v>125994</v>
      </c>
      <c r="M141" s="21"/>
      <c r="N141" s="21">
        <v>0</v>
      </c>
      <c r="O141" s="21"/>
      <c r="P141" s="21">
        <v>154290</v>
      </c>
      <c r="Q141" s="21"/>
      <c r="R141" s="21">
        <v>318451</v>
      </c>
      <c r="S141" s="21"/>
      <c r="T141" s="21">
        <v>-127693</v>
      </c>
      <c r="U141" s="21"/>
      <c r="V141" s="21">
        <v>-125100</v>
      </c>
      <c r="W141" s="21"/>
      <c r="X141" s="21">
        <v>-341</v>
      </c>
      <c r="Y141" s="21"/>
      <c r="Z141" s="21">
        <v>-319958</v>
      </c>
      <c r="AA141" s="21"/>
      <c r="AB141" s="21">
        <v>-573092</v>
      </c>
      <c r="AC141" s="21"/>
      <c r="AD141" s="21">
        <v>-94269</v>
      </c>
    </row>
    <row r="142" spans="2:30" ht="18.600000000000001" customHeight="1" x14ac:dyDescent="0.25">
      <c r="B142" s="21"/>
      <c r="C142" s="42" t="s">
        <v>1432</v>
      </c>
      <c r="D142" s="77" t="s">
        <v>693</v>
      </c>
      <c r="F142" s="21">
        <v>20069596</v>
      </c>
      <c r="G142" s="21"/>
      <c r="H142" s="21">
        <v>22988443</v>
      </c>
      <c r="I142" s="21"/>
      <c r="J142" s="21">
        <v>1164202</v>
      </c>
      <c r="K142" s="21"/>
      <c r="L142" s="21">
        <v>3843233</v>
      </c>
      <c r="M142" s="21"/>
      <c r="N142" s="21">
        <v>0</v>
      </c>
      <c r="O142" s="21"/>
      <c r="P142" s="21">
        <v>4240821</v>
      </c>
      <c r="Q142" s="21"/>
      <c r="R142" s="21">
        <v>9248256</v>
      </c>
      <c r="S142" s="21"/>
      <c r="T142" s="21">
        <v>-3895033</v>
      </c>
      <c r="U142" s="21"/>
      <c r="V142" s="21">
        <v>-3815936</v>
      </c>
      <c r="W142" s="21"/>
      <c r="X142" s="21">
        <v>-10406</v>
      </c>
      <c r="Y142" s="21"/>
      <c r="Z142" s="21">
        <v>-1235535</v>
      </c>
      <c r="AA142" s="21"/>
      <c r="AB142" s="21">
        <v>-8956910</v>
      </c>
      <c r="AC142" s="21"/>
      <c r="AD142" s="21">
        <v>-53115</v>
      </c>
    </row>
    <row r="143" spans="2:30" ht="18.600000000000001" customHeight="1" x14ac:dyDescent="0.25">
      <c r="B143" s="21"/>
      <c r="C143" s="42" t="s">
        <v>1344</v>
      </c>
      <c r="D143" s="77" t="s">
        <v>439</v>
      </c>
      <c r="F143" s="21">
        <v>8554178</v>
      </c>
      <c r="G143" s="21"/>
      <c r="H143" s="21">
        <v>9798397</v>
      </c>
      <c r="I143" s="21"/>
      <c r="J143" s="21">
        <v>496220</v>
      </c>
      <c r="K143" s="21"/>
      <c r="L143" s="21">
        <v>1638106</v>
      </c>
      <c r="M143" s="21"/>
      <c r="N143" s="21">
        <v>0</v>
      </c>
      <c r="O143" s="21"/>
      <c r="P143" s="21">
        <v>6610026</v>
      </c>
      <c r="Q143" s="21"/>
      <c r="R143" s="21">
        <v>8744352</v>
      </c>
      <c r="S143" s="21"/>
      <c r="T143" s="21">
        <v>-1660185</v>
      </c>
      <c r="U143" s="21"/>
      <c r="V143" s="21">
        <v>-1626472</v>
      </c>
      <c r="W143" s="21"/>
      <c r="X143" s="21">
        <v>-4435</v>
      </c>
      <c r="Y143" s="21"/>
      <c r="Z143" s="21">
        <v>-626885</v>
      </c>
      <c r="AA143" s="21"/>
      <c r="AB143" s="21">
        <v>-3917977</v>
      </c>
      <c r="AC143" s="21"/>
      <c r="AD143" s="21">
        <v>1433833</v>
      </c>
    </row>
    <row r="144" spans="2:30" ht="18.600000000000001" customHeight="1" x14ac:dyDescent="0.25">
      <c r="B144" s="21"/>
      <c r="C144" s="42" t="s">
        <v>1494</v>
      </c>
      <c r="D144" s="77" t="s">
        <v>95</v>
      </c>
      <c r="F144" s="21">
        <v>3619127</v>
      </c>
      <c r="G144" s="21"/>
      <c r="H144" s="21">
        <v>3957103</v>
      </c>
      <c r="I144" s="21"/>
      <c r="J144" s="21">
        <v>200399</v>
      </c>
      <c r="K144" s="21"/>
      <c r="L144" s="21">
        <v>661553</v>
      </c>
      <c r="M144" s="21"/>
      <c r="N144" s="21">
        <v>0</v>
      </c>
      <c r="O144" s="21"/>
      <c r="P144" s="21">
        <v>691036</v>
      </c>
      <c r="Q144" s="21"/>
      <c r="R144" s="21">
        <v>1552988</v>
      </c>
      <c r="S144" s="21"/>
      <c r="T144" s="21">
        <v>-670469</v>
      </c>
      <c r="U144" s="21"/>
      <c r="V144" s="21">
        <v>-656854</v>
      </c>
      <c r="W144" s="21"/>
      <c r="X144" s="21">
        <v>-1791</v>
      </c>
      <c r="Y144" s="21"/>
      <c r="Z144" s="21">
        <v>-599824</v>
      </c>
      <c r="AA144" s="21"/>
      <c r="AB144" s="21">
        <v>-1928938</v>
      </c>
      <c r="AC144" s="21"/>
      <c r="AD144" s="21">
        <v>-100940</v>
      </c>
    </row>
    <row r="145" spans="2:30" ht="18.600000000000001" customHeight="1" x14ac:dyDescent="0.25">
      <c r="B145" s="21"/>
      <c r="C145" s="42" t="s">
        <v>3780</v>
      </c>
      <c r="D145" s="77" t="s">
        <v>3775</v>
      </c>
      <c r="F145" s="21">
        <v>27636793</v>
      </c>
      <c r="G145" s="21"/>
      <c r="H145" s="21">
        <v>0</v>
      </c>
      <c r="I145" s="21"/>
      <c r="J145" s="21">
        <v>0</v>
      </c>
      <c r="K145" s="21"/>
      <c r="L145" s="21">
        <v>0</v>
      </c>
      <c r="M145" s="21"/>
      <c r="N145" s="21">
        <v>0</v>
      </c>
      <c r="O145" s="21"/>
      <c r="P145" s="21">
        <v>10063049</v>
      </c>
      <c r="Q145" s="21"/>
      <c r="R145" s="21">
        <v>10063049</v>
      </c>
      <c r="S145" s="21"/>
      <c r="T145" s="21">
        <v>0</v>
      </c>
      <c r="U145" s="21"/>
      <c r="V145" s="21">
        <v>0</v>
      </c>
      <c r="W145" s="21"/>
      <c r="X145" s="21">
        <v>0</v>
      </c>
      <c r="Y145" s="21"/>
      <c r="Z145" s="21">
        <v>-33973139</v>
      </c>
      <c r="AA145" s="21"/>
      <c r="AB145" s="21">
        <v>-33973139</v>
      </c>
      <c r="AC145" s="21"/>
      <c r="AD145" s="21">
        <v>292611</v>
      </c>
    </row>
    <row r="146" spans="2:30" ht="18.600000000000001" customHeight="1" x14ac:dyDescent="0.25">
      <c r="B146" s="21"/>
      <c r="C146" s="42" t="s">
        <v>1090</v>
      </c>
      <c r="D146" s="77" t="s">
        <v>96</v>
      </c>
      <c r="F146" s="21">
        <v>0</v>
      </c>
      <c r="G146" s="21"/>
      <c r="H146" s="21">
        <v>0</v>
      </c>
      <c r="I146" s="21"/>
      <c r="J146" s="21">
        <v>0</v>
      </c>
      <c r="K146" s="21"/>
      <c r="L146" s="21">
        <v>0</v>
      </c>
      <c r="M146" s="21"/>
      <c r="N146" s="21">
        <v>0</v>
      </c>
      <c r="O146" s="21"/>
      <c r="P146" s="21">
        <v>20788533</v>
      </c>
      <c r="Q146" s="21"/>
      <c r="R146" s="21">
        <v>20788533</v>
      </c>
      <c r="S146" s="21"/>
      <c r="T146" s="21">
        <v>0</v>
      </c>
      <c r="U146" s="21"/>
      <c r="V146" s="21">
        <v>0</v>
      </c>
      <c r="W146" s="21"/>
      <c r="X146" s="21">
        <v>0</v>
      </c>
      <c r="Y146" s="21"/>
      <c r="Z146" s="21">
        <v>-175956590</v>
      </c>
      <c r="AA146" s="21"/>
      <c r="AB146" s="21">
        <v>-175956590</v>
      </c>
      <c r="AC146" s="21"/>
      <c r="AD146" s="21">
        <v>-29566138</v>
      </c>
    </row>
    <row r="147" spans="2:30" ht="18.600000000000001" customHeight="1" x14ac:dyDescent="0.25">
      <c r="B147" s="21"/>
      <c r="C147" s="42" t="s">
        <v>1264</v>
      </c>
      <c r="D147" s="77" t="s">
        <v>443</v>
      </c>
      <c r="F147" s="21">
        <v>1974110</v>
      </c>
      <c r="G147" s="21"/>
      <c r="H147" s="21">
        <v>2072734</v>
      </c>
      <c r="I147" s="21"/>
      <c r="J147" s="21">
        <v>104969</v>
      </c>
      <c r="K147" s="21"/>
      <c r="L147" s="21">
        <v>346522</v>
      </c>
      <c r="M147" s="21"/>
      <c r="N147" s="21">
        <v>0</v>
      </c>
      <c r="O147" s="21"/>
      <c r="P147" s="21">
        <v>1644727</v>
      </c>
      <c r="Q147" s="21"/>
      <c r="R147" s="21">
        <v>2096218</v>
      </c>
      <c r="S147" s="21"/>
      <c r="T147" s="21">
        <v>-351192</v>
      </c>
      <c r="U147" s="21"/>
      <c r="V147" s="21">
        <v>-344061</v>
      </c>
      <c r="W147" s="21"/>
      <c r="X147" s="21">
        <v>-938</v>
      </c>
      <c r="Y147" s="21"/>
      <c r="Z147" s="21">
        <v>-285292</v>
      </c>
      <c r="AA147" s="21"/>
      <c r="AB147" s="21">
        <v>-981483</v>
      </c>
      <c r="AC147" s="21"/>
      <c r="AD147" s="21">
        <v>303147</v>
      </c>
    </row>
    <row r="148" spans="2:30" ht="18.600000000000001" customHeight="1" x14ac:dyDescent="0.25">
      <c r="B148" s="21"/>
      <c r="C148" s="42" t="s">
        <v>961</v>
      </c>
      <c r="D148" s="77" t="s">
        <v>696</v>
      </c>
      <c r="F148" s="21">
        <v>10692760</v>
      </c>
      <c r="G148" s="21"/>
      <c r="H148" s="21">
        <v>13190046</v>
      </c>
      <c r="I148" s="21"/>
      <c r="J148" s="21">
        <v>667983</v>
      </c>
      <c r="K148" s="21"/>
      <c r="L148" s="21">
        <v>2205126</v>
      </c>
      <c r="M148" s="21"/>
      <c r="N148" s="21">
        <v>0</v>
      </c>
      <c r="O148" s="21"/>
      <c r="P148" s="21">
        <v>7829096</v>
      </c>
      <c r="Q148" s="21"/>
      <c r="R148" s="21">
        <v>10702205</v>
      </c>
      <c r="S148" s="21"/>
      <c r="T148" s="21">
        <v>-2234848</v>
      </c>
      <c r="U148" s="21"/>
      <c r="V148" s="21">
        <v>-2189464</v>
      </c>
      <c r="W148" s="21"/>
      <c r="X148" s="21">
        <v>-5971</v>
      </c>
      <c r="Y148" s="21"/>
      <c r="Z148" s="21">
        <v>-3841935</v>
      </c>
      <c r="AA148" s="21"/>
      <c r="AB148" s="21">
        <v>-8272218</v>
      </c>
      <c r="AC148" s="21"/>
      <c r="AD148" s="21">
        <v>-251690</v>
      </c>
    </row>
    <row r="149" spans="2:30" ht="18.600000000000001" customHeight="1" x14ac:dyDescent="0.25">
      <c r="B149" s="21"/>
      <c r="C149" s="42" t="s">
        <v>1675</v>
      </c>
      <c r="D149" s="77" t="s">
        <v>698</v>
      </c>
      <c r="F149" s="21">
        <v>0</v>
      </c>
      <c r="G149" s="21"/>
      <c r="H149" s="21">
        <v>0</v>
      </c>
      <c r="I149" s="21"/>
      <c r="J149" s="21">
        <v>0</v>
      </c>
      <c r="K149" s="21"/>
      <c r="L149" s="21">
        <v>0</v>
      </c>
      <c r="M149" s="21"/>
      <c r="N149" s="21">
        <v>0</v>
      </c>
      <c r="O149" s="21"/>
      <c r="P149" s="21">
        <v>51940</v>
      </c>
      <c r="Q149" s="21"/>
      <c r="R149" s="21">
        <v>51940</v>
      </c>
      <c r="S149" s="21"/>
      <c r="T149" s="21">
        <v>0</v>
      </c>
      <c r="U149" s="21"/>
      <c r="V149" s="21">
        <v>0</v>
      </c>
      <c r="W149" s="21"/>
      <c r="X149" s="21">
        <v>0</v>
      </c>
      <c r="Y149" s="21"/>
      <c r="Z149" s="21">
        <v>-72693</v>
      </c>
      <c r="AA149" s="21"/>
      <c r="AB149" s="21">
        <v>-72693</v>
      </c>
      <c r="AC149" s="21"/>
      <c r="AD149" s="21">
        <v>7</v>
      </c>
    </row>
    <row r="150" spans="2:30" ht="18.600000000000001" customHeight="1" x14ac:dyDescent="0.25">
      <c r="B150" s="21"/>
      <c r="C150" s="42" t="s">
        <v>1505</v>
      </c>
      <c r="D150" s="77" t="s">
        <v>97</v>
      </c>
      <c r="F150" s="21">
        <v>7238254</v>
      </c>
      <c r="G150" s="21"/>
      <c r="H150" s="21">
        <v>7537118</v>
      </c>
      <c r="I150" s="21"/>
      <c r="J150" s="21">
        <v>381702</v>
      </c>
      <c r="K150" s="21"/>
      <c r="L150" s="21">
        <v>1260063</v>
      </c>
      <c r="M150" s="21"/>
      <c r="N150" s="21">
        <v>0</v>
      </c>
      <c r="O150" s="21"/>
      <c r="P150" s="21">
        <v>1767982</v>
      </c>
      <c r="Q150" s="21"/>
      <c r="R150" s="21">
        <v>3409747</v>
      </c>
      <c r="S150" s="21"/>
      <c r="T150" s="21">
        <v>-1277047</v>
      </c>
      <c r="U150" s="21"/>
      <c r="V150" s="21">
        <v>-1251114</v>
      </c>
      <c r="W150" s="21"/>
      <c r="X150" s="21">
        <v>-3412</v>
      </c>
      <c r="Y150" s="21"/>
      <c r="Z150" s="21">
        <v>-1176597</v>
      </c>
      <c r="AA150" s="21"/>
      <c r="AB150" s="21">
        <v>-3708170</v>
      </c>
      <c r="AC150" s="21"/>
      <c r="AD150" s="21">
        <v>241902</v>
      </c>
    </row>
    <row r="151" spans="2:30" ht="18.600000000000001" customHeight="1" x14ac:dyDescent="0.25">
      <c r="B151" s="21"/>
      <c r="C151" s="42" t="s">
        <v>1180</v>
      </c>
      <c r="D151" s="77" t="s">
        <v>98</v>
      </c>
      <c r="F151" s="21">
        <v>3454655</v>
      </c>
      <c r="G151" s="21"/>
      <c r="H151" s="21">
        <v>3768559</v>
      </c>
      <c r="I151" s="21"/>
      <c r="J151" s="21">
        <v>190851</v>
      </c>
      <c r="K151" s="21"/>
      <c r="L151" s="21">
        <v>630032</v>
      </c>
      <c r="M151" s="21"/>
      <c r="N151" s="21">
        <v>0</v>
      </c>
      <c r="O151" s="21"/>
      <c r="P151" s="21">
        <v>857999</v>
      </c>
      <c r="Q151" s="21"/>
      <c r="R151" s="21">
        <v>1678882</v>
      </c>
      <c r="S151" s="21"/>
      <c r="T151" s="21">
        <v>-638524</v>
      </c>
      <c r="U151" s="21"/>
      <c r="V151" s="21">
        <v>-625557</v>
      </c>
      <c r="W151" s="21"/>
      <c r="X151" s="21">
        <v>-1706</v>
      </c>
      <c r="Y151" s="21"/>
      <c r="Z151" s="21">
        <v>-580490</v>
      </c>
      <c r="AA151" s="21"/>
      <c r="AB151" s="21">
        <v>-1846277</v>
      </c>
      <c r="AC151" s="21"/>
      <c r="AD151" s="21">
        <v>15743</v>
      </c>
    </row>
    <row r="152" spans="2:30" ht="18.600000000000001" customHeight="1" x14ac:dyDescent="0.25">
      <c r="B152" s="21"/>
      <c r="C152" s="42" t="s">
        <v>3902</v>
      </c>
      <c r="D152" s="77" t="s">
        <v>1010</v>
      </c>
      <c r="F152" s="21">
        <v>658037</v>
      </c>
      <c r="G152" s="21"/>
      <c r="H152" s="21">
        <v>753640</v>
      </c>
      <c r="I152" s="21"/>
      <c r="J152" s="21">
        <v>38167</v>
      </c>
      <c r="K152" s="21"/>
      <c r="L152" s="21">
        <v>125994</v>
      </c>
      <c r="M152" s="21"/>
      <c r="N152" s="21">
        <v>0</v>
      </c>
      <c r="O152" s="21"/>
      <c r="P152" s="21">
        <v>634432</v>
      </c>
      <c r="Q152" s="21"/>
      <c r="R152" s="21">
        <v>798593</v>
      </c>
      <c r="S152" s="21"/>
      <c r="T152" s="21">
        <v>-127693</v>
      </c>
      <c r="U152" s="21"/>
      <c r="V152" s="21">
        <v>-125100</v>
      </c>
      <c r="W152" s="21"/>
      <c r="X152" s="21">
        <v>-341</v>
      </c>
      <c r="Y152" s="21"/>
      <c r="Z152" s="21">
        <v>-31800</v>
      </c>
      <c r="AA152" s="21"/>
      <c r="AB152" s="21">
        <v>-284934</v>
      </c>
      <c r="AC152" s="21"/>
      <c r="AD152" s="21">
        <v>108708</v>
      </c>
    </row>
    <row r="153" spans="2:30" ht="18.600000000000001" customHeight="1" x14ac:dyDescent="0.25">
      <c r="B153" s="21"/>
      <c r="C153" s="42" t="s">
        <v>1091</v>
      </c>
      <c r="D153" s="77" t="s">
        <v>99</v>
      </c>
      <c r="F153" s="21">
        <v>20234068</v>
      </c>
      <c r="G153" s="21"/>
      <c r="H153" s="21">
        <v>23930628</v>
      </c>
      <c r="I153" s="21"/>
      <c r="J153" s="21">
        <v>1211917</v>
      </c>
      <c r="K153" s="21"/>
      <c r="L153" s="21">
        <v>4000748</v>
      </c>
      <c r="M153" s="21"/>
      <c r="N153" s="21">
        <v>0</v>
      </c>
      <c r="O153" s="21"/>
      <c r="P153" s="21">
        <v>3859024</v>
      </c>
      <c r="Q153" s="21"/>
      <c r="R153" s="21">
        <v>9071689</v>
      </c>
      <c r="S153" s="21"/>
      <c r="T153" s="21">
        <v>-4054671</v>
      </c>
      <c r="U153" s="21"/>
      <c r="V153" s="21">
        <v>-3972333</v>
      </c>
      <c r="W153" s="21"/>
      <c r="X153" s="21">
        <v>-10833</v>
      </c>
      <c r="Y153" s="21"/>
      <c r="Z153" s="21">
        <v>-2563855</v>
      </c>
      <c r="AA153" s="21"/>
      <c r="AB153" s="21">
        <v>-10601692</v>
      </c>
      <c r="AC153" s="21"/>
      <c r="AD153" s="21">
        <v>-956963</v>
      </c>
    </row>
    <row r="154" spans="2:30" ht="18.600000000000001" customHeight="1" x14ac:dyDescent="0.25">
      <c r="B154" s="21"/>
      <c r="C154" s="42" t="s">
        <v>1167</v>
      </c>
      <c r="D154" s="77" t="s">
        <v>100</v>
      </c>
      <c r="F154" s="21">
        <v>830418076</v>
      </c>
      <c r="G154" s="21"/>
      <c r="H154" s="21">
        <v>969848814</v>
      </c>
      <c r="I154" s="21"/>
      <c r="J154" s="21">
        <v>49115990</v>
      </c>
      <c r="K154" s="21"/>
      <c r="L154" s="21">
        <v>162140361</v>
      </c>
      <c r="M154" s="21"/>
      <c r="N154" s="21">
        <v>0</v>
      </c>
      <c r="O154" s="21"/>
      <c r="P154" s="21">
        <v>251848254</v>
      </c>
      <c r="Q154" s="21"/>
      <c r="R154" s="21">
        <v>463104605</v>
      </c>
      <c r="S154" s="21"/>
      <c r="T154" s="21">
        <v>-164325748</v>
      </c>
      <c r="U154" s="21"/>
      <c r="V154" s="21">
        <v>-160988781</v>
      </c>
      <c r="W154" s="21"/>
      <c r="X154" s="21">
        <v>-439018</v>
      </c>
      <c r="Y154" s="21"/>
      <c r="Z154" s="21">
        <v>-42517270</v>
      </c>
      <c r="AA154" s="21"/>
      <c r="AB154" s="21">
        <v>-368270817</v>
      </c>
      <c r="AC154" s="21"/>
      <c r="AD154" s="21">
        <v>136627735</v>
      </c>
    </row>
    <row r="155" spans="2:30" ht="18.600000000000001" customHeight="1" x14ac:dyDescent="0.25">
      <c r="B155" s="21"/>
      <c r="C155" s="42" t="s">
        <v>1315</v>
      </c>
      <c r="D155" s="77" t="s">
        <v>699</v>
      </c>
      <c r="F155" s="21">
        <v>295449950</v>
      </c>
      <c r="G155" s="21"/>
      <c r="H155" s="21">
        <v>335216619</v>
      </c>
      <c r="I155" s="21"/>
      <c r="J155" s="21">
        <v>16976353</v>
      </c>
      <c r="K155" s="21"/>
      <c r="L155" s="21">
        <v>56041873</v>
      </c>
      <c r="M155" s="21"/>
      <c r="N155" s="21">
        <v>0</v>
      </c>
      <c r="O155" s="21"/>
      <c r="P155" s="21">
        <v>54510958</v>
      </c>
      <c r="Q155" s="21"/>
      <c r="R155" s="21">
        <v>127529184</v>
      </c>
      <c r="S155" s="21"/>
      <c r="T155" s="21">
        <v>-56797225</v>
      </c>
      <c r="U155" s="21"/>
      <c r="V155" s="21">
        <v>-55643843</v>
      </c>
      <c r="W155" s="21"/>
      <c r="X155" s="21">
        <v>-151741</v>
      </c>
      <c r="Y155" s="21"/>
      <c r="Z155" s="21">
        <v>-39217488</v>
      </c>
      <c r="AA155" s="21"/>
      <c r="AB155" s="21">
        <v>-151810297</v>
      </c>
      <c r="AC155" s="21"/>
      <c r="AD155" s="21">
        <v>-5915588</v>
      </c>
    </row>
    <row r="156" spans="2:30" ht="18.600000000000001" customHeight="1" x14ac:dyDescent="0.25">
      <c r="B156" s="21"/>
      <c r="C156" s="42" t="s">
        <v>1316</v>
      </c>
      <c r="D156" s="77" t="s">
        <v>700</v>
      </c>
      <c r="F156" s="21">
        <v>19576031</v>
      </c>
      <c r="G156" s="21"/>
      <c r="H156" s="21">
        <v>23553718</v>
      </c>
      <c r="I156" s="21"/>
      <c r="J156" s="21">
        <v>1192829</v>
      </c>
      <c r="K156" s="21"/>
      <c r="L156" s="21">
        <v>3937736</v>
      </c>
      <c r="M156" s="21"/>
      <c r="N156" s="21">
        <v>0</v>
      </c>
      <c r="O156" s="21"/>
      <c r="P156" s="21">
        <v>5593046</v>
      </c>
      <c r="Q156" s="21"/>
      <c r="R156" s="21">
        <v>10723611</v>
      </c>
      <c r="S156" s="21"/>
      <c r="T156" s="21">
        <v>-3990810</v>
      </c>
      <c r="U156" s="21"/>
      <c r="V156" s="21">
        <v>-3909769</v>
      </c>
      <c r="W156" s="21"/>
      <c r="X156" s="21">
        <v>-10662</v>
      </c>
      <c r="Y156" s="21"/>
      <c r="Z156" s="21">
        <v>-1818526</v>
      </c>
      <c r="AA156" s="21"/>
      <c r="AB156" s="21">
        <v>-9729767</v>
      </c>
      <c r="AC156" s="21"/>
      <c r="AD156" s="21">
        <v>308267</v>
      </c>
    </row>
    <row r="157" spans="2:30" ht="18.600000000000001" customHeight="1" x14ac:dyDescent="0.25">
      <c r="B157" s="21"/>
      <c r="C157" s="42" t="s">
        <v>1240</v>
      </c>
      <c r="D157" s="77" t="s">
        <v>702</v>
      </c>
      <c r="F157" s="21">
        <v>644034604</v>
      </c>
      <c r="G157" s="21"/>
      <c r="H157" s="21">
        <v>749385688</v>
      </c>
      <c r="I157" s="21"/>
      <c r="J157" s="21">
        <v>37951090</v>
      </c>
      <c r="K157" s="21"/>
      <c r="L157" s="21">
        <v>125283100</v>
      </c>
      <c r="M157" s="21"/>
      <c r="N157" s="21">
        <v>0</v>
      </c>
      <c r="O157" s="21"/>
      <c r="P157" s="21">
        <v>122986259</v>
      </c>
      <c r="Q157" s="21"/>
      <c r="R157" s="21">
        <v>286220449</v>
      </c>
      <c r="S157" s="21"/>
      <c r="T157" s="21">
        <v>-126971711</v>
      </c>
      <c r="U157" s="21"/>
      <c r="V157" s="21">
        <v>-124393294</v>
      </c>
      <c r="W157" s="21"/>
      <c r="X157" s="21">
        <v>-339222</v>
      </c>
      <c r="Y157" s="21"/>
      <c r="Z157" s="21">
        <v>-43197976</v>
      </c>
      <c r="AA157" s="21"/>
      <c r="AB157" s="21">
        <v>-294902203</v>
      </c>
      <c r="AC157" s="21"/>
      <c r="AD157" s="21">
        <v>-1613862</v>
      </c>
    </row>
    <row r="158" spans="2:30" ht="18.600000000000001" customHeight="1" x14ac:dyDescent="0.25">
      <c r="B158" s="21"/>
      <c r="C158" s="42" t="s">
        <v>1076</v>
      </c>
      <c r="D158" s="77" t="s">
        <v>447</v>
      </c>
      <c r="F158" s="21">
        <v>4441636</v>
      </c>
      <c r="G158" s="21"/>
      <c r="H158" s="21">
        <v>5464384</v>
      </c>
      <c r="I158" s="21"/>
      <c r="J158" s="21">
        <v>276732</v>
      </c>
      <c r="K158" s="21"/>
      <c r="L158" s="21">
        <v>913542</v>
      </c>
      <c r="M158" s="21"/>
      <c r="N158" s="21">
        <v>0</v>
      </c>
      <c r="O158" s="21"/>
      <c r="P158" s="21">
        <v>4952325</v>
      </c>
      <c r="Q158" s="21"/>
      <c r="R158" s="21">
        <v>6142599</v>
      </c>
      <c r="S158" s="21"/>
      <c r="T158" s="21">
        <v>-925855</v>
      </c>
      <c r="U158" s="21"/>
      <c r="V158" s="21">
        <v>-907053</v>
      </c>
      <c r="W158" s="21"/>
      <c r="X158" s="21">
        <v>-2474</v>
      </c>
      <c r="Y158" s="21"/>
      <c r="Z158" s="21">
        <v>0</v>
      </c>
      <c r="AA158" s="21"/>
      <c r="AB158" s="21">
        <v>-1835382</v>
      </c>
      <c r="AC158" s="21"/>
      <c r="AD158" s="21">
        <v>773024</v>
      </c>
    </row>
    <row r="159" spans="2:30" ht="18.600000000000001" customHeight="1" x14ac:dyDescent="0.25">
      <c r="B159" s="21"/>
      <c r="C159" s="42" t="s">
        <v>1171</v>
      </c>
      <c r="D159" s="77" t="s">
        <v>101</v>
      </c>
      <c r="F159" s="21">
        <v>164472</v>
      </c>
      <c r="G159" s="21"/>
      <c r="H159" s="21">
        <v>188365</v>
      </c>
      <c r="I159" s="21"/>
      <c r="J159" s="21">
        <v>9539</v>
      </c>
      <c r="K159" s="21"/>
      <c r="L159" s="21">
        <v>31491</v>
      </c>
      <c r="M159" s="21"/>
      <c r="N159" s="21">
        <v>0</v>
      </c>
      <c r="O159" s="21"/>
      <c r="P159" s="21">
        <v>272852</v>
      </c>
      <c r="Q159" s="21"/>
      <c r="R159" s="21">
        <v>313882</v>
      </c>
      <c r="S159" s="21"/>
      <c r="T159" s="21">
        <v>-31916</v>
      </c>
      <c r="U159" s="21"/>
      <c r="V159" s="21">
        <v>-31267</v>
      </c>
      <c r="W159" s="21"/>
      <c r="X159" s="21">
        <v>-85</v>
      </c>
      <c r="Y159" s="21"/>
      <c r="Z159" s="21">
        <v>-379840</v>
      </c>
      <c r="AA159" s="21"/>
      <c r="AB159" s="21">
        <v>-443108</v>
      </c>
      <c r="AC159" s="21"/>
      <c r="AD159" s="21">
        <v>-61831</v>
      </c>
    </row>
    <row r="160" spans="2:30" ht="18.600000000000001" customHeight="1" x14ac:dyDescent="0.25">
      <c r="B160" s="21"/>
      <c r="C160" s="42" t="s">
        <v>3756</v>
      </c>
      <c r="D160" s="77" t="s">
        <v>102</v>
      </c>
      <c r="F160" s="21">
        <v>0</v>
      </c>
      <c r="G160" s="21"/>
      <c r="H160" s="21">
        <v>0</v>
      </c>
      <c r="I160" s="21"/>
      <c r="J160" s="21">
        <v>0</v>
      </c>
      <c r="K160" s="21"/>
      <c r="L160" s="21">
        <v>0</v>
      </c>
      <c r="M160" s="21"/>
      <c r="N160" s="21">
        <v>0</v>
      </c>
      <c r="O160" s="21"/>
      <c r="P160" s="21">
        <v>289227218</v>
      </c>
      <c r="Q160" s="21"/>
      <c r="R160" s="21">
        <v>289227218</v>
      </c>
      <c r="S160" s="21"/>
      <c r="T160" s="21">
        <v>0</v>
      </c>
      <c r="U160" s="21"/>
      <c r="V160" s="21">
        <v>0</v>
      </c>
      <c r="W160" s="21"/>
      <c r="X160" s="21">
        <v>0</v>
      </c>
      <c r="Y160" s="21"/>
      <c r="Z160" s="21">
        <v>-820017336</v>
      </c>
      <c r="AA160" s="21"/>
      <c r="AB160" s="21">
        <v>-820017336</v>
      </c>
      <c r="AC160" s="21"/>
      <c r="AD160" s="21">
        <v>2199228</v>
      </c>
    </row>
    <row r="161" spans="2:30" ht="18.600000000000001" customHeight="1" x14ac:dyDescent="0.25">
      <c r="B161" s="21"/>
      <c r="C161" s="42" t="s">
        <v>1470</v>
      </c>
      <c r="D161" s="77" t="s">
        <v>103</v>
      </c>
      <c r="F161" s="21">
        <v>24182138</v>
      </c>
      <c r="G161" s="21"/>
      <c r="H161" s="21">
        <v>28641372</v>
      </c>
      <c r="I161" s="21"/>
      <c r="J161" s="21">
        <v>1450483</v>
      </c>
      <c r="K161" s="21"/>
      <c r="L161" s="21">
        <v>4788295</v>
      </c>
      <c r="M161" s="21"/>
      <c r="N161" s="21">
        <v>0</v>
      </c>
      <c r="O161" s="21"/>
      <c r="P161" s="21">
        <v>4813609</v>
      </c>
      <c r="Q161" s="21"/>
      <c r="R161" s="21">
        <v>11052387</v>
      </c>
      <c r="S161" s="21"/>
      <c r="T161" s="21">
        <v>-4852833</v>
      </c>
      <c r="U161" s="21"/>
      <c r="V161" s="21">
        <v>-4754287</v>
      </c>
      <c r="W161" s="21"/>
      <c r="X161" s="21">
        <v>-12965</v>
      </c>
      <c r="Y161" s="21"/>
      <c r="Z161" s="21">
        <v>-2219333</v>
      </c>
      <c r="AA161" s="21"/>
      <c r="AB161" s="21">
        <v>-11839418</v>
      </c>
      <c r="AC161" s="21"/>
      <c r="AD161" s="21">
        <v>-67868</v>
      </c>
    </row>
    <row r="162" spans="2:30" ht="18.600000000000001" customHeight="1" x14ac:dyDescent="0.25">
      <c r="B162" s="21"/>
      <c r="C162" s="42" t="s">
        <v>1499</v>
      </c>
      <c r="D162" s="77" t="s">
        <v>703</v>
      </c>
      <c r="F162" s="21">
        <v>0</v>
      </c>
      <c r="G162" s="21"/>
      <c r="H162" s="21">
        <v>0</v>
      </c>
      <c r="I162" s="21"/>
      <c r="J162" s="21">
        <v>0</v>
      </c>
      <c r="K162" s="21"/>
      <c r="L162" s="21">
        <v>0</v>
      </c>
      <c r="M162" s="21"/>
      <c r="N162" s="21">
        <v>0</v>
      </c>
      <c r="O162" s="21"/>
      <c r="P162" s="21">
        <v>129063567</v>
      </c>
      <c r="Q162" s="21"/>
      <c r="R162" s="21">
        <v>129063567</v>
      </c>
      <c r="S162" s="21"/>
      <c r="T162" s="21">
        <v>0</v>
      </c>
      <c r="U162" s="21"/>
      <c r="V162" s="21">
        <v>0</v>
      </c>
      <c r="W162" s="21"/>
      <c r="X162" s="21">
        <v>0</v>
      </c>
      <c r="Y162" s="21"/>
      <c r="Z162" s="21">
        <v>-365691450</v>
      </c>
      <c r="AA162" s="21"/>
      <c r="AB162" s="21">
        <v>-365691450</v>
      </c>
      <c r="AC162" s="21"/>
      <c r="AD162" s="21">
        <v>-42367060</v>
      </c>
    </row>
    <row r="163" spans="2:30" ht="18.600000000000001" customHeight="1" x14ac:dyDescent="0.25">
      <c r="B163" s="21"/>
      <c r="C163" s="42" t="s">
        <v>1501</v>
      </c>
      <c r="D163" s="77" t="s">
        <v>704</v>
      </c>
      <c r="F163" s="21">
        <v>0</v>
      </c>
      <c r="G163" s="21"/>
      <c r="H163" s="21">
        <v>0</v>
      </c>
      <c r="I163" s="21"/>
      <c r="J163" s="21">
        <v>0</v>
      </c>
      <c r="K163" s="21"/>
      <c r="L163" s="21">
        <v>0</v>
      </c>
      <c r="M163" s="21"/>
      <c r="N163" s="21">
        <v>0</v>
      </c>
      <c r="O163" s="21"/>
      <c r="P163" s="21">
        <v>1489145</v>
      </c>
      <c r="Q163" s="21"/>
      <c r="R163" s="21">
        <v>1489145</v>
      </c>
      <c r="S163" s="21"/>
      <c r="T163" s="21">
        <v>0</v>
      </c>
      <c r="U163" s="21"/>
      <c r="V163" s="21">
        <v>0</v>
      </c>
      <c r="W163" s="21"/>
      <c r="X163" s="21">
        <v>0</v>
      </c>
      <c r="Y163" s="21"/>
      <c r="Z163" s="21">
        <v>-4677126</v>
      </c>
      <c r="AA163" s="21"/>
      <c r="AB163" s="21">
        <v>-4677126</v>
      </c>
      <c r="AC163" s="21"/>
      <c r="AD163" s="21">
        <v>-740135</v>
      </c>
    </row>
    <row r="164" spans="2:30" ht="18.600000000000001" customHeight="1" x14ac:dyDescent="0.25">
      <c r="B164" s="21"/>
      <c r="C164" s="42" t="s">
        <v>1690</v>
      </c>
      <c r="D164" s="77" t="s">
        <v>706</v>
      </c>
      <c r="F164" s="21">
        <v>164472</v>
      </c>
      <c r="G164" s="21"/>
      <c r="H164" s="21">
        <v>188365</v>
      </c>
      <c r="I164" s="21"/>
      <c r="J164" s="21">
        <v>9539</v>
      </c>
      <c r="K164" s="21"/>
      <c r="L164" s="21">
        <v>31491</v>
      </c>
      <c r="M164" s="21"/>
      <c r="N164" s="21">
        <v>0</v>
      </c>
      <c r="O164" s="21"/>
      <c r="P164" s="21">
        <v>30845</v>
      </c>
      <c r="Q164" s="21"/>
      <c r="R164" s="21">
        <v>71875</v>
      </c>
      <c r="S164" s="21"/>
      <c r="T164" s="21">
        <v>-31916</v>
      </c>
      <c r="U164" s="21"/>
      <c r="V164" s="21">
        <v>-31267</v>
      </c>
      <c r="W164" s="21"/>
      <c r="X164" s="21">
        <v>-85</v>
      </c>
      <c r="Y164" s="21"/>
      <c r="Z164" s="21">
        <v>-14618</v>
      </c>
      <c r="AA164" s="21"/>
      <c r="AB164" s="21">
        <v>-77886</v>
      </c>
      <c r="AC164" s="21"/>
      <c r="AD164" s="21">
        <v>-2139</v>
      </c>
    </row>
    <row r="165" spans="2:30" ht="18.600000000000001" customHeight="1" x14ac:dyDescent="0.25">
      <c r="B165" s="21"/>
      <c r="C165" s="42" t="s">
        <v>1692</v>
      </c>
      <c r="D165" s="77" t="s">
        <v>708</v>
      </c>
      <c r="F165" s="21">
        <v>1151602</v>
      </c>
      <c r="G165" s="21"/>
      <c r="H165" s="21">
        <v>1319094</v>
      </c>
      <c r="I165" s="21"/>
      <c r="J165" s="21">
        <v>66803</v>
      </c>
      <c r="K165" s="21"/>
      <c r="L165" s="21">
        <v>220528</v>
      </c>
      <c r="M165" s="21"/>
      <c r="N165" s="21">
        <v>0</v>
      </c>
      <c r="O165" s="21"/>
      <c r="P165" s="21">
        <v>215694</v>
      </c>
      <c r="Q165" s="21"/>
      <c r="R165" s="21">
        <v>503025</v>
      </c>
      <c r="S165" s="21"/>
      <c r="T165" s="21">
        <v>-223500</v>
      </c>
      <c r="U165" s="21"/>
      <c r="V165" s="21">
        <v>-218961</v>
      </c>
      <c r="W165" s="21"/>
      <c r="X165" s="21">
        <v>-597</v>
      </c>
      <c r="Y165" s="21"/>
      <c r="Z165" s="21">
        <v>-101521</v>
      </c>
      <c r="AA165" s="21"/>
      <c r="AB165" s="21">
        <v>-544579</v>
      </c>
      <c r="AC165" s="21"/>
      <c r="AD165" s="21">
        <v>-14945</v>
      </c>
    </row>
    <row r="166" spans="2:30" ht="18.600000000000001" customHeight="1" x14ac:dyDescent="0.25">
      <c r="B166" s="21"/>
      <c r="C166" s="42" t="s">
        <v>1025</v>
      </c>
      <c r="D166" s="77" t="s">
        <v>104</v>
      </c>
      <c r="F166" s="21">
        <v>12502398</v>
      </c>
      <c r="G166" s="21"/>
      <c r="H166" s="21">
        <v>14320596</v>
      </c>
      <c r="I166" s="21"/>
      <c r="J166" s="21">
        <v>725237</v>
      </c>
      <c r="K166" s="21"/>
      <c r="L166" s="21">
        <v>2394133</v>
      </c>
      <c r="M166" s="21"/>
      <c r="N166" s="21">
        <v>0</v>
      </c>
      <c r="O166" s="21"/>
      <c r="P166" s="21">
        <v>3741023</v>
      </c>
      <c r="Q166" s="21"/>
      <c r="R166" s="21">
        <v>6860393</v>
      </c>
      <c r="S166" s="21"/>
      <c r="T166" s="21">
        <v>-2426402</v>
      </c>
      <c r="U166" s="21"/>
      <c r="V166" s="21">
        <v>-2377129</v>
      </c>
      <c r="W166" s="21"/>
      <c r="X166" s="21">
        <v>-6482</v>
      </c>
      <c r="Y166" s="21"/>
      <c r="Z166" s="21">
        <v>-1009522</v>
      </c>
      <c r="AA166" s="21"/>
      <c r="AB166" s="21">
        <v>-5819535</v>
      </c>
      <c r="AC166" s="21"/>
      <c r="AD166" s="21">
        <v>369452</v>
      </c>
    </row>
    <row r="167" spans="2:30" ht="18.600000000000001" customHeight="1" x14ac:dyDescent="0.25">
      <c r="B167" s="21"/>
      <c r="C167" s="42" t="s">
        <v>1045</v>
      </c>
      <c r="D167" s="77" t="s">
        <v>105</v>
      </c>
      <c r="F167" s="21">
        <v>328943</v>
      </c>
      <c r="G167" s="21"/>
      <c r="H167" s="21">
        <v>376910</v>
      </c>
      <c r="I167" s="21"/>
      <c r="J167" s="21">
        <v>19088</v>
      </c>
      <c r="K167" s="21"/>
      <c r="L167" s="21">
        <v>63012</v>
      </c>
      <c r="M167" s="21"/>
      <c r="N167" s="21">
        <v>0</v>
      </c>
      <c r="O167" s="21"/>
      <c r="P167" s="21">
        <v>209102</v>
      </c>
      <c r="Q167" s="21"/>
      <c r="R167" s="21">
        <v>291202</v>
      </c>
      <c r="S167" s="21"/>
      <c r="T167" s="21">
        <v>-63861</v>
      </c>
      <c r="U167" s="21"/>
      <c r="V167" s="21">
        <v>-62565</v>
      </c>
      <c r="W167" s="21"/>
      <c r="X167" s="21">
        <v>-171</v>
      </c>
      <c r="Y167" s="21"/>
      <c r="Z167" s="21">
        <v>-22279</v>
      </c>
      <c r="AA167" s="21"/>
      <c r="AB167" s="21">
        <v>-148876</v>
      </c>
      <c r="AC167" s="21"/>
      <c r="AD167" s="21">
        <v>53070</v>
      </c>
    </row>
    <row r="168" spans="2:30" ht="18.600000000000001" customHeight="1" x14ac:dyDescent="0.25">
      <c r="B168" s="21"/>
      <c r="C168" s="42" t="s">
        <v>2403</v>
      </c>
      <c r="D168" s="77" t="s">
        <v>709</v>
      </c>
      <c r="F168" s="21">
        <v>10199345</v>
      </c>
      <c r="G168" s="21"/>
      <c r="H168" s="21">
        <v>12436406</v>
      </c>
      <c r="I168" s="21"/>
      <c r="J168" s="21">
        <v>629816</v>
      </c>
      <c r="K168" s="21"/>
      <c r="L168" s="21">
        <v>2079132</v>
      </c>
      <c r="M168" s="21"/>
      <c r="N168" s="21">
        <v>0</v>
      </c>
      <c r="O168" s="21"/>
      <c r="P168" s="21">
        <v>9567554</v>
      </c>
      <c r="Q168" s="21"/>
      <c r="R168" s="21">
        <v>12276502</v>
      </c>
      <c r="S168" s="21"/>
      <c r="T168" s="21">
        <v>-2107155</v>
      </c>
      <c r="U168" s="21"/>
      <c r="V168" s="21">
        <v>-2064365</v>
      </c>
      <c r="W168" s="21"/>
      <c r="X168" s="21">
        <v>-5630</v>
      </c>
      <c r="Y168" s="21"/>
      <c r="Z168" s="21">
        <v>0</v>
      </c>
      <c r="AA168" s="21"/>
      <c r="AB168" s="21">
        <v>-4177150</v>
      </c>
      <c r="AC168" s="21"/>
      <c r="AD168" s="21">
        <v>1799069</v>
      </c>
    </row>
    <row r="169" spans="2:30" ht="18.600000000000001" customHeight="1" x14ac:dyDescent="0.25">
      <c r="B169" s="21"/>
      <c r="C169" s="42" t="s">
        <v>1082</v>
      </c>
      <c r="D169" s="77" t="s">
        <v>106</v>
      </c>
      <c r="F169" s="21">
        <v>1151602</v>
      </c>
      <c r="G169" s="21"/>
      <c r="H169" s="21">
        <v>1319094</v>
      </c>
      <c r="I169" s="21"/>
      <c r="J169" s="21">
        <v>66803</v>
      </c>
      <c r="K169" s="21"/>
      <c r="L169" s="21">
        <v>220528</v>
      </c>
      <c r="M169" s="21"/>
      <c r="N169" s="21">
        <v>0</v>
      </c>
      <c r="O169" s="21"/>
      <c r="P169" s="21">
        <v>630055</v>
      </c>
      <c r="Q169" s="21"/>
      <c r="R169" s="21">
        <v>917386</v>
      </c>
      <c r="S169" s="21"/>
      <c r="T169" s="21">
        <v>-223500</v>
      </c>
      <c r="U169" s="21"/>
      <c r="V169" s="21">
        <v>-218961</v>
      </c>
      <c r="W169" s="21"/>
      <c r="X169" s="21">
        <v>-597</v>
      </c>
      <c r="Y169" s="21"/>
      <c r="Z169" s="21">
        <v>-316324</v>
      </c>
      <c r="AA169" s="21"/>
      <c r="AB169" s="21">
        <v>-759382</v>
      </c>
      <c r="AC169" s="21"/>
      <c r="AD169" s="21">
        <v>14241</v>
      </c>
    </row>
    <row r="170" spans="2:30" ht="18.600000000000001" customHeight="1" x14ac:dyDescent="0.25">
      <c r="B170" s="21"/>
      <c r="C170" s="42" t="s">
        <v>1109</v>
      </c>
      <c r="D170" s="77" t="s">
        <v>107</v>
      </c>
      <c r="F170" s="21">
        <v>3619127</v>
      </c>
      <c r="G170" s="21"/>
      <c r="H170" s="21">
        <v>3957103</v>
      </c>
      <c r="I170" s="21"/>
      <c r="J170" s="21">
        <v>200399</v>
      </c>
      <c r="K170" s="21"/>
      <c r="L170" s="21">
        <v>661553</v>
      </c>
      <c r="M170" s="21"/>
      <c r="N170" s="21">
        <v>0</v>
      </c>
      <c r="O170" s="21"/>
      <c r="P170" s="21">
        <v>562818</v>
      </c>
      <c r="Q170" s="21"/>
      <c r="R170" s="21">
        <v>1424770</v>
      </c>
      <c r="S170" s="21"/>
      <c r="T170" s="21">
        <v>-670469</v>
      </c>
      <c r="U170" s="21"/>
      <c r="V170" s="21">
        <v>-656854</v>
      </c>
      <c r="W170" s="21"/>
      <c r="X170" s="21">
        <v>-1791</v>
      </c>
      <c r="Y170" s="21"/>
      <c r="Z170" s="21">
        <v>-1088473</v>
      </c>
      <c r="AA170" s="21"/>
      <c r="AB170" s="21">
        <v>-2417587</v>
      </c>
      <c r="AC170" s="21"/>
      <c r="AD170" s="21">
        <v>-448991</v>
      </c>
    </row>
    <row r="171" spans="2:30" ht="18.600000000000001" customHeight="1" x14ac:dyDescent="0.25">
      <c r="B171" s="21"/>
      <c r="C171" s="42" t="s">
        <v>1121</v>
      </c>
      <c r="D171" s="77" t="s">
        <v>712</v>
      </c>
      <c r="F171" s="21">
        <v>0</v>
      </c>
      <c r="G171" s="21"/>
      <c r="H171" s="21">
        <v>0</v>
      </c>
      <c r="I171" s="21"/>
      <c r="J171" s="21">
        <v>0</v>
      </c>
      <c r="K171" s="21"/>
      <c r="L171" s="21">
        <v>0</v>
      </c>
      <c r="M171" s="21"/>
      <c r="N171" s="21">
        <v>0</v>
      </c>
      <c r="O171" s="21"/>
      <c r="P171" s="21">
        <v>7280633</v>
      </c>
      <c r="Q171" s="21"/>
      <c r="R171" s="21">
        <v>7280633</v>
      </c>
      <c r="S171" s="21"/>
      <c r="T171" s="21">
        <v>0</v>
      </c>
      <c r="U171" s="21"/>
      <c r="V171" s="21">
        <v>0</v>
      </c>
      <c r="W171" s="21"/>
      <c r="X171" s="21">
        <v>0</v>
      </c>
      <c r="Y171" s="21"/>
      <c r="Z171" s="21">
        <v>-14474690</v>
      </c>
      <c r="AA171" s="21"/>
      <c r="AB171" s="21">
        <v>-14474690</v>
      </c>
      <c r="AC171" s="21"/>
      <c r="AD171" s="21">
        <v>-1938646</v>
      </c>
    </row>
    <row r="172" spans="2:30" ht="18.600000000000001" customHeight="1" x14ac:dyDescent="0.25">
      <c r="B172" s="21"/>
      <c r="C172" s="42" t="s">
        <v>1144</v>
      </c>
      <c r="D172" s="77" t="s">
        <v>108</v>
      </c>
      <c r="F172" s="21">
        <v>9870251</v>
      </c>
      <c r="G172" s="21"/>
      <c r="H172" s="21">
        <v>12059497</v>
      </c>
      <c r="I172" s="21"/>
      <c r="J172" s="21">
        <v>610728</v>
      </c>
      <c r="K172" s="21"/>
      <c r="L172" s="21">
        <v>2016120</v>
      </c>
      <c r="M172" s="21"/>
      <c r="N172" s="21">
        <v>0</v>
      </c>
      <c r="O172" s="21"/>
      <c r="P172" s="21">
        <v>2567561</v>
      </c>
      <c r="Q172" s="21"/>
      <c r="R172" s="21">
        <v>5194409</v>
      </c>
      <c r="S172" s="21"/>
      <c r="T172" s="21">
        <v>-2043294</v>
      </c>
      <c r="U172" s="21"/>
      <c r="V172" s="21">
        <v>-2001800</v>
      </c>
      <c r="W172" s="21"/>
      <c r="X172" s="21">
        <v>-5459</v>
      </c>
      <c r="Y172" s="21"/>
      <c r="Z172" s="21">
        <v>-278081</v>
      </c>
      <c r="AA172" s="21"/>
      <c r="AB172" s="21">
        <v>-4328634</v>
      </c>
      <c r="AC172" s="21"/>
      <c r="AD172" s="21">
        <v>2467</v>
      </c>
    </row>
    <row r="173" spans="2:30" ht="18.600000000000001" customHeight="1" x14ac:dyDescent="0.25">
      <c r="B173" s="21"/>
      <c r="C173" s="42" t="s">
        <v>1161</v>
      </c>
      <c r="D173" s="77" t="s">
        <v>109</v>
      </c>
      <c r="F173" s="21">
        <v>4441636</v>
      </c>
      <c r="G173" s="21"/>
      <c r="H173" s="21">
        <v>4333834</v>
      </c>
      <c r="I173" s="21"/>
      <c r="J173" s="21">
        <v>219478</v>
      </c>
      <c r="K173" s="21"/>
      <c r="L173" s="21">
        <v>724535</v>
      </c>
      <c r="M173" s="21"/>
      <c r="N173" s="21">
        <v>0</v>
      </c>
      <c r="O173" s="21"/>
      <c r="P173" s="21">
        <v>397249</v>
      </c>
      <c r="Q173" s="21"/>
      <c r="R173" s="21">
        <v>1341262</v>
      </c>
      <c r="S173" s="21"/>
      <c r="T173" s="21">
        <v>-734301</v>
      </c>
      <c r="U173" s="21"/>
      <c r="V173" s="21">
        <v>-719389</v>
      </c>
      <c r="W173" s="21"/>
      <c r="X173" s="21">
        <v>-1962</v>
      </c>
      <c r="Y173" s="21"/>
      <c r="Z173" s="21">
        <v>-1284496</v>
      </c>
      <c r="AA173" s="21"/>
      <c r="AB173" s="21">
        <v>-2740148</v>
      </c>
      <c r="AC173" s="21"/>
      <c r="AD173" s="21">
        <v>-250085</v>
      </c>
    </row>
    <row r="174" spans="2:30" ht="18.600000000000001" customHeight="1" x14ac:dyDescent="0.25">
      <c r="B174" s="21"/>
      <c r="C174" s="42" t="s">
        <v>1164</v>
      </c>
      <c r="D174" s="77" t="s">
        <v>714</v>
      </c>
      <c r="F174" s="21">
        <v>13653850</v>
      </c>
      <c r="G174" s="21"/>
      <c r="H174" s="21">
        <v>16393331</v>
      </c>
      <c r="I174" s="21"/>
      <c r="J174" s="21">
        <v>830206</v>
      </c>
      <c r="K174" s="21"/>
      <c r="L174" s="21">
        <v>2740655</v>
      </c>
      <c r="M174" s="21"/>
      <c r="N174" s="21">
        <v>0</v>
      </c>
      <c r="O174" s="21"/>
      <c r="P174" s="21">
        <v>4637544</v>
      </c>
      <c r="Q174" s="21"/>
      <c r="R174" s="21">
        <v>8208405</v>
      </c>
      <c r="S174" s="21"/>
      <c r="T174" s="21">
        <v>-2777594</v>
      </c>
      <c r="U174" s="21"/>
      <c r="V174" s="21">
        <v>-2721189</v>
      </c>
      <c r="W174" s="21"/>
      <c r="X174" s="21">
        <v>-7421</v>
      </c>
      <c r="Y174" s="21"/>
      <c r="Z174" s="21">
        <v>-2031088</v>
      </c>
      <c r="AA174" s="21"/>
      <c r="AB174" s="21">
        <v>-7537292</v>
      </c>
      <c r="AC174" s="21"/>
      <c r="AD174" s="21">
        <v>-46097</v>
      </c>
    </row>
    <row r="175" spans="2:30" ht="18.600000000000001" customHeight="1" x14ac:dyDescent="0.25">
      <c r="B175" s="21"/>
      <c r="C175" s="42" t="s">
        <v>1174</v>
      </c>
      <c r="D175" s="77" t="s">
        <v>110</v>
      </c>
      <c r="F175" s="21">
        <v>9705780</v>
      </c>
      <c r="G175" s="21"/>
      <c r="H175" s="21">
        <v>11494222</v>
      </c>
      <c r="I175" s="21"/>
      <c r="J175" s="21">
        <v>582101</v>
      </c>
      <c r="K175" s="21"/>
      <c r="L175" s="21">
        <v>1921616</v>
      </c>
      <c r="M175" s="21"/>
      <c r="N175" s="21">
        <v>0</v>
      </c>
      <c r="O175" s="21"/>
      <c r="P175" s="21">
        <v>1947538</v>
      </c>
      <c r="Q175" s="21"/>
      <c r="R175" s="21">
        <v>4451255</v>
      </c>
      <c r="S175" s="21"/>
      <c r="T175" s="21">
        <v>-1947517</v>
      </c>
      <c r="U175" s="21"/>
      <c r="V175" s="21">
        <v>-1907968</v>
      </c>
      <c r="W175" s="21"/>
      <c r="X175" s="21">
        <v>-5203</v>
      </c>
      <c r="Y175" s="21"/>
      <c r="Z175" s="21">
        <v>-925156</v>
      </c>
      <c r="AA175" s="21"/>
      <c r="AB175" s="21">
        <v>-4785844</v>
      </c>
      <c r="AC175" s="21"/>
      <c r="AD175" s="21">
        <v>-133435</v>
      </c>
    </row>
    <row r="176" spans="2:30" ht="18.600000000000001" customHeight="1" x14ac:dyDescent="0.25">
      <c r="B176" s="21"/>
      <c r="C176" s="42" t="s">
        <v>1191</v>
      </c>
      <c r="D176" s="77" t="s">
        <v>111</v>
      </c>
      <c r="F176" s="21">
        <v>986980</v>
      </c>
      <c r="G176" s="21"/>
      <c r="H176" s="21">
        <v>942185</v>
      </c>
      <c r="I176" s="21"/>
      <c r="J176" s="21">
        <v>47715</v>
      </c>
      <c r="K176" s="21"/>
      <c r="L176" s="21">
        <v>157515</v>
      </c>
      <c r="M176" s="21"/>
      <c r="N176" s="21">
        <v>0</v>
      </c>
      <c r="O176" s="21"/>
      <c r="P176" s="21">
        <v>559360</v>
      </c>
      <c r="Q176" s="21"/>
      <c r="R176" s="21">
        <v>764590</v>
      </c>
      <c r="S176" s="21"/>
      <c r="T176" s="21">
        <v>-159638</v>
      </c>
      <c r="U176" s="21"/>
      <c r="V176" s="21">
        <v>-156397</v>
      </c>
      <c r="W176" s="21"/>
      <c r="X176" s="21">
        <v>-426</v>
      </c>
      <c r="Y176" s="21"/>
      <c r="Z176" s="21">
        <v>-533168</v>
      </c>
      <c r="AA176" s="21"/>
      <c r="AB176" s="21">
        <v>-849629</v>
      </c>
      <c r="AC176" s="21"/>
      <c r="AD176" s="21">
        <v>-124474</v>
      </c>
    </row>
    <row r="177" spans="2:30" ht="18.600000000000001" customHeight="1" x14ac:dyDescent="0.25">
      <c r="B177" s="21"/>
      <c r="C177" s="42" t="s">
        <v>1215</v>
      </c>
      <c r="D177" s="77" t="s">
        <v>112</v>
      </c>
      <c r="F177" s="21">
        <v>1645017</v>
      </c>
      <c r="G177" s="21"/>
      <c r="H177" s="21">
        <v>1884369</v>
      </c>
      <c r="I177" s="21"/>
      <c r="J177" s="21">
        <v>95430</v>
      </c>
      <c r="K177" s="21"/>
      <c r="L177" s="21">
        <v>315031</v>
      </c>
      <c r="M177" s="21"/>
      <c r="N177" s="21">
        <v>0</v>
      </c>
      <c r="O177" s="21"/>
      <c r="P177" s="21">
        <v>484105</v>
      </c>
      <c r="Q177" s="21"/>
      <c r="R177" s="21">
        <v>894566</v>
      </c>
      <c r="S177" s="21"/>
      <c r="T177" s="21">
        <v>-319277</v>
      </c>
      <c r="U177" s="21"/>
      <c r="V177" s="21">
        <v>-312793</v>
      </c>
      <c r="W177" s="21"/>
      <c r="X177" s="21">
        <v>-853</v>
      </c>
      <c r="Y177" s="21"/>
      <c r="Z177" s="21">
        <v>-290994</v>
      </c>
      <c r="AA177" s="21"/>
      <c r="AB177" s="21">
        <v>-923917</v>
      </c>
      <c r="AC177" s="21"/>
      <c r="AD177" s="21">
        <v>8041</v>
      </c>
    </row>
    <row r="178" spans="2:30" ht="18.600000000000001" customHeight="1" x14ac:dyDescent="0.25">
      <c r="B178" s="21"/>
      <c r="C178" s="42" t="s">
        <v>1225</v>
      </c>
      <c r="D178" s="77" t="s">
        <v>717</v>
      </c>
      <c r="F178" s="21">
        <v>1809489</v>
      </c>
      <c r="G178" s="21"/>
      <c r="H178" s="21">
        <v>2072734</v>
      </c>
      <c r="I178" s="21"/>
      <c r="J178" s="21">
        <v>104969</v>
      </c>
      <c r="K178" s="21"/>
      <c r="L178" s="21">
        <v>346522</v>
      </c>
      <c r="M178" s="21"/>
      <c r="N178" s="21">
        <v>0</v>
      </c>
      <c r="O178" s="21"/>
      <c r="P178" s="21">
        <v>292272</v>
      </c>
      <c r="Q178" s="21"/>
      <c r="R178" s="21">
        <v>743763</v>
      </c>
      <c r="S178" s="21"/>
      <c r="T178" s="21">
        <v>-351192</v>
      </c>
      <c r="U178" s="21"/>
      <c r="V178" s="21">
        <v>-344061</v>
      </c>
      <c r="W178" s="21"/>
      <c r="X178" s="21">
        <v>-938</v>
      </c>
      <c r="Y178" s="21"/>
      <c r="Z178" s="21">
        <v>-337953</v>
      </c>
      <c r="AA178" s="21"/>
      <c r="AB178" s="21">
        <v>-1034144</v>
      </c>
      <c r="AC178" s="21"/>
      <c r="AD178" s="21">
        <v>-198262</v>
      </c>
    </row>
    <row r="179" spans="2:30" ht="18.600000000000001" customHeight="1" x14ac:dyDescent="0.25">
      <c r="B179" s="21"/>
      <c r="C179" s="42" t="s">
        <v>1251</v>
      </c>
      <c r="D179" s="77" t="s">
        <v>719</v>
      </c>
      <c r="F179" s="21">
        <v>7731669</v>
      </c>
      <c r="G179" s="21"/>
      <c r="H179" s="21">
        <v>8667847</v>
      </c>
      <c r="I179" s="21"/>
      <c r="J179" s="21">
        <v>438965</v>
      </c>
      <c r="K179" s="21"/>
      <c r="L179" s="21">
        <v>1449100</v>
      </c>
      <c r="M179" s="21"/>
      <c r="N179" s="21">
        <v>0</v>
      </c>
      <c r="O179" s="21"/>
      <c r="P179" s="21">
        <v>3010241</v>
      </c>
      <c r="Q179" s="21"/>
      <c r="R179" s="21">
        <v>4898306</v>
      </c>
      <c r="S179" s="21"/>
      <c r="T179" s="21">
        <v>-1468631</v>
      </c>
      <c r="U179" s="21"/>
      <c r="V179" s="21">
        <v>-1438808</v>
      </c>
      <c r="W179" s="21"/>
      <c r="X179" s="21">
        <v>-3924</v>
      </c>
      <c r="Y179" s="21"/>
      <c r="Z179" s="21">
        <v>-1006746</v>
      </c>
      <c r="AA179" s="21"/>
      <c r="AB179" s="21">
        <v>-3918109</v>
      </c>
      <c r="AC179" s="21"/>
      <c r="AD179" s="21">
        <v>401521</v>
      </c>
    </row>
    <row r="180" spans="2:30" ht="18.600000000000001" customHeight="1" x14ac:dyDescent="0.25">
      <c r="B180" s="21"/>
      <c r="C180" s="42" t="s">
        <v>1265</v>
      </c>
      <c r="D180" s="77" t="s">
        <v>113</v>
      </c>
      <c r="F180" s="21">
        <v>5593087</v>
      </c>
      <c r="G180" s="21"/>
      <c r="H180" s="21">
        <v>7160388</v>
      </c>
      <c r="I180" s="21"/>
      <c r="J180" s="21">
        <v>362623</v>
      </c>
      <c r="K180" s="21"/>
      <c r="L180" s="21">
        <v>1197081</v>
      </c>
      <c r="M180" s="21"/>
      <c r="N180" s="21">
        <v>0</v>
      </c>
      <c r="O180" s="21"/>
      <c r="P180" s="21">
        <v>2233039</v>
      </c>
      <c r="Q180" s="21"/>
      <c r="R180" s="21">
        <v>3792743</v>
      </c>
      <c r="S180" s="21"/>
      <c r="T180" s="21">
        <v>-1213216</v>
      </c>
      <c r="U180" s="21"/>
      <c r="V180" s="21">
        <v>-1188579</v>
      </c>
      <c r="W180" s="21"/>
      <c r="X180" s="21">
        <v>-3241</v>
      </c>
      <c r="Y180" s="21"/>
      <c r="Z180" s="21">
        <v>-398448</v>
      </c>
      <c r="AA180" s="21"/>
      <c r="AB180" s="21">
        <v>-2803484</v>
      </c>
      <c r="AC180" s="21"/>
      <c r="AD180" s="21">
        <v>265624</v>
      </c>
    </row>
    <row r="181" spans="2:30" ht="18.600000000000001" customHeight="1" x14ac:dyDescent="0.25">
      <c r="B181" s="21"/>
      <c r="C181" s="42" t="s">
        <v>1272</v>
      </c>
      <c r="D181" s="77" t="s">
        <v>114</v>
      </c>
      <c r="F181" s="21">
        <v>0</v>
      </c>
      <c r="G181" s="21"/>
      <c r="H181" s="21">
        <v>0</v>
      </c>
      <c r="I181" s="21"/>
      <c r="J181" s="21">
        <v>0</v>
      </c>
      <c r="K181" s="21"/>
      <c r="L181" s="21">
        <v>0</v>
      </c>
      <c r="M181" s="21"/>
      <c r="N181" s="21">
        <v>0</v>
      </c>
      <c r="O181" s="21"/>
      <c r="P181" s="21">
        <v>3691</v>
      </c>
      <c r="Q181" s="21"/>
      <c r="R181" s="21">
        <v>3691</v>
      </c>
      <c r="S181" s="21"/>
      <c r="T181" s="21">
        <v>0</v>
      </c>
      <c r="U181" s="21"/>
      <c r="V181" s="21">
        <v>0</v>
      </c>
      <c r="W181" s="21"/>
      <c r="X181" s="21">
        <v>0</v>
      </c>
      <c r="Y181" s="21"/>
      <c r="Z181" s="21">
        <v>-877898</v>
      </c>
      <c r="AA181" s="21"/>
      <c r="AB181" s="21">
        <v>-877898</v>
      </c>
      <c r="AC181" s="21"/>
      <c r="AD181" s="21">
        <v>-677841</v>
      </c>
    </row>
    <row r="182" spans="2:30" ht="18.600000000000001" customHeight="1" x14ac:dyDescent="0.25">
      <c r="B182" s="21"/>
      <c r="C182" s="42" t="s">
        <v>1278</v>
      </c>
      <c r="D182" s="77" t="s">
        <v>115</v>
      </c>
      <c r="F182" s="21">
        <v>17272977</v>
      </c>
      <c r="G182" s="21"/>
      <c r="H182" s="21">
        <v>21292619</v>
      </c>
      <c r="I182" s="21"/>
      <c r="J182" s="21">
        <v>1078321</v>
      </c>
      <c r="K182" s="21"/>
      <c r="L182" s="21">
        <v>3559723</v>
      </c>
      <c r="M182" s="21"/>
      <c r="N182" s="21">
        <v>0</v>
      </c>
      <c r="O182" s="21"/>
      <c r="P182" s="21">
        <v>7282184</v>
      </c>
      <c r="Q182" s="21"/>
      <c r="R182" s="21">
        <v>11920228</v>
      </c>
      <c r="S182" s="21"/>
      <c r="T182" s="21">
        <v>-3607702</v>
      </c>
      <c r="U182" s="21"/>
      <c r="V182" s="21">
        <v>-3534440</v>
      </c>
      <c r="W182" s="21"/>
      <c r="X182" s="21">
        <v>-9638</v>
      </c>
      <c r="Y182" s="21"/>
      <c r="Z182" s="21">
        <v>-367975</v>
      </c>
      <c r="AA182" s="21"/>
      <c r="AB182" s="21">
        <v>-7519755</v>
      </c>
      <c r="AC182" s="21"/>
      <c r="AD182" s="21">
        <v>1284145</v>
      </c>
    </row>
    <row r="183" spans="2:30" ht="18.600000000000001" customHeight="1" x14ac:dyDescent="0.25">
      <c r="B183" s="21"/>
      <c r="C183" s="42" t="s">
        <v>3781</v>
      </c>
      <c r="D183" s="77" t="s">
        <v>3776</v>
      </c>
      <c r="F183" s="21">
        <v>9212214</v>
      </c>
      <c r="G183" s="21"/>
      <c r="H183" s="21">
        <v>11117312</v>
      </c>
      <c r="I183" s="21"/>
      <c r="J183" s="21">
        <v>563013</v>
      </c>
      <c r="K183" s="21"/>
      <c r="L183" s="21">
        <v>1858604</v>
      </c>
      <c r="M183" s="21"/>
      <c r="N183" s="21">
        <v>0</v>
      </c>
      <c r="O183" s="21"/>
      <c r="P183" s="21">
        <v>3584073</v>
      </c>
      <c r="Q183" s="21"/>
      <c r="R183" s="21">
        <v>6005690</v>
      </c>
      <c r="S183" s="21"/>
      <c r="T183" s="21">
        <v>-1883655</v>
      </c>
      <c r="U183" s="21"/>
      <c r="V183" s="21">
        <v>-1845404</v>
      </c>
      <c r="W183" s="21"/>
      <c r="X183" s="21">
        <v>-5032</v>
      </c>
      <c r="Y183" s="21"/>
      <c r="Z183" s="21">
        <v>-441730</v>
      </c>
      <c r="AA183" s="21"/>
      <c r="AB183" s="21">
        <v>-4175821</v>
      </c>
      <c r="AC183" s="21"/>
      <c r="AD183" s="21">
        <v>1594077</v>
      </c>
    </row>
    <row r="184" spans="2:30" ht="18.600000000000001" customHeight="1" x14ac:dyDescent="0.25">
      <c r="B184" s="21"/>
      <c r="C184" s="42" t="s">
        <v>1328</v>
      </c>
      <c r="D184" s="77" t="s">
        <v>116</v>
      </c>
      <c r="F184" s="21">
        <v>9705780</v>
      </c>
      <c r="G184" s="21"/>
      <c r="H184" s="21">
        <v>12059497</v>
      </c>
      <c r="I184" s="21"/>
      <c r="J184" s="21">
        <v>610728</v>
      </c>
      <c r="K184" s="21"/>
      <c r="L184" s="21">
        <v>2016120</v>
      </c>
      <c r="M184" s="21"/>
      <c r="N184" s="21">
        <v>0</v>
      </c>
      <c r="O184" s="21"/>
      <c r="P184" s="21">
        <v>3114449</v>
      </c>
      <c r="Q184" s="21"/>
      <c r="R184" s="21">
        <v>5741297</v>
      </c>
      <c r="S184" s="21"/>
      <c r="T184" s="21">
        <v>-2043294</v>
      </c>
      <c r="U184" s="21"/>
      <c r="V184" s="21">
        <v>-2001800</v>
      </c>
      <c r="W184" s="21"/>
      <c r="X184" s="21">
        <v>-5459</v>
      </c>
      <c r="Y184" s="21"/>
      <c r="Z184" s="21">
        <v>-1326358</v>
      </c>
      <c r="AA184" s="21"/>
      <c r="AB184" s="21">
        <v>-5376911</v>
      </c>
      <c r="AC184" s="21"/>
      <c r="AD184" s="21">
        <v>-5907</v>
      </c>
    </row>
    <row r="185" spans="2:30" ht="18.600000000000001" customHeight="1" x14ac:dyDescent="0.25">
      <c r="B185" s="21"/>
      <c r="C185" s="42" t="s">
        <v>1351</v>
      </c>
      <c r="D185" s="77" t="s">
        <v>117</v>
      </c>
      <c r="F185" s="21">
        <v>8718799</v>
      </c>
      <c r="G185" s="21"/>
      <c r="H185" s="21">
        <v>10175307</v>
      </c>
      <c r="I185" s="21"/>
      <c r="J185" s="21">
        <v>515307</v>
      </c>
      <c r="K185" s="21"/>
      <c r="L185" s="21">
        <v>1701119</v>
      </c>
      <c r="M185" s="21"/>
      <c r="N185" s="21">
        <v>0</v>
      </c>
      <c r="O185" s="21"/>
      <c r="P185" s="21">
        <v>3210150</v>
      </c>
      <c r="Q185" s="21"/>
      <c r="R185" s="21">
        <v>5426576</v>
      </c>
      <c r="S185" s="21"/>
      <c r="T185" s="21">
        <v>-1724047</v>
      </c>
      <c r="U185" s="21"/>
      <c r="V185" s="21">
        <v>-1689037</v>
      </c>
      <c r="W185" s="21"/>
      <c r="X185" s="21">
        <v>-4606</v>
      </c>
      <c r="Y185" s="21"/>
      <c r="Z185" s="21">
        <v>-229824</v>
      </c>
      <c r="AA185" s="21"/>
      <c r="AB185" s="21">
        <v>-3647514</v>
      </c>
      <c r="AC185" s="21"/>
      <c r="AD185" s="21">
        <v>820384</v>
      </c>
    </row>
    <row r="186" spans="2:30" ht="18.600000000000001" customHeight="1" x14ac:dyDescent="0.25">
      <c r="B186" s="21"/>
      <c r="C186" s="42" t="s">
        <v>3758</v>
      </c>
      <c r="D186" s="77" t="s">
        <v>3738</v>
      </c>
      <c r="F186" s="21">
        <v>0</v>
      </c>
      <c r="G186" s="21"/>
      <c r="H186" s="21">
        <v>0</v>
      </c>
      <c r="I186" s="21"/>
      <c r="J186" s="21">
        <v>0</v>
      </c>
      <c r="K186" s="21"/>
      <c r="L186" s="21">
        <v>0</v>
      </c>
      <c r="M186" s="21"/>
      <c r="N186" s="21">
        <v>0</v>
      </c>
      <c r="O186" s="21"/>
      <c r="P186" s="21">
        <v>312152</v>
      </c>
      <c r="Q186" s="21"/>
      <c r="R186" s="21">
        <v>312152</v>
      </c>
      <c r="S186" s="21"/>
      <c r="T186" s="21">
        <v>0</v>
      </c>
      <c r="U186" s="21"/>
      <c r="V186" s="21">
        <v>0</v>
      </c>
      <c r="W186" s="21"/>
      <c r="X186" s="21">
        <v>0</v>
      </c>
      <c r="Y186" s="21"/>
      <c r="Z186" s="21">
        <v>-414657</v>
      </c>
      <c r="AA186" s="21"/>
      <c r="AB186" s="21">
        <v>-414657</v>
      </c>
      <c r="AC186" s="21"/>
      <c r="AD186" s="21">
        <v>215</v>
      </c>
    </row>
    <row r="187" spans="2:30" ht="18.600000000000001" customHeight="1" x14ac:dyDescent="0.25">
      <c r="B187" s="21"/>
      <c r="C187" s="42" t="s">
        <v>1496</v>
      </c>
      <c r="D187" s="77" t="s">
        <v>118</v>
      </c>
      <c r="F187" s="21">
        <v>10528288</v>
      </c>
      <c r="G187" s="21"/>
      <c r="H187" s="21">
        <v>34294300</v>
      </c>
      <c r="I187" s="21"/>
      <c r="J187" s="21">
        <v>1736764</v>
      </c>
      <c r="K187" s="21"/>
      <c r="L187" s="21">
        <v>5733358</v>
      </c>
      <c r="M187" s="21"/>
      <c r="N187" s="21">
        <v>0</v>
      </c>
      <c r="O187" s="21"/>
      <c r="P187" s="21">
        <v>24299494</v>
      </c>
      <c r="Q187" s="21"/>
      <c r="R187" s="21">
        <v>31769616</v>
      </c>
      <c r="S187" s="21"/>
      <c r="T187" s="21">
        <v>-5810634</v>
      </c>
      <c r="U187" s="21"/>
      <c r="V187" s="21">
        <v>-5692637</v>
      </c>
      <c r="W187" s="21"/>
      <c r="X187" s="21">
        <v>-15524</v>
      </c>
      <c r="Y187" s="21"/>
      <c r="Z187" s="21">
        <v>-14684859</v>
      </c>
      <c r="AA187" s="21"/>
      <c r="AB187" s="21">
        <v>-26203654</v>
      </c>
      <c r="AC187" s="21"/>
      <c r="AD187" s="21">
        <v>-123590</v>
      </c>
    </row>
    <row r="188" spans="2:30" ht="18.600000000000001" customHeight="1" x14ac:dyDescent="0.25">
      <c r="B188" s="21"/>
      <c r="C188" s="42" t="s">
        <v>1363</v>
      </c>
      <c r="D188" s="77" t="s">
        <v>119</v>
      </c>
      <c r="F188" s="21">
        <v>5099672</v>
      </c>
      <c r="G188" s="21"/>
      <c r="H188" s="21">
        <v>5841293</v>
      </c>
      <c r="I188" s="21"/>
      <c r="J188" s="21">
        <v>295820</v>
      </c>
      <c r="K188" s="21"/>
      <c r="L188" s="21">
        <v>976554</v>
      </c>
      <c r="M188" s="21"/>
      <c r="N188" s="21">
        <v>0</v>
      </c>
      <c r="O188" s="21"/>
      <c r="P188" s="21">
        <v>1291197</v>
      </c>
      <c r="Q188" s="21"/>
      <c r="R188" s="21">
        <v>2563571</v>
      </c>
      <c r="S188" s="21"/>
      <c r="T188" s="21">
        <v>-989716</v>
      </c>
      <c r="U188" s="21"/>
      <c r="V188" s="21">
        <v>-969618</v>
      </c>
      <c r="W188" s="21"/>
      <c r="X188" s="21">
        <v>-2644</v>
      </c>
      <c r="Y188" s="21"/>
      <c r="Z188" s="21">
        <v>-495661</v>
      </c>
      <c r="AA188" s="21"/>
      <c r="AB188" s="21">
        <v>-2457639</v>
      </c>
      <c r="AC188" s="21"/>
      <c r="AD188" s="21">
        <v>22775</v>
      </c>
    </row>
    <row r="189" spans="2:30" ht="18.600000000000001" customHeight="1" x14ac:dyDescent="0.25">
      <c r="B189" s="21"/>
      <c r="C189" s="42" t="s">
        <v>1388</v>
      </c>
      <c r="D189" s="77" t="s">
        <v>120</v>
      </c>
      <c r="F189" s="21">
        <v>7896141</v>
      </c>
      <c r="G189" s="21"/>
      <c r="H189" s="21">
        <v>9233122</v>
      </c>
      <c r="I189" s="21"/>
      <c r="J189" s="21">
        <v>467592</v>
      </c>
      <c r="K189" s="21"/>
      <c r="L189" s="21">
        <v>1543603</v>
      </c>
      <c r="M189" s="21"/>
      <c r="N189" s="21">
        <v>0</v>
      </c>
      <c r="O189" s="21"/>
      <c r="P189" s="21">
        <v>1158098</v>
      </c>
      <c r="Q189" s="21"/>
      <c r="R189" s="21">
        <v>3169293</v>
      </c>
      <c r="S189" s="21"/>
      <c r="T189" s="21">
        <v>-1564408</v>
      </c>
      <c r="U189" s="21"/>
      <c r="V189" s="21">
        <v>-1532640</v>
      </c>
      <c r="W189" s="21"/>
      <c r="X189" s="21">
        <v>-4180</v>
      </c>
      <c r="Y189" s="21"/>
      <c r="Z189" s="21">
        <v>-962143</v>
      </c>
      <c r="AA189" s="21"/>
      <c r="AB189" s="21">
        <v>-4063371</v>
      </c>
      <c r="AC189" s="21"/>
      <c r="AD189" s="21">
        <v>-258822</v>
      </c>
    </row>
    <row r="190" spans="2:30" ht="18.600000000000001" customHeight="1" x14ac:dyDescent="0.25">
      <c r="B190" s="21"/>
      <c r="C190" s="42" t="s">
        <v>1394</v>
      </c>
      <c r="D190" s="77" t="s">
        <v>121</v>
      </c>
      <c r="F190" s="21">
        <v>61524711</v>
      </c>
      <c r="G190" s="21"/>
      <c r="H190" s="21">
        <v>71226609</v>
      </c>
      <c r="I190" s="21"/>
      <c r="J190" s="21">
        <v>3607124</v>
      </c>
      <c r="K190" s="21"/>
      <c r="L190" s="21">
        <v>11907741</v>
      </c>
      <c r="M190" s="21"/>
      <c r="N190" s="21">
        <v>0</v>
      </c>
      <c r="O190" s="21"/>
      <c r="P190" s="21">
        <v>10200567</v>
      </c>
      <c r="Q190" s="21"/>
      <c r="R190" s="21">
        <v>25715432</v>
      </c>
      <c r="S190" s="21"/>
      <c r="T190" s="21">
        <v>-12068237</v>
      </c>
      <c r="U190" s="21"/>
      <c r="V190" s="21">
        <v>-11823167</v>
      </c>
      <c r="W190" s="21"/>
      <c r="X190" s="21">
        <v>-32242</v>
      </c>
      <c r="Y190" s="21"/>
      <c r="Z190" s="21">
        <v>-4861461</v>
      </c>
      <c r="AA190" s="21"/>
      <c r="AB190" s="21">
        <v>-28785107</v>
      </c>
      <c r="AC190" s="21"/>
      <c r="AD190" s="21">
        <v>-1294900</v>
      </c>
    </row>
    <row r="191" spans="2:30" ht="18.600000000000001" customHeight="1" x14ac:dyDescent="0.25">
      <c r="B191" s="21"/>
      <c r="C191" s="42" t="s">
        <v>967</v>
      </c>
      <c r="D191" s="77" t="s">
        <v>723</v>
      </c>
      <c r="F191" s="21">
        <v>23195158</v>
      </c>
      <c r="G191" s="21"/>
      <c r="H191" s="21">
        <v>27887552</v>
      </c>
      <c r="I191" s="21"/>
      <c r="J191" s="21">
        <v>1412307</v>
      </c>
      <c r="K191" s="21"/>
      <c r="L191" s="21">
        <v>4662271</v>
      </c>
      <c r="M191" s="21"/>
      <c r="N191" s="21">
        <v>0</v>
      </c>
      <c r="O191" s="21"/>
      <c r="P191" s="21">
        <v>11675561</v>
      </c>
      <c r="Q191" s="21"/>
      <c r="R191" s="21">
        <v>17750139</v>
      </c>
      <c r="S191" s="21"/>
      <c r="T191" s="21">
        <v>-4725111</v>
      </c>
      <c r="U191" s="21"/>
      <c r="V191" s="21">
        <v>-4629158</v>
      </c>
      <c r="W191" s="21"/>
      <c r="X191" s="21">
        <v>-12624</v>
      </c>
      <c r="Y191" s="21"/>
      <c r="Z191" s="21">
        <v>-1090460</v>
      </c>
      <c r="AA191" s="21"/>
      <c r="AB191" s="21">
        <v>-10457353</v>
      </c>
      <c r="AC191" s="21"/>
      <c r="AD191" s="21">
        <v>2761408</v>
      </c>
    </row>
    <row r="192" spans="2:30" ht="18.600000000000001" customHeight="1" x14ac:dyDescent="0.25">
      <c r="B192" s="21"/>
      <c r="C192" s="42" t="s">
        <v>1402</v>
      </c>
      <c r="D192" s="77" t="s">
        <v>724</v>
      </c>
      <c r="F192" s="21">
        <v>2961090</v>
      </c>
      <c r="G192" s="21"/>
      <c r="H192" s="21">
        <v>3391829</v>
      </c>
      <c r="I192" s="21"/>
      <c r="J192" s="21">
        <v>171772</v>
      </c>
      <c r="K192" s="21"/>
      <c r="L192" s="21">
        <v>567050</v>
      </c>
      <c r="M192" s="21"/>
      <c r="N192" s="21">
        <v>0</v>
      </c>
      <c r="O192" s="21"/>
      <c r="P192" s="21">
        <v>1430755</v>
      </c>
      <c r="Q192" s="21"/>
      <c r="R192" s="21">
        <v>2169577</v>
      </c>
      <c r="S192" s="21"/>
      <c r="T192" s="21">
        <v>-574692</v>
      </c>
      <c r="U192" s="21"/>
      <c r="V192" s="21">
        <v>-563022</v>
      </c>
      <c r="W192" s="21"/>
      <c r="X192" s="21">
        <v>-1535</v>
      </c>
      <c r="Y192" s="21"/>
      <c r="Z192" s="21">
        <v>-775744</v>
      </c>
      <c r="AA192" s="21"/>
      <c r="AB192" s="21">
        <v>-1914993</v>
      </c>
      <c r="AC192" s="21"/>
      <c r="AD192" s="21">
        <v>138050</v>
      </c>
    </row>
    <row r="193" spans="2:30" ht="18.600000000000001" customHeight="1" x14ac:dyDescent="0.25">
      <c r="B193" s="21"/>
      <c r="C193" s="42" t="s">
        <v>1441</v>
      </c>
      <c r="D193" s="77" t="s">
        <v>122</v>
      </c>
      <c r="F193" s="21">
        <v>3948070</v>
      </c>
      <c r="G193" s="21"/>
      <c r="H193" s="21">
        <v>4522378</v>
      </c>
      <c r="I193" s="21"/>
      <c r="J193" s="21">
        <v>229027</v>
      </c>
      <c r="K193" s="21"/>
      <c r="L193" s="21">
        <v>756056</v>
      </c>
      <c r="M193" s="21"/>
      <c r="N193" s="21">
        <v>0</v>
      </c>
      <c r="O193" s="21"/>
      <c r="P193" s="21">
        <v>1055307</v>
      </c>
      <c r="Q193" s="21"/>
      <c r="R193" s="21">
        <v>2040390</v>
      </c>
      <c r="S193" s="21"/>
      <c r="T193" s="21">
        <v>-766246</v>
      </c>
      <c r="U193" s="21"/>
      <c r="V193" s="21">
        <v>-750686</v>
      </c>
      <c r="W193" s="21"/>
      <c r="X193" s="21">
        <v>-2047</v>
      </c>
      <c r="Y193" s="21"/>
      <c r="Z193" s="21">
        <v>-1100385</v>
      </c>
      <c r="AA193" s="21"/>
      <c r="AB193" s="21">
        <v>-2619364</v>
      </c>
      <c r="AC193" s="21"/>
      <c r="AD193" s="21">
        <v>-141347</v>
      </c>
    </row>
    <row r="194" spans="2:30" ht="18.600000000000001" customHeight="1" x14ac:dyDescent="0.25">
      <c r="B194" s="21"/>
      <c r="C194" s="42" t="s">
        <v>1446</v>
      </c>
      <c r="D194" s="77" t="s">
        <v>123</v>
      </c>
      <c r="F194" s="21">
        <v>17601920</v>
      </c>
      <c r="G194" s="21"/>
      <c r="H194" s="21">
        <v>20162069</v>
      </c>
      <c r="I194" s="21"/>
      <c r="J194" s="21">
        <v>1021066</v>
      </c>
      <c r="K194" s="21"/>
      <c r="L194" s="21">
        <v>3370716</v>
      </c>
      <c r="M194" s="21"/>
      <c r="N194" s="21">
        <v>0</v>
      </c>
      <c r="O194" s="21"/>
      <c r="P194" s="21">
        <v>5614090</v>
      </c>
      <c r="Q194" s="21"/>
      <c r="R194" s="21">
        <v>10005872</v>
      </c>
      <c r="S194" s="21"/>
      <c r="T194" s="21">
        <v>-3416148</v>
      </c>
      <c r="U194" s="21"/>
      <c r="V194" s="21">
        <v>-3346776</v>
      </c>
      <c r="W194" s="21"/>
      <c r="X194" s="21">
        <v>-9127</v>
      </c>
      <c r="Y194" s="21"/>
      <c r="Z194" s="21">
        <v>-967396</v>
      </c>
      <c r="AA194" s="21"/>
      <c r="AB194" s="21">
        <v>-7739447</v>
      </c>
      <c r="AC194" s="21"/>
      <c r="AD194" s="21">
        <v>781733</v>
      </c>
    </row>
    <row r="195" spans="2:30" ht="18.600000000000001" customHeight="1" x14ac:dyDescent="0.25">
      <c r="B195" s="21"/>
      <c r="C195" s="42" t="s">
        <v>1465</v>
      </c>
      <c r="D195" s="77" t="s">
        <v>124</v>
      </c>
      <c r="F195" s="21">
        <v>6086652</v>
      </c>
      <c r="G195" s="21"/>
      <c r="H195" s="21">
        <v>7537118</v>
      </c>
      <c r="I195" s="21"/>
      <c r="J195" s="21">
        <v>381702</v>
      </c>
      <c r="K195" s="21"/>
      <c r="L195" s="21">
        <v>1260063</v>
      </c>
      <c r="M195" s="21"/>
      <c r="N195" s="21">
        <v>0</v>
      </c>
      <c r="O195" s="21"/>
      <c r="P195" s="21">
        <v>3013403</v>
      </c>
      <c r="Q195" s="21"/>
      <c r="R195" s="21">
        <v>4655168</v>
      </c>
      <c r="S195" s="21"/>
      <c r="T195" s="21">
        <v>-1277047</v>
      </c>
      <c r="U195" s="21"/>
      <c r="V195" s="21">
        <v>-1251114</v>
      </c>
      <c r="W195" s="21"/>
      <c r="X195" s="21">
        <v>-3412</v>
      </c>
      <c r="Y195" s="21"/>
      <c r="Z195" s="21">
        <v>-479817</v>
      </c>
      <c r="AA195" s="21"/>
      <c r="AB195" s="21">
        <v>-3011390</v>
      </c>
      <c r="AC195" s="21"/>
      <c r="AD195" s="21">
        <v>267793</v>
      </c>
    </row>
    <row r="196" spans="2:30" ht="18.600000000000001" customHeight="1" x14ac:dyDescent="0.25">
      <c r="B196" s="21"/>
      <c r="C196" s="42" t="s">
        <v>1466</v>
      </c>
      <c r="D196" s="77" t="s">
        <v>125</v>
      </c>
      <c r="F196" s="21">
        <v>10034723</v>
      </c>
      <c r="G196" s="21"/>
      <c r="H196" s="21">
        <v>10740581</v>
      </c>
      <c r="I196" s="21"/>
      <c r="J196" s="21">
        <v>543935</v>
      </c>
      <c r="K196" s="21"/>
      <c r="L196" s="21">
        <v>1795622</v>
      </c>
      <c r="M196" s="21"/>
      <c r="N196" s="21">
        <v>0</v>
      </c>
      <c r="O196" s="21"/>
      <c r="P196" s="21">
        <v>2412015</v>
      </c>
      <c r="Q196" s="21"/>
      <c r="R196" s="21">
        <v>4751572</v>
      </c>
      <c r="S196" s="21"/>
      <c r="T196" s="21">
        <v>-1819824</v>
      </c>
      <c r="U196" s="21"/>
      <c r="V196" s="21">
        <v>-1782869</v>
      </c>
      <c r="W196" s="21"/>
      <c r="X196" s="21">
        <v>-4862</v>
      </c>
      <c r="Y196" s="21"/>
      <c r="Z196" s="21">
        <v>-1593645</v>
      </c>
      <c r="AA196" s="21"/>
      <c r="AB196" s="21">
        <v>-5201200</v>
      </c>
      <c r="AC196" s="21"/>
      <c r="AD196" s="21">
        <v>-233324</v>
      </c>
    </row>
    <row r="197" spans="2:30" ht="18.600000000000001" customHeight="1" x14ac:dyDescent="0.25">
      <c r="B197" s="21"/>
      <c r="C197" s="42" t="s">
        <v>1478</v>
      </c>
      <c r="D197" s="77" t="s">
        <v>126</v>
      </c>
      <c r="F197" s="21">
        <v>17766542</v>
      </c>
      <c r="G197" s="21"/>
      <c r="H197" s="21">
        <v>19785159</v>
      </c>
      <c r="I197" s="21"/>
      <c r="J197" s="21">
        <v>1001979</v>
      </c>
      <c r="K197" s="21"/>
      <c r="L197" s="21">
        <v>3307704</v>
      </c>
      <c r="M197" s="21"/>
      <c r="N197" s="21">
        <v>0</v>
      </c>
      <c r="O197" s="21"/>
      <c r="P197" s="21">
        <v>4261654</v>
      </c>
      <c r="Q197" s="21"/>
      <c r="R197" s="21">
        <v>8571337</v>
      </c>
      <c r="S197" s="21"/>
      <c r="T197" s="21">
        <v>-3352286</v>
      </c>
      <c r="U197" s="21"/>
      <c r="V197" s="21">
        <v>-3284212</v>
      </c>
      <c r="W197" s="21"/>
      <c r="X197" s="21">
        <v>-8956</v>
      </c>
      <c r="Y197" s="21"/>
      <c r="Z197" s="21">
        <v>-2549994</v>
      </c>
      <c r="AA197" s="21"/>
      <c r="AB197" s="21">
        <v>-9195448</v>
      </c>
      <c r="AC197" s="21"/>
      <c r="AD197" s="21">
        <v>-135762</v>
      </c>
    </row>
    <row r="198" spans="2:30" ht="18.600000000000001" customHeight="1" x14ac:dyDescent="0.25">
      <c r="B198" s="21"/>
      <c r="C198" s="42" t="s">
        <v>1486</v>
      </c>
      <c r="D198" s="77" t="s">
        <v>127</v>
      </c>
      <c r="F198" s="21">
        <v>7567198</v>
      </c>
      <c r="G198" s="21"/>
      <c r="H198" s="21">
        <v>8290937</v>
      </c>
      <c r="I198" s="21"/>
      <c r="J198" s="21">
        <v>419877</v>
      </c>
      <c r="K198" s="21"/>
      <c r="L198" s="21">
        <v>1386088</v>
      </c>
      <c r="M198" s="21"/>
      <c r="N198" s="21">
        <v>0</v>
      </c>
      <c r="O198" s="21"/>
      <c r="P198" s="21">
        <v>1489034</v>
      </c>
      <c r="Q198" s="21"/>
      <c r="R198" s="21">
        <v>3294999</v>
      </c>
      <c r="S198" s="21"/>
      <c r="T198" s="21">
        <v>-1404770</v>
      </c>
      <c r="U198" s="21"/>
      <c r="V198" s="21">
        <v>-1376243</v>
      </c>
      <c r="W198" s="21"/>
      <c r="X198" s="21">
        <v>-3753</v>
      </c>
      <c r="Y198" s="21"/>
      <c r="Z198" s="21">
        <v>-1386569</v>
      </c>
      <c r="AA198" s="21"/>
      <c r="AB198" s="21">
        <v>-4171335</v>
      </c>
      <c r="AC198" s="21"/>
      <c r="AD198" s="21">
        <v>-237562</v>
      </c>
    </row>
    <row r="199" spans="2:30" ht="18.600000000000001" customHeight="1" x14ac:dyDescent="0.25">
      <c r="B199" s="21"/>
      <c r="C199" s="42" t="s">
        <v>3910</v>
      </c>
      <c r="D199" s="77" t="s">
        <v>1011</v>
      </c>
      <c r="F199" s="21">
        <v>0</v>
      </c>
      <c r="G199" s="21"/>
      <c r="H199" s="21">
        <v>753640</v>
      </c>
      <c r="I199" s="21"/>
      <c r="J199" s="21">
        <v>38167</v>
      </c>
      <c r="K199" s="21"/>
      <c r="L199" s="21">
        <v>125994</v>
      </c>
      <c r="M199" s="21"/>
      <c r="N199" s="21">
        <v>0</v>
      </c>
      <c r="O199" s="21"/>
      <c r="P199" s="21">
        <v>760478</v>
      </c>
      <c r="Q199" s="21"/>
      <c r="R199" s="21">
        <v>924639</v>
      </c>
      <c r="S199" s="21"/>
      <c r="T199" s="21">
        <v>-127693</v>
      </c>
      <c r="U199" s="21"/>
      <c r="V199" s="21">
        <v>-125100</v>
      </c>
      <c r="W199" s="21"/>
      <c r="X199" s="21">
        <v>-341</v>
      </c>
      <c r="Y199" s="21"/>
      <c r="Z199" s="21">
        <v>0</v>
      </c>
      <c r="AA199" s="21"/>
      <c r="AB199" s="21">
        <v>-253134</v>
      </c>
      <c r="AC199" s="21"/>
      <c r="AD199" s="21">
        <v>101591</v>
      </c>
    </row>
    <row r="200" spans="2:30" ht="18.600000000000001" customHeight="1" x14ac:dyDescent="0.25">
      <c r="B200" s="21"/>
      <c r="C200" s="42" t="s">
        <v>1527</v>
      </c>
      <c r="D200" s="77" t="s">
        <v>128</v>
      </c>
      <c r="F200" s="21">
        <v>14476358</v>
      </c>
      <c r="G200" s="21"/>
      <c r="H200" s="21">
        <v>17335515</v>
      </c>
      <c r="I200" s="21"/>
      <c r="J200" s="21">
        <v>877921</v>
      </c>
      <c r="K200" s="21"/>
      <c r="L200" s="21">
        <v>2898170</v>
      </c>
      <c r="M200" s="21"/>
      <c r="N200" s="21">
        <v>0</v>
      </c>
      <c r="O200" s="21"/>
      <c r="P200" s="21">
        <v>2607157</v>
      </c>
      <c r="Q200" s="21"/>
      <c r="R200" s="21">
        <v>6383248</v>
      </c>
      <c r="S200" s="21"/>
      <c r="T200" s="21">
        <v>-2937233</v>
      </c>
      <c r="U200" s="21"/>
      <c r="V200" s="21">
        <v>-2877586</v>
      </c>
      <c r="W200" s="21"/>
      <c r="X200" s="21">
        <v>-7847</v>
      </c>
      <c r="Y200" s="21"/>
      <c r="Z200" s="21">
        <v>-553394</v>
      </c>
      <c r="AA200" s="21"/>
      <c r="AB200" s="21">
        <v>-6376060</v>
      </c>
      <c r="AC200" s="21"/>
      <c r="AD200" s="21">
        <v>-175177</v>
      </c>
    </row>
    <row r="201" spans="2:30" ht="18.600000000000001" customHeight="1" x14ac:dyDescent="0.25">
      <c r="B201" s="21"/>
      <c r="C201" s="42" t="s">
        <v>1532</v>
      </c>
      <c r="D201" s="77" t="s">
        <v>727</v>
      </c>
      <c r="F201" s="21">
        <v>2303054</v>
      </c>
      <c r="G201" s="21"/>
      <c r="H201" s="21">
        <v>2638009</v>
      </c>
      <c r="I201" s="21"/>
      <c r="J201" s="21">
        <v>133597</v>
      </c>
      <c r="K201" s="21"/>
      <c r="L201" s="21">
        <v>441025</v>
      </c>
      <c r="M201" s="21"/>
      <c r="N201" s="21">
        <v>0</v>
      </c>
      <c r="O201" s="21"/>
      <c r="P201" s="21">
        <v>1662646</v>
      </c>
      <c r="Q201" s="21"/>
      <c r="R201" s="21">
        <v>2237268</v>
      </c>
      <c r="S201" s="21"/>
      <c r="T201" s="21">
        <v>-446970</v>
      </c>
      <c r="U201" s="21"/>
      <c r="V201" s="21">
        <v>-437893</v>
      </c>
      <c r="W201" s="21"/>
      <c r="X201" s="21">
        <v>-1194</v>
      </c>
      <c r="Y201" s="21"/>
      <c r="Z201" s="21">
        <v>-956832</v>
      </c>
      <c r="AA201" s="21"/>
      <c r="AB201" s="21">
        <v>-1842889</v>
      </c>
      <c r="AC201" s="21"/>
      <c r="AD201" s="21">
        <v>-56546</v>
      </c>
    </row>
    <row r="202" spans="2:30" ht="18.600000000000001" customHeight="1" x14ac:dyDescent="0.25">
      <c r="B202" s="21"/>
      <c r="C202" s="42" t="s">
        <v>1535</v>
      </c>
      <c r="D202" s="77" t="s">
        <v>129</v>
      </c>
      <c r="F202" s="21">
        <v>1974110</v>
      </c>
      <c r="G202" s="21"/>
      <c r="H202" s="21">
        <v>2449644</v>
      </c>
      <c r="I202" s="21"/>
      <c r="J202" s="21">
        <v>124057</v>
      </c>
      <c r="K202" s="21"/>
      <c r="L202" s="21">
        <v>409534</v>
      </c>
      <c r="M202" s="21"/>
      <c r="N202" s="21">
        <v>0</v>
      </c>
      <c r="O202" s="21"/>
      <c r="P202" s="21">
        <v>1199126</v>
      </c>
      <c r="Q202" s="21"/>
      <c r="R202" s="21">
        <v>1732717</v>
      </c>
      <c r="S202" s="21"/>
      <c r="T202" s="21">
        <v>-415054</v>
      </c>
      <c r="U202" s="21"/>
      <c r="V202" s="21">
        <v>-406625</v>
      </c>
      <c r="W202" s="21"/>
      <c r="X202" s="21">
        <v>-1109</v>
      </c>
      <c r="Y202" s="21"/>
      <c r="Z202" s="21">
        <v>-331543</v>
      </c>
      <c r="AA202" s="21"/>
      <c r="AB202" s="21">
        <v>-1154331</v>
      </c>
      <c r="AC202" s="21"/>
      <c r="AD202" s="21">
        <v>175340</v>
      </c>
    </row>
    <row r="203" spans="2:30" ht="18.600000000000001" customHeight="1" x14ac:dyDescent="0.25">
      <c r="B203" s="21"/>
      <c r="C203" s="42" t="s">
        <v>1550</v>
      </c>
      <c r="D203" s="77" t="s">
        <v>130</v>
      </c>
      <c r="F203" s="21">
        <v>10528288</v>
      </c>
      <c r="G203" s="21"/>
      <c r="H203" s="21">
        <v>0</v>
      </c>
      <c r="I203" s="21"/>
      <c r="J203" s="21">
        <v>0</v>
      </c>
      <c r="K203" s="21"/>
      <c r="L203" s="21">
        <v>0</v>
      </c>
      <c r="M203" s="21"/>
      <c r="N203" s="21">
        <v>0</v>
      </c>
      <c r="O203" s="21"/>
      <c r="P203" s="21">
        <v>2267065</v>
      </c>
      <c r="Q203" s="21"/>
      <c r="R203" s="21">
        <v>2267065</v>
      </c>
      <c r="S203" s="21"/>
      <c r="T203" s="21">
        <v>0</v>
      </c>
      <c r="U203" s="21"/>
      <c r="V203" s="21">
        <v>0</v>
      </c>
      <c r="W203" s="21"/>
      <c r="X203" s="21">
        <v>0</v>
      </c>
      <c r="Y203" s="21"/>
      <c r="Z203" s="21">
        <v>-13075039</v>
      </c>
      <c r="AA203" s="21"/>
      <c r="AB203" s="21">
        <v>-13075039</v>
      </c>
      <c r="AC203" s="21"/>
      <c r="AD203" s="21">
        <v>-1587409</v>
      </c>
    </row>
    <row r="204" spans="2:30" ht="18.600000000000001" customHeight="1" x14ac:dyDescent="0.25">
      <c r="B204" s="21"/>
      <c r="C204" s="42" t="s">
        <v>1024</v>
      </c>
      <c r="D204" s="77" t="s">
        <v>131</v>
      </c>
      <c r="F204" s="21">
        <v>1480545</v>
      </c>
      <c r="G204" s="21"/>
      <c r="H204" s="21">
        <v>1695825</v>
      </c>
      <c r="I204" s="21"/>
      <c r="J204" s="21">
        <v>85882</v>
      </c>
      <c r="K204" s="21"/>
      <c r="L204" s="21">
        <v>283510</v>
      </c>
      <c r="M204" s="21"/>
      <c r="N204" s="21">
        <v>0</v>
      </c>
      <c r="O204" s="21"/>
      <c r="P204" s="21">
        <v>450950</v>
      </c>
      <c r="Q204" s="21"/>
      <c r="R204" s="21">
        <v>820342</v>
      </c>
      <c r="S204" s="21"/>
      <c r="T204" s="21">
        <v>-287331</v>
      </c>
      <c r="U204" s="21"/>
      <c r="V204" s="21">
        <v>-281496</v>
      </c>
      <c r="W204" s="21"/>
      <c r="X204" s="21">
        <v>-768</v>
      </c>
      <c r="Y204" s="21"/>
      <c r="Z204" s="21">
        <v>-402043</v>
      </c>
      <c r="AA204" s="21"/>
      <c r="AB204" s="21">
        <v>-971638</v>
      </c>
      <c r="AC204" s="21"/>
      <c r="AD204" s="21">
        <v>-49614</v>
      </c>
    </row>
    <row r="205" spans="2:30" ht="18.600000000000001" customHeight="1" x14ac:dyDescent="0.25">
      <c r="B205" s="21"/>
      <c r="C205" s="42" t="s">
        <v>1065</v>
      </c>
      <c r="D205" s="77" t="s">
        <v>729</v>
      </c>
      <c r="F205" s="21">
        <v>12831342</v>
      </c>
      <c r="G205" s="21"/>
      <c r="H205" s="21">
        <v>14509141</v>
      </c>
      <c r="I205" s="21"/>
      <c r="J205" s="21">
        <v>734785</v>
      </c>
      <c r="K205" s="21"/>
      <c r="L205" s="21">
        <v>2425654</v>
      </c>
      <c r="M205" s="21"/>
      <c r="N205" s="21">
        <v>0</v>
      </c>
      <c r="O205" s="21"/>
      <c r="P205" s="21">
        <v>2931584</v>
      </c>
      <c r="Q205" s="21"/>
      <c r="R205" s="21">
        <v>6092023</v>
      </c>
      <c r="S205" s="21"/>
      <c r="T205" s="21">
        <v>-2458347</v>
      </c>
      <c r="U205" s="21"/>
      <c r="V205" s="21">
        <v>-2408426</v>
      </c>
      <c r="W205" s="21"/>
      <c r="X205" s="21">
        <v>-6568</v>
      </c>
      <c r="Y205" s="21"/>
      <c r="Z205" s="21">
        <v>-901184</v>
      </c>
      <c r="AA205" s="21"/>
      <c r="AB205" s="21">
        <v>-5774525</v>
      </c>
      <c r="AC205" s="21"/>
      <c r="AD205" s="21">
        <v>99183</v>
      </c>
    </row>
    <row r="206" spans="2:30" ht="18.600000000000001" customHeight="1" x14ac:dyDescent="0.25">
      <c r="B206" s="21"/>
      <c r="C206" s="42" t="s">
        <v>1075</v>
      </c>
      <c r="D206" s="77" t="s">
        <v>491</v>
      </c>
      <c r="F206" s="21">
        <v>3619127</v>
      </c>
      <c r="G206" s="21"/>
      <c r="H206" s="21">
        <v>3768559</v>
      </c>
      <c r="I206" s="21"/>
      <c r="J206" s="21">
        <v>190851</v>
      </c>
      <c r="K206" s="21"/>
      <c r="L206" s="21">
        <v>630032</v>
      </c>
      <c r="M206" s="21"/>
      <c r="N206" s="21">
        <v>0</v>
      </c>
      <c r="O206" s="21"/>
      <c r="P206" s="21">
        <v>2525700</v>
      </c>
      <c r="Q206" s="21"/>
      <c r="R206" s="21">
        <v>3346583</v>
      </c>
      <c r="S206" s="21"/>
      <c r="T206" s="21">
        <v>-638524</v>
      </c>
      <c r="U206" s="21"/>
      <c r="V206" s="21">
        <v>-625557</v>
      </c>
      <c r="W206" s="21"/>
      <c r="X206" s="21">
        <v>-1706</v>
      </c>
      <c r="Y206" s="21"/>
      <c r="Z206" s="21">
        <v>-554684</v>
      </c>
      <c r="AA206" s="21"/>
      <c r="AB206" s="21">
        <v>-1820471</v>
      </c>
      <c r="AC206" s="21"/>
      <c r="AD206" s="21">
        <v>555800</v>
      </c>
    </row>
    <row r="207" spans="2:30" ht="18.600000000000001" customHeight="1" x14ac:dyDescent="0.25">
      <c r="B207" s="21"/>
      <c r="C207" s="42" t="s">
        <v>1111</v>
      </c>
      <c r="D207" s="77" t="s">
        <v>132</v>
      </c>
      <c r="F207" s="21">
        <v>13324907</v>
      </c>
      <c r="G207" s="21"/>
      <c r="H207" s="21">
        <v>16204965</v>
      </c>
      <c r="I207" s="21"/>
      <c r="J207" s="21">
        <v>820667</v>
      </c>
      <c r="K207" s="21"/>
      <c r="L207" s="21">
        <v>2709163</v>
      </c>
      <c r="M207" s="21"/>
      <c r="N207" s="21">
        <v>0</v>
      </c>
      <c r="O207" s="21"/>
      <c r="P207" s="21">
        <v>2795215</v>
      </c>
      <c r="Q207" s="21"/>
      <c r="R207" s="21">
        <v>6325045</v>
      </c>
      <c r="S207" s="21"/>
      <c r="T207" s="21">
        <v>-2745679</v>
      </c>
      <c r="U207" s="21"/>
      <c r="V207" s="21">
        <v>-2689922</v>
      </c>
      <c r="W207" s="21"/>
      <c r="X207" s="21">
        <v>-7335</v>
      </c>
      <c r="Y207" s="21"/>
      <c r="Z207" s="21">
        <v>-610140</v>
      </c>
      <c r="AA207" s="21"/>
      <c r="AB207" s="21">
        <v>-6053076</v>
      </c>
      <c r="AC207" s="21"/>
      <c r="AD207" s="21">
        <v>70401</v>
      </c>
    </row>
    <row r="208" spans="2:30" ht="18.600000000000001" customHeight="1" x14ac:dyDescent="0.25">
      <c r="B208" s="21"/>
      <c r="C208" s="42" t="s">
        <v>1113</v>
      </c>
      <c r="D208" s="77" t="s">
        <v>133</v>
      </c>
      <c r="F208" s="21">
        <v>12995813</v>
      </c>
      <c r="G208" s="21"/>
      <c r="H208" s="21">
        <v>13943866</v>
      </c>
      <c r="I208" s="21"/>
      <c r="J208" s="21">
        <v>706158</v>
      </c>
      <c r="K208" s="21"/>
      <c r="L208" s="21">
        <v>2331150</v>
      </c>
      <c r="M208" s="21"/>
      <c r="N208" s="21">
        <v>0</v>
      </c>
      <c r="O208" s="21"/>
      <c r="P208" s="21">
        <v>5142605</v>
      </c>
      <c r="Q208" s="21"/>
      <c r="R208" s="21">
        <v>8179913</v>
      </c>
      <c r="S208" s="21"/>
      <c r="T208" s="21">
        <v>-2362570</v>
      </c>
      <c r="U208" s="21"/>
      <c r="V208" s="21">
        <v>-2314594</v>
      </c>
      <c r="W208" s="21"/>
      <c r="X208" s="21">
        <v>-6312</v>
      </c>
      <c r="Y208" s="21"/>
      <c r="Z208" s="21">
        <v>-2103343</v>
      </c>
      <c r="AA208" s="21"/>
      <c r="AB208" s="21">
        <v>-6786819</v>
      </c>
      <c r="AC208" s="21"/>
      <c r="AD208" s="21">
        <v>474142</v>
      </c>
    </row>
    <row r="209" spans="2:30" ht="18.600000000000001" customHeight="1" x14ac:dyDescent="0.25">
      <c r="B209" s="21"/>
      <c r="C209" s="42" t="s">
        <v>1123</v>
      </c>
      <c r="D209" s="77" t="s">
        <v>732</v>
      </c>
      <c r="F209" s="21">
        <v>2796619</v>
      </c>
      <c r="G209" s="21"/>
      <c r="H209" s="21">
        <v>3391829</v>
      </c>
      <c r="I209" s="21"/>
      <c r="J209" s="21">
        <v>171772</v>
      </c>
      <c r="K209" s="21"/>
      <c r="L209" s="21">
        <v>567050</v>
      </c>
      <c r="M209" s="21"/>
      <c r="N209" s="21">
        <v>0</v>
      </c>
      <c r="O209" s="21"/>
      <c r="P209" s="21">
        <v>664253</v>
      </c>
      <c r="Q209" s="21"/>
      <c r="R209" s="21">
        <v>1403075</v>
      </c>
      <c r="S209" s="21"/>
      <c r="T209" s="21">
        <v>-574692</v>
      </c>
      <c r="U209" s="21"/>
      <c r="V209" s="21">
        <v>-563022</v>
      </c>
      <c r="W209" s="21"/>
      <c r="X209" s="21">
        <v>-1535</v>
      </c>
      <c r="Y209" s="21"/>
      <c r="Z209" s="21">
        <v>-94720</v>
      </c>
      <c r="AA209" s="21"/>
      <c r="AB209" s="21">
        <v>-1233969</v>
      </c>
      <c r="AC209" s="21"/>
      <c r="AD209" s="21">
        <v>18741</v>
      </c>
    </row>
    <row r="210" spans="2:30" ht="18.600000000000001" customHeight="1" x14ac:dyDescent="0.25">
      <c r="B210" s="21"/>
      <c r="C210" s="42" t="s">
        <v>1125</v>
      </c>
      <c r="D210" s="77" t="s">
        <v>134</v>
      </c>
      <c r="F210" s="21">
        <v>10528288</v>
      </c>
      <c r="G210" s="21"/>
      <c r="H210" s="21">
        <v>12436406</v>
      </c>
      <c r="I210" s="21"/>
      <c r="J210" s="21">
        <v>629816</v>
      </c>
      <c r="K210" s="21"/>
      <c r="L210" s="21">
        <v>2079132</v>
      </c>
      <c r="M210" s="21"/>
      <c r="N210" s="21">
        <v>0</v>
      </c>
      <c r="O210" s="21"/>
      <c r="P210" s="21">
        <v>4587962</v>
      </c>
      <c r="Q210" s="21"/>
      <c r="R210" s="21">
        <v>7296910</v>
      </c>
      <c r="S210" s="21"/>
      <c r="T210" s="21">
        <v>-2107155</v>
      </c>
      <c r="U210" s="21"/>
      <c r="V210" s="21">
        <v>-2064365</v>
      </c>
      <c r="W210" s="21"/>
      <c r="X210" s="21">
        <v>-5630</v>
      </c>
      <c r="Y210" s="21"/>
      <c r="Z210" s="21">
        <v>-1478130</v>
      </c>
      <c r="AA210" s="21"/>
      <c r="AB210" s="21">
        <v>-5655280</v>
      </c>
      <c r="AC210" s="21"/>
      <c r="AD210" s="21">
        <v>563613</v>
      </c>
    </row>
    <row r="211" spans="2:30" ht="18.600000000000001" customHeight="1" x14ac:dyDescent="0.25">
      <c r="B211" s="21"/>
      <c r="C211" s="42" t="s">
        <v>1130</v>
      </c>
      <c r="D211" s="77" t="s">
        <v>135</v>
      </c>
      <c r="F211" s="21">
        <v>1151602</v>
      </c>
      <c r="G211" s="21"/>
      <c r="H211" s="21">
        <v>1319094</v>
      </c>
      <c r="I211" s="21"/>
      <c r="J211" s="21">
        <v>66803</v>
      </c>
      <c r="K211" s="21"/>
      <c r="L211" s="21">
        <v>220528</v>
      </c>
      <c r="M211" s="21"/>
      <c r="N211" s="21">
        <v>0</v>
      </c>
      <c r="O211" s="21"/>
      <c r="P211" s="21">
        <v>828988</v>
      </c>
      <c r="Q211" s="21"/>
      <c r="R211" s="21">
        <v>1116319</v>
      </c>
      <c r="S211" s="21"/>
      <c r="T211" s="21">
        <v>-223500</v>
      </c>
      <c r="U211" s="21"/>
      <c r="V211" s="21">
        <v>-218961</v>
      </c>
      <c r="W211" s="21"/>
      <c r="X211" s="21">
        <v>-597</v>
      </c>
      <c r="Y211" s="21"/>
      <c r="Z211" s="21">
        <v>-462655</v>
      </c>
      <c r="AA211" s="21"/>
      <c r="AB211" s="21">
        <v>-905713</v>
      </c>
      <c r="AC211" s="21"/>
      <c r="AD211" s="21">
        <v>13427</v>
      </c>
    </row>
    <row r="212" spans="2:30" ht="18.600000000000001" customHeight="1" x14ac:dyDescent="0.25">
      <c r="B212" s="21"/>
      <c r="C212" s="42" t="s">
        <v>1131</v>
      </c>
      <c r="D212" s="77" t="s">
        <v>136</v>
      </c>
      <c r="F212" s="21">
        <v>2303054</v>
      </c>
      <c r="G212" s="21"/>
      <c r="H212" s="21">
        <v>3014919</v>
      </c>
      <c r="I212" s="21"/>
      <c r="J212" s="21">
        <v>152684</v>
      </c>
      <c r="K212" s="21"/>
      <c r="L212" s="21">
        <v>504037</v>
      </c>
      <c r="M212" s="21"/>
      <c r="N212" s="21">
        <v>0</v>
      </c>
      <c r="O212" s="21"/>
      <c r="P212" s="21">
        <v>468288</v>
      </c>
      <c r="Q212" s="21"/>
      <c r="R212" s="21">
        <v>1125009</v>
      </c>
      <c r="S212" s="21"/>
      <c r="T212" s="21">
        <v>-510831</v>
      </c>
      <c r="U212" s="21"/>
      <c r="V212" s="21">
        <v>-500458</v>
      </c>
      <c r="W212" s="21"/>
      <c r="X212" s="21">
        <v>-1365</v>
      </c>
      <c r="Y212" s="21"/>
      <c r="Z212" s="21">
        <v>-333663</v>
      </c>
      <c r="AA212" s="21"/>
      <c r="AB212" s="21">
        <v>-1346317</v>
      </c>
      <c r="AC212" s="21"/>
      <c r="AD212" s="21">
        <v>-184918</v>
      </c>
    </row>
    <row r="213" spans="2:30" ht="18.600000000000001" customHeight="1" x14ac:dyDescent="0.25">
      <c r="B213" s="21"/>
      <c r="C213" s="42" t="s">
        <v>1138</v>
      </c>
      <c r="D213" s="77" t="s">
        <v>137</v>
      </c>
      <c r="F213" s="21">
        <v>5593087</v>
      </c>
      <c r="G213" s="21"/>
      <c r="H213" s="21">
        <v>6595113</v>
      </c>
      <c r="I213" s="21"/>
      <c r="J213" s="21">
        <v>333996</v>
      </c>
      <c r="K213" s="21"/>
      <c r="L213" s="21">
        <v>1102578</v>
      </c>
      <c r="M213" s="21"/>
      <c r="N213" s="21">
        <v>0</v>
      </c>
      <c r="O213" s="21"/>
      <c r="P213" s="21">
        <v>1546783</v>
      </c>
      <c r="Q213" s="21"/>
      <c r="R213" s="21">
        <v>2983357</v>
      </c>
      <c r="S213" s="21"/>
      <c r="T213" s="21">
        <v>-1117439</v>
      </c>
      <c r="U213" s="21"/>
      <c r="V213" s="21">
        <v>-1094747</v>
      </c>
      <c r="W213" s="21"/>
      <c r="X213" s="21">
        <v>-2985</v>
      </c>
      <c r="Y213" s="21"/>
      <c r="Z213" s="21">
        <v>-454848</v>
      </c>
      <c r="AA213" s="21"/>
      <c r="AB213" s="21">
        <v>-2670019</v>
      </c>
      <c r="AC213" s="21"/>
      <c r="AD213" s="21">
        <v>-44338</v>
      </c>
    </row>
    <row r="214" spans="2:30" ht="18.600000000000001" customHeight="1" x14ac:dyDescent="0.25">
      <c r="B214" s="21"/>
      <c r="C214" s="42" t="s">
        <v>1140</v>
      </c>
      <c r="D214" s="77" t="s">
        <v>138</v>
      </c>
      <c r="F214" s="21">
        <v>41126172</v>
      </c>
      <c r="G214" s="21"/>
      <c r="H214" s="21">
        <v>49368715</v>
      </c>
      <c r="I214" s="21"/>
      <c r="J214" s="21">
        <v>2500177</v>
      </c>
      <c r="K214" s="21"/>
      <c r="L214" s="21">
        <v>8253515</v>
      </c>
      <c r="M214" s="21"/>
      <c r="N214" s="21">
        <v>0</v>
      </c>
      <c r="O214" s="21"/>
      <c r="P214" s="21">
        <v>13418800</v>
      </c>
      <c r="Q214" s="21"/>
      <c r="R214" s="21">
        <v>24172492</v>
      </c>
      <c r="S214" s="21"/>
      <c r="T214" s="21">
        <v>-8364758</v>
      </c>
      <c r="U214" s="21"/>
      <c r="V214" s="21">
        <v>-8194895</v>
      </c>
      <c r="W214" s="21"/>
      <c r="X214" s="21">
        <v>-22348</v>
      </c>
      <c r="Y214" s="21"/>
      <c r="Z214" s="21">
        <v>-745616</v>
      </c>
      <c r="AA214" s="21"/>
      <c r="AB214" s="21">
        <v>-17327617</v>
      </c>
      <c r="AC214" s="21"/>
      <c r="AD214" s="21">
        <v>1903246</v>
      </c>
    </row>
    <row r="215" spans="2:30" ht="18.600000000000001" customHeight="1" x14ac:dyDescent="0.25">
      <c r="B215" s="21"/>
      <c r="C215" s="42" t="s">
        <v>1145</v>
      </c>
      <c r="D215" s="77" t="s">
        <v>733</v>
      </c>
      <c r="F215" s="21">
        <v>1974110</v>
      </c>
      <c r="G215" s="21"/>
      <c r="H215" s="21">
        <v>2261100</v>
      </c>
      <c r="I215" s="21"/>
      <c r="J215" s="21">
        <v>114509</v>
      </c>
      <c r="K215" s="21"/>
      <c r="L215" s="21">
        <v>378013</v>
      </c>
      <c r="M215" s="21"/>
      <c r="N215" s="21">
        <v>0</v>
      </c>
      <c r="O215" s="21"/>
      <c r="P215" s="21">
        <v>264770</v>
      </c>
      <c r="Q215" s="21"/>
      <c r="R215" s="21">
        <v>757292</v>
      </c>
      <c r="S215" s="21"/>
      <c r="T215" s="21">
        <v>-383108</v>
      </c>
      <c r="U215" s="21"/>
      <c r="V215" s="21">
        <v>-375328</v>
      </c>
      <c r="W215" s="21"/>
      <c r="X215" s="21">
        <v>-1024</v>
      </c>
      <c r="Y215" s="21"/>
      <c r="Z215" s="21">
        <v>-175343</v>
      </c>
      <c r="AA215" s="21"/>
      <c r="AB215" s="21">
        <v>-934803</v>
      </c>
      <c r="AC215" s="21"/>
      <c r="AD215" s="21">
        <v>-53567</v>
      </c>
    </row>
    <row r="216" spans="2:30" ht="18.600000000000001" customHeight="1" x14ac:dyDescent="0.25">
      <c r="B216" s="21"/>
      <c r="C216" s="42" t="s">
        <v>1150</v>
      </c>
      <c r="D216" s="77" t="s">
        <v>139</v>
      </c>
      <c r="F216" s="21">
        <v>328943</v>
      </c>
      <c r="G216" s="21"/>
      <c r="H216" s="21">
        <v>376910</v>
      </c>
      <c r="I216" s="21"/>
      <c r="J216" s="21">
        <v>19088</v>
      </c>
      <c r="K216" s="21"/>
      <c r="L216" s="21">
        <v>63012</v>
      </c>
      <c r="M216" s="21"/>
      <c r="N216" s="21">
        <v>0</v>
      </c>
      <c r="O216" s="21"/>
      <c r="P216" s="21">
        <v>330849</v>
      </c>
      <c r="Q216" s="21"/>
      <c r="R216" s="21">
        <v>412949</v>
      </c>
      <c r="S216" s="21"/>
      <c r="T216" s="21">
        <v>-63861</v>
      </c>
      <c r="U216" s="21"/>
      <c r="V216" s="21">
        <v>-62565</v>
      </c>
      <c r="W216" s="21"/>
      <c r="X216" s="21">
        <v>-171</v>
      </c>
      <c r="Y216" s="21"/>
      <c r="Z216" s="21">
        <v>-1993699</v>
      </c>
      <c r="AA216" s="21"/>
      <c r="AB216" s="21">
        <v>-2120296</v>
      </c>
      <c r="AC216" s="21"/>
      <c r="AD216" s="21">
        <v>-359056</v>
      </c>
    </row>
    <row r="217" spans="2:30" ht="18.600000000000001" customHeight="1" x14ac:dyDescent="0.25">
      <c r="B217" s="21"/>
      <c r="C217" s="42" t="s">
        <v>1146</v>
      </c>
      <c r="D217" s="77" t="s">
        <v>140</v>
      </c>
      <c r="F217" s="21">
        <v>10528288</v>
      </c>
      <c r="G217" s="21"/>
      <c r="H217" s="21">
        <v>11494222</v>
      </c>
      <c r="I217" s="21"/>
      <c r="J217" s="21">
        <v>582101</v>
      </c>
      <c r="K217" s="21"/>
      <c r="L217" s="21">
        <v>1921616</v>
      </c>
      <c r="M217" s="21"/>
      <c r="N217" s="21">
        <v>0</v>
      </c>
      <c r="O217" s="21"/>
      <c r="P217" s="21">
        <v>4501799</v>
      </c>
      <c r="Q217" s="21"/>
      <c r="R217" s="21">
        <v>7005516</v>
      </c>
      <c r="S217" s="21"/>
      <c r="T217" s="21">
        <v>-1947517</v>
      </c>
      <c r="U217" s="21"/>
      <c r="V217" s="21">
        <v>-1907968</v>
      </c>
      <c r="W217" s="21"/>
      <c r="X217" s="21">
        <v>-5203</v>
      </c>
      <c r="Y217" s="21"/>
      <c r="Z217" s="21">
        <v>-1488157</v>
      </c>
      <c r="AA217" s="21"/>
      <c r="AB217" s="21">
        <v>-5348845</v>
      </c>
      <c r="AC217" s="21"/>
      <c r="AD217" s="21">
        <v>643388</v>
      </c>
    </row>
    <row r="218" spans="2:30" ht="18.600000000000001" customHeight="1" x14ac:dyDescent="0.25">
      <c r="B218" s="21"/>
      <c r="C218" s="42" t="s">
        <v>2439</v>
      </c>
      <c r="D218" s="77" t="s">
        <v>994</v>
      </c>
      <c r="F218" s="21">
        <v>27307700</v>
      </c>
      <c r="G218" s="21"/>
      <c r="H218" s="21">
        <v>30714106</v>
      </c>
      <c r="I218" s="21"/>
      <c r="J218" s="21">
        <v>1555452</v>
      </c>
      <c r="K218" s="21"/>
      <c r="L218" s="21">
        <v>5134817</v>
      </c>
      <c r="M218" s="21"/>
      <c r="N218" s="21">
        <v>0</v>
      </c>
      <c r="O218" s="21"/>
      <c r="P218" s="21">
        <v>18781509</v>
      </c>
      <c r="Q218" s="21"/>
      <c r="R218" s="21">
        <v>25471778</v>
      </c>
      <c r="S218" s="21"/>
      <c r="T218" s="21">
        <v>-5204026</v>
      </c>
      <c r="U218" s="21"/>
      <c r="V218" s="21">
        <v>-5098348</v>
      </c>
      <c r="W218" s="21"/>
      <c r="X218" s="21">
        <v>-13903</v>
      </c>
      <c r="Y218" s="21"/>
      <c r="Z218" s="21">
        <v>-1885747</v>
      </c>
      <c r="AA218" s="21"/>
      <c r="AB218" s="21">
        <v>-12202024</v>
      </c>
      <c r="AC218" s="21"/>
      <c r="AD218" s="21">
        <v>4495787</v>
      </c>
    </row>
    <row r="219" spans="2:30" ht="18.600000000000001" customHeight="1" x14ac:dyDescent="0.25">
      <c r="B219" s="21"/>
      <c r="C219" s="42" t="s">
        <v>1153</v>
      </c>
      <c r="D219" s="77" t="s">
        <v>141</v>
      </c>
      <c r="F219" s="21">
        <v>5922181</v>
      </c>
      <c r="G219" s="21"/>
      <c r="H219" s="21">
        <v>6971843</v>
      </c>
      <c r="I219" s="21"/>
      <c r="J219" s="21">
        <v>353075</v>
      </c>
      <c r="K219" s="21"/>
      <c r="L219" s="21">
        <v>1165560</v>
      </c>
      <c r="M219" s="21"/>
      <c r="N219" s="21">
        <v>0</v>
      </c>
      <c r="O219" s="21"/>
      <c r="P219" s="21">
        <v>2882673</v>
      </c>
      <c r="Q219" s="21"/>
      <c r="R219" s="21">
        <v>4401308</v>
      </c>
      <c r="S219" s="21"/>
      <c r="T219" s="21">
        <v>-1181270</v>
      </c>
      <c r="U219" s="21"/>
      <c r="V219" s="21">
        <v>-1157282</v>
      </c>
      <c r="W219" s="21"/>
      <c r="X219" s="21">
        <v>-3156</v>
      </c>
      <c r="Y219" s="21"/>
      <c r="Z219" s="21">
        <v>-218382</v>
      </c>
      <c r="AA219" s="21"/>
      <c r="AB219" s="21">
        <v>-2560090</v>
      </c>
      <c r="AC219" s="21"/>
      <c r="AD219" s="21">
        <v>541158</v>
      </c>
    </row>
    <row r="220" spans="2:30" ht="18.600000000000001" customHeight="1" x14ac:dyDescent="0.25">
      <c r="B220" s="21"/>
      <c r="C220" s="42" t="s">
        <v>1159</v>
      </c>
      <c r="D220" s="77" t="s">
        <v>734</v>
      </c>
      <c r="F220" s="21">
        <v>4441636</v>
      </c>
      <c r="G220" s="21"/>
      <c r="H220" s="21">
        <v>0</v>
      </c>
      <c r="I220" s="21"/>
      <c r="J220" s="21">
        <v>0</v>
      </c>
      <c r="K220" s="21"/>
      <c r="L220" s="21">
        <v>0</v>
      </c>
      <c r="M220" s="21"/>
      <c r="N220" s="21">
        <v>0</v>
      </c>
      <c r="O220" s="21"/>
      <c r="P220" s="21">
        <v>977345</v>
      </c>
      <c r="Q220" s="21"/>
      <c r="R220" s="21">
        <v>977345</v>
      </c>
      <c r="S220" s="21"/>
      <c r="T220" s="21">
        <v>0</v>
      </c>
      <c r="U220" s="21"/>
      <c r="V220" s="21">
        <v>0</v>
      </c>
      <c r="W220" s="21"/>
      <c r="X220" s="21">
        <v>0</v>
      </c>
      <c r="Y220" s="21"/>
      <c r="Z220" s="21">
        <v>-5554144</v>
      </c>
      <c r="AA220" s="21"/>
      <c r="AB220" s="21">
        <v>-5554144</v>
      </c>
      <c r="AC220" s="21"/>
      <c r="AD220" s="21">
        <v>-830248</v>
      </c>
    </row>
    <row r="221" spans="2:30" ht="18.600000000000001" customHeight="1" x14ac:dyDescent="0.25">
      <c r="B221" s="21"/>
      <c r="C221" s="42" t="s">
        <v>1202</v>
      </c>
      <c r="D221" s="77" t="s">
        <v>142</v>
      </c>
      <c r="F221" s="21">
        <v>3783599</v>
      </c>
      <c r="G221" s="21"/>
      <c r="H221" s="21">
        <v>4145469</v>
      </c>
      <c r="I221" s="21"/>
      <c r="J221" s="21">
        <v>209939</v>
      </c>
      <c r="K221" s="21"/>
      <c r="L221" s="21">
        <v>693044</v>
      </c>
      <c r="M221" s="21"/>
      <c r="N221" s="21">
        <v>0</v>
      </c>
      <c r="O221" s="21"/>
      <c r="P221" s="21">
        <v>1175028</v>
      </c>
      <c r="Q221" s="21"/>
      <c r="R221" s="21">
        <v>2078011</v>
      </c>
      <c r="S221" s="21"/>
      <c r="T221" s="21">
        <v>-702385</v>
      </c>
      <c r="U221" s="21"/>
      <c r="V221" s="21">
        <v>-688122</v>
      </c>
      <c r="W221" s="21"/>
      <c r="X221" s="21">
        <v>-1877</v>
      </c>
      <c r="Y221" s="21"/>
      <c r="Z221" s="21">
        <v>-506801</v>
      </c>
      <c r="AA221" s="21"/>
      <c r="AB221" s="21">
        <v>-1899185</v>
      </c>
      <c r="AC221" s="21"/>
      <c r="AD221" s="21">
        <v>98645</v>
      </c>
    </row>
    <row r="222" spans="2:30" ht="18.600000000000001" customHeight="1" x14ac:dyDescent="0.25">
      <c r="B222" s="21"/>
      <c r="C222" s="42" t="s">
        <v>1201</v>
      </c>
      <c r="D222" s="77" t="s">
        <v>737</v>
      </c>
      <c r="F222" s="21">
        <v>10692760</v>
      </c>
      <c r="G222" s="21"/>
      <c r="H222" s="21">
        <v>13378591</v>
      </c>
      <c r="I222" s="21"/>
      <c r="J222" s="21">
        <v>677531</v>
      </c>
      <c r="K222" s="21"/>
      <c r="L222" s="21">
        <v>2236647</v>
      </c>
      <c r="M222" s="21"/>
      <c r="N222" s="21">
        <v>0</v>
      </c>
      <c r="O222" s="21"/>
      <c r="P222" s="21">
        <v>2455188</v>
      </c>
      <c r="Q222" s="21"/>
      <c r="R222" s="21">
        <v>5369366</v>
      </c>
      <c r="S222" s="21"/>
      <c r="T222" s="21">
        <v>-2266793</v>
      </c>
      <c r="U222" s="21"/>
      <c r="V222" s="21">
        <v>-2220762</v>
      </c>
      <c r="W222" s="21"/>
      <c r="X222" s="21">
        <v>-6056</v>
      </c>
      <c r="Y222" s="21"/>
      <c r="Z222" s="21">
        <v>-385142</v>
      </c>
      <c r="AA222" s="21"/>
      <c r="AB222" s="21">
        <v>-4878753</v>
      </c>
      <c r="AC222" s="21"/>
      <c r="AD222" s="21">
        <v>13179</v>
      </c>
    </row>
    <row r="223" spans="2:30" ht="18.600000000000001" customHeight="1" x14ac:dyDescent="0.25">
      <c r="B223" s="21"/>
      <c r="C223" s="42" t="s">
        <v>1210</v>
      </c>
      <c r="D223" s="77" t="s">
        <v>143</v>
      </c>
      <c r="F223" s="21">
        <v>2631997</v>
      </c>
      <c r="G223" s="21"/>
      <c r="H223" s="21">
        <v>3014919</v>
      </c>
      <c r="I223" s="21"/>
      <c r="J223" s="21">
        <v>152684</v>
      </c>
      <c r="K223" s="21"/>
      <c r="L223" s="21">
        <v>504037</v>
      </c>
      <c r="M223" s="21"/>
      <c r="N223" s="21">
        <v>0</v>
      </c>
      <c r="O223" s="21"/>
      <c r="P223" s="21">
        <v>805976</v>
      </c>
      <c r="Q223" s="21"/>
      <c r="R223" s="21">
        <v>1462697</v>
      </c>
      <c r="S223" s="21"/>
      <c r="T223" s="21">
        <v>-510831</v>
      </c>
      <c r="U223" s="21"/>
      <c r="V223" s="21">
        <v>-500458</v>
      </c>
      <c r="W223" s="21"/>
      <c r="X223" s="21">
        <v>-1365</v>
      </c>
      <c r="Y223" s="21"/>
      <c r="Z223" s="21">
        <v>-218932</v>
      </c>
      <c r="AA223" s="21"/>
      <c r="AB223" s="21">
        <v>-1231586</v>
      </c>
      <c r="AC223" s="21"/>
      <c r="AD223" s="21">
        <v>-3850</v>
      </c>
    </row>
    <row r="224" spans="2:30" ht="18.600000000000001" customHeight="1" x14ac:dyDescent="0.25">
      <c r="B224" s="21"/>
      <c r="C224" s="42" t="s">
        <v>3761</v>
      </c>
      <c r="D224" s="77" t="s">
        <v>144</v>
      </c>
      <c r="F224" s="21">
        <v>10857231</v>
      </c>
      <c r="G224" s="21"/>
      <c r="H224" s="21">
        <v>11117312</v>
      </c>
      <c r="I224" s="21"/>
      <c r="J224" s="21">
        <v>563013</v>
      </c>
      <c r="K224" s="21"/>
      <c r="L224" s="21">
        <v>1858604</v>
      </c>
      <c r="M224" s="21"/>
      <c r="N224" s="21">
        <v>0</v>
      </c>
      <c r="O224" s="21"/>
      <c r="P224" s="21">
        <v>6082790</v>
      </c>
      <c r="Q224" s="21"/>
      <c r="R224" s="21">
        <v>8504407</v>
      </c>
      <c r="S224" s="21"/>
      <c r="T224" s="21">
        <v>-1883655</v>
      </c>
      <c r="U224" s="21"/>
      <c r="V224" s="21">
        <v>-1845404</v>
      </c>
      <c r="W224" s="21"/>
      <c r="X224" s="21">
        <v>-5032</v>
      </c>
      <c r="Y224" s="21"/>
      <c r="Z224" s="21">
        <v>-2909698</v>
      </c>
      <c r="AA224" s="21"/>
      <c r="AB224" s="21">
        <v>-6643789</v>
      </c>
      <c r="AC224" s="21"/>
      <c r="AD224" s="21">
        <v>1621040</v>
      </c>
    </row>
    <row r="225" spans="2:30" ht="18.600000000000001" customHeight="1" x14ac:dyDescent="0.25">
      <c r="B225" s="21"/>
      <c r="C225" s="42" t="s">
        <v>1261</v>
      </c>
      <c r="D225" s="77" t="s">
        <v>145</v>
      </c>
      <c r="F225" s="21">
        <v>328943</v>
      </c>
      <c r="G225" s="21"/>
      <c r="H225" s="21">
        <v>376910</v>
      </c>
      <c r="I225" s="21"/>
      <c r="J225" s="21">
        <v>19088</v>
      </c>
      <c r="K225" s="21"/>
      <c r="L225" s="21">
        <v>63012</v>
      </c>
      <c r="M225" s="21"/>
      <c r="N225" s="21">
        <v>0</v>
      </c>
      <c r="O225" s="21"/>
      <c r="P225" s="21">
        <v>66305</v>
      </c>
      <c r="Q225" s="21"/>
      <c r="R225" s="21">
        <v>148405</v>
      </c>
      <c r="S225" s="21"/>
      <c r="T225" s="21">
        <v>-63861</v>
      </c>
      <c r="U225" s="21"/>
      <c r="V225" s="21">
        <v>-62565</v>
      </c>
      <c r="W225" s="21"/>
      <c r="X225" s="21">
        <v>-171</v>
      </c>
      <c r="Y225" s="21"/>
      <c r="Z225" s="21">
        <v>-703325</v>
      </c>
      <c r="AA225" s="21"/>
      <c r="AB225" s="21">
        <v>-829922</v>
      </c>
      <c r="AC225" s="21"/>
      <c r="AD225" s="21">
        <v>-360936</v>
      </c>
    </row>
    <row r="226" spans="2:30" ht="18.600000000000001" customHeight="1" x14ac:dyDescent="0.25">
      <c r="B226" s="21"/>
      <c r="C226" s="42" t="s">
        <v>1262</v>
      </c>
      <c r="D226" s="77" t="s">
        <v>146</v>
      </c>
      <c r="F226" s="21">
        <v>37342423</v>
      </c>
      <c r="G226" s="21"/>
      <c r="H226" s="21">
        <v>44281062</v>
      </c>
      <c r="I226" s="21"/>
      <c r="J226" s="21">
        <v>2242523</v>
      </c>
      <c r="K226" s="21"/>
      <c r="L226" s="21">
        <v>7402955</v>
      </c>
      <c r="M226" s="21"/>
      <c r="N226" s="21">
        <v>0</v>
      </c>
      <c r="O226" s="21"/>
      <c r="P226" s="21">
        <v>8925080</v>
      </c>
      <c r="Q226" s="21"/>
      <c r="R226" s="21">
        <v>18570558</v>
      </c>
      <c r="S226" s="21"/>
      <c r="T226" s="21">
        <v>-7502735</v>
      </c>
      <c r="U226" s="21"/>
      <c r="V226" s="21">
        <v>-7350377</v>
      </c>
      <c r="W226" s="21"/>
      <c r="X226" s="21">
        <v>-20045</v>
      </c>
      <c r="Y226" s="21"/>
      <c r="Z226" s="21">
        <v>-1384448</v>
      </c>
      <c r="AA226" s="21"/>
      <c r="AB226" s="21">
        <v>-16257605</v>
      </c>
      <c r="AC226" s="21"/>
      <c r="AD226" s="21">
        <v>299660</v>
      </c>
    </row>
    <row r="227" spans="2:30" ht="18.600000000000001" customHeight="1" x14ac:dyDescent="0.25">
      <c r="B227" s="21"/>
      <c r="C227" s="42" t="s">
        <v>1273</v>
      </c>
      <c r="D227" s="77" t="s">
        <v>503</v>
      </c>
      <c r="F227" s="21">
        <v>164472</v>
      </c>
      <c r="G227" s="21"/>
      <c r="H227" s="21">
        <v>0</v>
      </c>
      <c r="I227" s="21"/>
      <c r="J227" s="21">
        <v>0</v>
      </c>
      <c r="K227" s="21"/>
      <c r="L227" s="21">
        <v>0</v>
      </c>
      <c r="M227" s="21"/>
      <c r="N227" s="21">
        <v>0</v>
      </c>
      <c r="O227" s="21"/>
      <c r="P227" s="21">
        <v>2836712</v>
      </c>
      <c r="Q227" s="21"/>
      <c r="R227" s="21">
        <v>2836712</v>
      </c>
      <c r="S227" s="21"/>
      <c r="T227" s="21">
        <v>0</v>
      </c>
      <c r="U227" s="21"/>
      <c r="V227" s="21">
        <v>0</v>
      </c>
      <c r="W227" s="21"/>
      <c r="X227" s="21">
        <v>0</v>
      </c>
      <c r="Y227" s="21"/>
      <c r="Z227" s="21">
        <v>-4142141</v>
      </c>
      <c r="AA227" s="21"/>
      <c r="AB227" s="21">
        <v>-4142141</v>
      </c>
      <c r="AC227" s="21"/>
      <c r="AD227" s="21">
        <v>-58729</v>
      </c>
    </row>
    <row r="228" spans="2:30" ht="18.600000000000001" customHeight="1" x14ac:dyDescent="0.25">
      <c r="B228" s="21"/>
      <c r="C228" s="42" t="s">
        <v>1275</v>
      </c>
      <c r="D228" s="77" t="s">
        <v>147</v>
      </c>
      <c r="F228" s="21">
        <v>822508</v>
      </c>
      <c r="G228" s="21"/>
      <c r="H228" s="21">
        <v>1130550</v>
      </c>
      <c r="I228" s="21"/>
      <c r="J228" s="21">
        <v>57254</v>
      </c>
      <c r="K228" s="21"/>
      <c r="L228" s="21">
        <v>189007</v>
      </c>
      <c r="M228" s="21"/>
      <c r="N228" s="21">
        <v>0</v>
      </c>
      <c r="O228" s="21"/>
      <c r="P228" s="21">
        <v>388221</v>
      </c>
      <c r="Q228" s="21"/>
      <c r="R228" s="21">
        <v>634482</v>
      </c>
      <c r="S228" s="21"/>
      <c r="T228" s="21">
        <v>-191554</v>
      </c>
      <c r="U228" s="21"/>
      <c r="V228" s="21">
        <v>-187664</v>
      </c>
      <c r="W228" s="21"/>
      <c r="X228" s="21">
        <v>-512</v>
      </c>
      <c r="Y228" s="21"/>
      <c r="Z228" s="21">
        <v>-271550</v>
      </c>
      <c r="AA228" s="21"/>
      <c r="AB228" s="21">
        <v>-651280</v>
      </c>
      <c r="AC228" s="21"/>
      <c r="AD228" s="21">
        <v>-43144</v>
      </c>
    </row>
    <row r="229" spans="2:30" ht="18.600000000000001" customHeight="1" x14ac:dyDescent="0.25">
      <c r="B229" s="21"/>
      <c r="C229" s="42" t="s">
        <v>3788</v>
      </c>
      <c r="D229" s="77" t="s">
        <v>3802</v>
      </c>
      <c r="F229" s="21">
        <v>0</v>
      </c>
      <c r="G229" s="21"/>
      <c r="H229" s="21">
        <v>0</v>
      </c>
      <c r="I229" s="21"/>
      <c r="J229" s="21">
        <v>0</v>
      </c>
      <c r="K229" s="21"/>
      <c r="L229" s="21">
        <v>0</v>
      </c>
      <c r="M229" s="21"/>
      <c r="N229" s="21">
        <v>0</v>
      </c>
      <c r="O229" s="21"/>
      <c r="P229" s="21">
        <v>51940</v>
      </c>
      <c r="Q229" s="21"/>
      <c r="R229" s="21">
        <v>51940</v>
      </c>
      <c r="S229" s="21"/>
      <c r="T229" s="21">
        <v>0</v>
      </c>
      <c r="U229" s="21"/>
      <c r="V229" s="21">
        <v>0</v>
      </c>
      <c r="W229" s="21"/>
      <c r="X229" s="21">
        <v>0</v>
      </c>
      <c r="Y229" s="21"/>
      <c r="Z229" s="21">
        <v>-72693</v>
      </c>
      <c r="AA229" s="21"/>
      <c r="AB229" s="21">
        <v>-72693</v>
      </c>
      <c r="AC229" s="21"/>
      <c r="AD229" s="21">
        <v>7</v>
      </c>
    </row>
    <row r="230" spans="2:30" ht="18.600000000000001" customHeight="1" x14ac:dyDescent="0.25">
      <c r="B230" s="21"/>
      <c r="C230" s="42" t="s">
        <v>1756</v>
      </c>
      <c r="D230" s="77" t="s">
        <v>740</v>
      </c>
      <c r="F230" s="21">
        <v>71394962</v>
      </c>
      <c r="G230" s="21"/>
      <c r="H230" s="21">
        <v>81213371</v>
      </c>
      <c r="I230" s="21"/>
      <c r="J230" s="21">
        <v>4112883</v>
      </c>
      <c r="K230" s="21"/>
      <c r="L230" s="21">
        <v>13577338</v>
      </c>
      <c r="M230" s="21"/>
      <c r="N230" s="21">
        <v>0</v>
      </c>
      <c r="O230" s="21"/>
      <c r="P230" s="21">
        <v>76931875</v>
      </c>
      <c r="Q230" s="21"/>
      <c r="R230" s="21">
        <v>94622096</v>
      </c>
      <c r="S230" s="21"/>
      <c r="T230" s="21">
        <v>-13760338</v>
      </c>
      <c r="U230" s="21"/>
      <c r="V230" s="21">
        <v>-13480907</v>
      </c>
      <c r="W230" s="21"/>
      <c r="X230" s="21">
        <v>-36763</v>
      </c>
      <c r="Y230" s="21"/>
      <c r="Z230" s="21">
        <v>-4009447</v>
      </c>
      <c r="AA230" s="21"/>
      <c r="AB230" s="21">
        <v>-31287455</v>
      </c>
      <c r="AC230" s="21"/>
      <c r="AD230" s="21">
        <v>11533067</v>
      </c>
    </row>
    <row r="231" spans="2:30" ht="18.600000000000001" customHeight="1" x14ac:dyDescent="0.25">
      <c r="B231" s="21"/>
      <c r="C231" s="42" t="s">
        <v>1296</v>
      </c>
      <c r="D231" s="77" t="s">
        <v>742</v>
      </c>
      <c r="F231" s="21">
        <v>39645627</v>
      </c>
      <c r="G231" s="21"/>
      <c r="H231" s="21">
        <v>47295981</v>
      </c>
      <c r="I231" s="21"/>
      <c r="J231" s="21">
        <v>2395207</v>
      </c>
      <c r="K231" s="21"/>
      <c r="L231" s="21">
        <v>7906993</v>
      </c>
      <c r="M231" s="21"/>
      <c r="N231" s="21">
        <v>0</v>
      </c>
      <c r="O231" s="21"/>
      <c r="P231" s="21">
        <v>9150050</v>
      </c>
      <c r="Q231" s="21"/>
      <c r="R231" s="21">
        <v>19452250</v>
      </c>
      <c r="S231" s="21"/>
      <c r="T231" s="21">
        <v>-8013566</v>
      </c>
      <c r="U231" s="21"/>
      <c r="V231" s="21">
        <v>-7850834</v>
      </c>
      <c r="W231" s="21"/>
      <c r="X231" s="21">
        <v>-21409</v>
      </c>
      <c r="Y231" s="21"/>
      <c r="Z231" s="21">
        <v>-466141</v>
      </c>
      <c r="AA231" s="21"/>
      <c r="AB231" s="21">
        <v>-16351950</v>
      </c>
      <c r="AC231" s="21"/>
      <c r="AD231" s="21">
        <v>650522</v>
      </c>
    </row>
    <row r="232" spans="2:30" ht="18.600000000000001" customHeight="1" x14ac:dyDescent="0.25">
      <c r="B232" s="21"/>
      <c r="C232" s="42" t="s">
        <v>1299</v>
      </c>
      <c r="D232" s="77" t="s">
        <v>148</v>
      </c>
      <c r="F232" s="21">
        <v>6580217</v>
      </c>
      <c r="G232" s="21"/>
      <c r="H232" s="21">
        <v>8290937</v>
      </c>
      <c r="I232" s="21"/>
      <c r="J232" s="21">
        <v>419877</v>
      </c>
      <c r="K232" s="21"/>
      <c r="L232" s="21">
        <v>1386088</v>
      </c>
      <c r="M232" s="21"/>
      <c r="N232" s="21">
        <v>0</v>
      </c>
      <c r="O232" s="21"/>
      <c r="P232" s="21">
        <v>3757603</v>
      </c>
      <c r="Q232" s="21"/>
      <c r="R232" s="21">
        <v>5563568</v>
      </c>
      <c r="S232" s="21"/>
      <c r="T232" s="21">
        <v>-1404770</v>
      </c>
      <c r="U232" s="21"/>
      <c r="V232" s="21">
        <v>-1376243</v>
      </c>
      <c r="W232" s="21"/>
      <c r="X232" s="21">
        <v>-3753</v>
      </c>
      <c r="Y232" s="21"/>
      <c r="Z232" s="21">
        <v>-99863</v>
      </c>
      <c r="AA232" s="21"/>
      <c r="AB232" s="21">
        <v>-2884629</v>
      </c>
      <c r="AC232" s="21"/>
      <c r="AD232" s="21">
        <v>639441</v>
      </c>
    </row>
    <row r="233" spans="2:30" ht="18.600000000000001" customHeight="1" x14ac:dyDescent="0.25">
      <c r="B233" s="21"/>
      <c r="C233" s="42" t="s">
        <v>1299</v>
      </c>
      <c r="D233" s="77" t="s">
        <v>149</v>
      </c>
      <c r="F233" s="21">
        <v>6744689</v>
      </c>
      <c r="G233" s="21"/>
      <c r="H233" s="21">
        <v>7914028</v>
      </c>
      <c r="I233" s="21"/>
      <c r="J233" s="21">
        <v>400790</v>
      </c>
      <c r="K233" s="21"/>
      <c r="L233" s="21">
        <v>1323076</v>
      </c>
      <c r="M233" s="21"/>
      <c r="N233" s="21">
        <v>0</v>
      </c>
      <c r="O233" s="21"/>
      <c r="P233" s="21">
        <v>3075594</v>
      </c>
      <c r="Q233" s="21"/>
      <c r="R233" s="21">
        <v>4799460</v>
      </c>
      <c r="S233" s="21"/>
      <c r="T233" s="21">
        <v>-1340909</v>
      </c>
      <c r="U233" s="21"/>
      <c r="V233" s="21">
        <v>-1313679</v>
      </c>
      <c r="W233" s="21"/>
      <c r="X233" s="21">
        <v>-3582</v>
      </c>
      <c r="Y233" s="21"/>
      <c r="Z233" s="21">
        <v>-138677</v>
      </c>
      <c r="AA233" s="21"/>
      <c r="AB233" s="21">
        <v>-2796847</v>
      </c>
      <c r="AC233" s="21"/>
      <c r="AD233" s="21">
        <v>1146297</v>
      </c>
    </row>
    <row r="234" spans="2:30" ht="18.600000000000001" customHeight="1" x14ac:dyDescent="0.25">
      <c r="B234" s="21"/>
      <c r="C234" s="42" t="s">
        <v>1003</v>
      </c>
      <c r="D234" s="77" t="s">
        <v>743</v>
      </c>
      <c r="F234" s="21">
        <v>0</v>
      </c>
      <c r="G234" s="21"/>
      <c r="H234" s="21">
        <v>0</v>
      </c>
      <c r="I234" s="21"/>
      <c r="J234" s="21">
        <v>0</v>
      </c>
      <c r="K234" s="21"/>
      <c r="L234" s="21">
        <v>0</v>
      </c>
      <c r="M234" s="21"/>
      <c r="N234" s="21">
        <v>0</v>
      </c>
      <c r="O234" s="21"/>
      <c r="P234" s="21">
        <v>0</v>
      </c>
      <c r="Q234" s="21"/>
      <c r="R234" s="21">
        <v>0</v>
      </c>
      <c r="S234" s="21"/>
      <c r="T234" s="21">
        <v>0</v>
      </c>
      <c r="U234" s="21"/>
      <c r="V234" s="21">
        <v>0</v>
      </c>
      <c r="W234" s="21"/>
      <c r="X234" s="21">
        <v>0</v>
      </c>
      <c r="Y234" s="21"/>
      <c r="Z234" s="21">
        <v>-120637</v>
      </c>
      <c r="AA234" s="21"/>
      <c r="AB234" s="21">
        <v>-120637</v>
      </c>
      <c r="AC234" s="21"/>
      <c r="AD234" s="21">
        <v>-3015864</v>
      </c>
    </row>
    <row r="235" spans="2:30" ht="18.600000000000001" customHeight="1" x14ac:dyDescent="0.25">
      <c r="B235" s="21"/>
      <c r="C235" s="42" t="s">
        <v>1312</v>
      </c>
      <c r="D235" s="77" t="s">
        <v>150</v>
      </c>
      <c r="F235" s="21">
        <v>0</v>
      </c>
      <c r="G235" s="21"/>
      <c r="H235" s="21">
        <v>0</v>
      </c>
      <c r="I235" s="21"/>
      <c r="J235" s="21">
        <v>0</v>
      </c>
      <c r="K235" s="21"/>
      <c r="L235" s="21">
        <v>0</v>
      </c>
      <c r="M235" s="21"/>
      <c r="N235" s="21">
        <v>0</v>
      </c>
      <c r="O235" s="21"/>
      <c r="P235" s="21">
        <v>962101</v>
      </c>
      <c r="Q235" s="21"/>
      <c r="R235" s="21">
        <v>962101</v>
      </c>
      <c r="S235" s="21"/>
      <c r="T235" s="21">
        <v>0</v>
      </c>
      <c r="U235" s="21"/>
      <c r="V235" s="21">
        <v>0</v>
      </c>
      <c r="W235" s="21"/>
      <c r="X235" s="21">
        <v>0</v>
      </c>
      <c r="Y235" s="21"/>
      <c r="Z235" s="21">
        <v>-23633974</v>
      </c>
      <c r="AA235" s="21"/>
      <c r="AB235" s="21">
        <v>-23633974</v>
      </c>
      <c r="AC235" s="21"/>
      <c r="AD235" s="21">
        <v>-4067426</v>
      </c>
    </row>
    <row r="236" spans="2:30" ht="18.600000000000001" customHeight="1" x14ac:dyDescent="0.25">
      <c r="B236" s="21"/>
      <c r="C236" s="42" t="s">
        <v>1327</v>
      </c>
      <c r="D236" s="77" t="s">
        <v>744</v>
      </c>
      <c r="F236" s="21">
        <v>6251124</v>
      </c>
      <c r="G236" s="21"/>
      <c r="H236" s="21">
        <v>7160388</v>
      </c>
      <c r="I236" s="21"/>
      <c r="J236" s="21">
        <v>362623</v>
      </c>
      <c r="K236" s="21"/>
      <c r="L236" s="21">
        <v>1197081</v>
      </c>
      <c r="M236" s="21"/>
      <c r="N236" s="21">
        <v>0</v>
      </c>
      <c r="O236" s="21"/>
      <c r="P236" s="21">
        <v>758722</v>
      </c>
      <c r="Q236" s="21"/>
      <c r="R236" s="21">
        <v>2318426</v>
      </c>
      <c r="S236" s="21"/>
      <c r="T236" s="21">
        <v>-1213216</v>
      </c>
      <c r="U236" s="21"/>
      <c r="V236" s="21">
        <v>-1188579</v>
      </c>
      <c r="W236" s="21"/>
      <c r="X236" s="21">
        <v>-3241</v>
      </c>
      <c r="Y236" s="21"/>
      <c r="Z236" s="21">
        <v>-540857</v>
      </c>
      <c r="AA236" s="21"/>
      <c r="AB236" s="21">
        <v>-2945893</v>
      </c>
      <c r="AC236" s="21"/>
      <c r="AD236" s="21">
        <v>-50393</v>
      </c>
    </row>
    <row r="237" spans="2:30" ht="18.600000000000001" customHeight="1" x14ac:dyDescent="0.25">
      <c r="B237" s="21"/>
      <c r="C237" s="42" t="s">
        <v>1330</v>
      </c>
      <c r="D237" s="77" t="s">
        <v>745</v>
      </c>
      <c r="F237" s="21">
        <v>2796619</v>
      </c>
      <c r="G237" s="21"/>
      <c r="H237" s="21">
        <v>3014919</v>
      </c>
      <c r="I237" s="21"/>
      <c r="J237" s="21">
        <v>152684</v>
      </c>
      <c r="K237" s="21"/>
      <c r="L237" s="21">
        <v>504037</v>
      </c>
      <c r="M237" s="21"/>
      <c r="N237" s="21">
        <v>0</v>
      </c>
      <c r="O237" s="21"/>
      <c r="P237" s="21">
        <v>540839</v>
      </c>
      <c r="Q237" s="21"/>
      <c r="R237" s="21">
        <v>1197560</v>
      </c>
      <c r="S237" s="21"/>
      <c r="T237" s="21">
        <v>-510831</v>
      </c>
      <c r="U237" s="21"/>
      <c r="V237" s="21">
        <v>-500458</v>
      </c>
      <c r="W237" s="21"/>
      <c r="X237" s="21">
        <v>-1365</v>
      </c>
      <c r="Y237" s="21"/>
      <c r="Z237" s="21">
        <v>-837202</v>
      </c>
      <c r="AA237" s="21"/>
      <c r="AB237" s="21">
        <v>-1849856</v>
      </c>
      <c r="AC237" s="21"/>
      <c r="AD237" s="21">
        <v>-121660</v>
      </c>
    </row>
    <row r="238" spans="2:30" ht="18.600000000000001" customHeight="1" x14ac:dyDescent="0.25">
      <c r="B238" s="21"/>
      <c r="C238" s="42" t="s">
        <v>1336</v>
      </c>
      <c r="D238" s="77" t="s">
        <v>151</v>
      </c>
      <c r="F238" s="21">
        <v>1645017</v>
      </c>
      <c r="G238" s="21"/>
      <c r="H238" s="21">
        <v>1884369</v>
      </c>
      <c r="I238" s="21"/>
      <c r="J238" s="21">
        <v>95430</v>
      </c>
      <c r="K238" s="21"/>
      <c r="L238" s="21">
        <v>315031</v>
      </c>
      <c r="M238" s="21"/>
      <c r="N238" s="21">
        <v>0</v>
      </c>
      <c r="O238" s="21"/>
      <c r="P238" s="21">
        <v>464829</v>
      </c>
      <c r="Q238" s="21"/>
      <c r="R238" s="21">
        <v>875290</v>
      </c>
      <c r="S238" s="21"/>
      <c r="T238" s="21">
        <v>-319277</v>
      </c>
      <c r="U238" s="21"/>
      <c r="V238" s="21">
        <v>-312793</v>
      </c>
      <c r="W238" s="21"/>
      <c r="X238" s="21">
        <v>-853</v>
      </c>
      <c r="Y238" s="21"/>
      <c r="Z238" s="21">
        <v>-491732</v>
      </c>
      <c r="AA238" s="21"/>
      <c r="AB238" s="21">
        <v>-1124655</v>
      </c>
      <c r="AC238" s="21"/>
      <c r="AD238" s="21">
        <v>-108952</v>
      </c>
    </row>
    <row r="239" spans="2:30" ht="18.600000000000001" customHeight="1" x14ac:dyDescent="0.25">
      <c r="B239" s="21"/>
      <c r="C239" s="42" t="s">
        <v>2416</v>
      </c>
      <c r="D239" s="77" t="s">
        <v>746</v>
      </c>
      <c r="F239" s="21">
        <v>25827155</v>
      </c>
      <c r="G239" s="21"/>
      <c r="H239" s="21">
        <v>29018281</v>
      </c>
      <c r="I239" s="21"/>
      <c r="J239" s="21">
        <v>1469571</v>
      </c>
      <c r="K239" s="21"/>
      <c r="L239" s="21">
        <v>4851307</v>
      </c>
      <c r="M239" s="21"/>
      <c r="N239" s="21">
        <v>0</v>
      </c>
      <c r="O239" s="21"/>
      <c r="P239" s="21">
        <v>15279828</v>
      </c>
      <c r="Q239" s="21"/>
      <c r="R239" s="21">
        <v>21600706</v>
      </c>
      <c r="S239" s="21"/>
      <c r="T239" s="21">
        <v>-4916695</v>
      </c>
      <c r="U239" s="21"/>
      <c r="V239" s="21">
        <v>-4816851</v>
      </c>
      <c r="W239" s="21"/>
      <c r="X239" s="21">
        <v>-13136</v>
      </c>
      <c r="Y239" s="21"/>
      <c r="Z239" s="21">
        <v>-1814378</v>
      </c>
      <c r="AA239" s="21"/>
      <c r="AB239" s="21">
        <v>-11561060</v>
      </c>
      <c r="AC239" s="21"/>
      <c r="AD239" s="21">
        <v>4246079</v>
      </c>
    </row>
    <row r="240" spans="2:30" ht="18.600000000000001" customHeight="1" x14ac:dyDescent="0.25">
      <c r="B240" s="21"/>
      <c r="C240" s="42" t="s">
        <v>1345</v>
      </c>
      <c r="D240" s="77" t="s">
        <v>152</v>
      </c>
      <c r="F240" s="21">
        <v>23524101</v>
      </c>
      <c r="G240" s="21"/>
      <c r="H240" s="21">
        <v>27510822</v>
      </c>
      <c r="I240" s="21"/>
      <c r="J240" s="21">
        <v>1393229</v>
      </c>
      <c r="K240" s="21"/>
      <c r="L240" s="21">
        <v>4599289</v>
      </c>
      <c r="M240" s="21"/>
      <c r="N240" s="21">
        <v>0</v>
      </c>
      <c r="O240" s="21"/>
      <c r="P240" s="21">
        <v>5328252</v>
      </c>
      <c r="Q240" s="21"/>
      <c r="R240" s="21">
        <v>11320770</v>
      </c>
      <c r="S240" s="21"/>
      <c r="T240" s="21">
        <v>-4661279</v>
      </c>
      <c r="U240" s="21"/>
      <c r="V240" s="21">
        <v>-4566623</v>
      </c>
      <c r="W240" s="21"/>
      <c r="X240" s="21">
        <v>-12453</v>
      </c>
      <c r="Y240" s="21"/>
      <c r="Z240" s="21">
        <v>-628303</v>
      </c>
      <c r="AA240" s="21"/>
      <c r="AB240" s="21">
        <v>-9868658</v>
      </c>
      <c r="AC240" s="21"/>
      <c r="AD240" s="21">
        <v>242189</v>
      </c>
    </row>
    <row r="241" spans="2:30" ht="18.600000000000001" customHeight="1" x14ac:dyDescent="0.25">
      <c r="B241" s="21"/>
      <c r="C241" s="42" t="s">
        <v>1349</v>
      </c>
      <c r="D241" s="77" t="s">
        <v>153</v>
      </c>
      <c r="F241" s="21">
        <v>7567198</v>
      </c>
      <c r="G241" s="21"/>
      <c r="H241" s="21">
        <v>8856212</v>
      </c>
      <c r="I241" s="21"/>
      <c r="J241" s="21">
        <v>448505</v>
      </c>
      <c r="K241" s="21"/>
      <c r="L241" s="21">
        <v>1480591</v>
      </c>
      <c r="M241" s="21"/>
      <c r="N241" s="21">
        <v>0</v>
      </c>
      <c r="O241" s="21"/>
      <c r="P241" s="21">
        <v>2025830</v>
      </c>
      <c r="Q241" s="21"/>
      <c r="R241" s="21">
        <v>3954926</v>
      </c>
      <c r="S241" s="21"/>
      <c r="T241" s="21">
        <v>-1500547</v>
      </c>
      <c r="U241" s="21"/>
      <c r="V241" s="21">
        <v>-1470075</v>
      </c>
      <c r="W241" s="21"/>
      <c r="X241" s="21">
        <v>-4009</v>
      </c>
      <c r="Y241" s="21"/>
      <c r="Z241" s="21">
        <v>-438772</v>
      </c>
      <c r="AA241" s="21"/>
      <c r="AB241" s="21">
        <v>-3413403</v>
      </c>
      <c r="AC241" s="21"/>
      <c r="AD241" s="21">
        <v>75218</v>
      </c>
    </row>
    <row r="242" spans="2:30" ht="18.600000000000001" customHeight="1" x14ac:dyDescent="0.25">
      <c r="B242" s="21"/>
      <c r="C242" s="42" t="s">
        <v>1355</v>
      </c>
      <c r="D242" s="77" t="s">
        <v>154</v>
      </c>
      <c r="F242" s="21">
        <v>2303054</v>
      </c>
      <c r="G242" s="21"/>
      <c r="H242" s="21">
        <v>2826375</v>
      </c>
      <c r="I242" s="21"/>
      <c r="J242" s="21">
        <v>143136</v>
      </c>
      <c r="K242" s="21"/>
      <c r="L242" s="21">
        <v>472516</v>
      </c>
      <c r="M242" s="21"/>
      <c r="N242" s="21">
        <v>0</v>
      </c>
      <c r="O242" s="21"/>
      <c r="P242" s="21">
        <v>638230</v>
      </c>
      <c r="Q242" s="21"/>
      <c r="R242" s="21">
        <v>1253882</v>
      </c>
      <c r="S242" s="21"/>
      <c r="T242" s="21">
        <v>-478885</v>
      </c>
      <c r="U242" s="21"/>
      <c r="V242" s="21">
        <v>-469160</v>
      </c>
      <c r="W242" s="21"/>
      <c r="X242" s="21">
        <v>-1279</v>
      </c>
      <c r="Y242" s="21"/>
      <c r="Z242" s="21">
        <v>-402912</v>
      </c>
      <c r="AA242" s="21"/>
      <c r="AB242" s="21">
        <v>-1352236</v>
      </c>
      <c r="AC242" s="21"/>
      <c r="AD242" s="21">
        <v>-119619</v>
      </c>
    </row>
    <row r="243" spans="2:30" ht="18.600000000000001" customHeight="1" x14ac:dyDescent="0.25">
      <c r="B243" s="21"/>
      <c r="C243" s="42" t="s">
        <v>1391</v>
      </c>
      <c r="D243" s="77" t="s">
        <v>155</v>
      </c>
      <c r="F243" s="21">
        <v>1151602</v>
      </c>
      <c r="G243" s="21"/>
      <c r="H243" s="21">
        <v>1319094</v>
      </c>
      <c r="I243" s="21"/>
      <c r="J243" s="21">
        <v>66803</v>
      </c>
      <c r="K243" s="21"/>
      <c r="L243" s="21">
        <v>220528</v>
      </c>
      <c r="M243" s="21"/>
      <c r="N243" s="21">
        <v>0</v>
      </c>
      <c r="O243" s="21"/>
      <c r="P243" s="21">
        <v>512452</v>
      </c>
      <c r="Q243" s="21"/>
      <c r="R243" s="21">
        <v>799783</v>
      </c>
      <c r="S243" s="21"/>
      <c r="T243" s="21">
        <v>-223500</v>
      </c>
      <c r="U243" s="21"/>
      <c r="V243" s="21">
        <v>-218961</v>
      </c>
      <c r="W243" s="21"/>
      <c r="X243" s="21">
        <v>-597</v>
      </c>
      <c r="Y243" s="21"/>
      <c r="Z243" s="21">
        <v>-497401</v>
      </c>
      <c r="AA243" s="21"/>
      <c r="AB243" s="21">
        <v>-940459</v>
      </c>
      <c r="AC243" s="21"/>
      <c r="AD243" s="21">
        <v>-44774</v>
      </c>
    </row>
    <row r="244" spans="2:30" ht="18.600000000000001" customHeight="1" x14ac:dyDescent="0.25">
      <c r="B244" s="21"/>
      <c r="C244" s="42" t="s">
        <v>1411</v>
      </c>
      <c r="D244" s="77" t="s">
        <v>156</v>
      </c>
      <c r="F244" s="21">
        <v>1809489</v>
      </c>
      <c r="G244" s="21"/>
      <c r="H244" s="21">
        <v>1695825</v>
      </c>
      <c r="I244" s="21"/>
      <c r="J244" s="21">
        <v>85882</v>
      </c>
      <c r="K244" s="21"/>
      <c r="L244" s="21">
        <v>283510</v>
      </c>
      <c r="M244" s="21"/>
      <c r="N244" s="21">
        <v>0</v>
      </c>
      <c r="O244" s="21"/>
      <c r="P244" s="21">
        <v>446085</v>
      </c>
      <c r="Q244" s="21"/>
      <c r="R244" s="21">
        <v>815477</v>
      </c>
      <c r="S244" s="21"/>
      <c r="T244" s="21">
        <v>-287331</v>
      </c>
      <c r="U244" s="21"/>
      <c r="V244" s="21">
        <v>-281496</v>
      </c>
      <c r="W244" s="21"/>
      <c r="X244" s="21">
        <v>-768</v>
      </c>
      <c r="Y244" s="21"/>
      <c r="Z244" s="21">
        <v>-651546</v>
      </c>
      <c r="AA244" s="21"/>
      <c r="AB244" s="21">
        <v>-1221141</v>
      </c>
      <c r="AC244" s="21"/>
      <c r="AD244" s="21">
        <v>-103789</v>
      </c>
    </row>
    <row r="245" spans="2:30" ht="18.600000000000001" customHeight="1" x14ac:dyDescent="0.25">
      <c r="B245" s="21"/>
      <c r="C245" s="42" t="s">
        <v>1416</v>
      </c>
      <c r="D245" s="77" t="s">
        <v>157</v>
      </c>
      <c r="F245" s="21">
        <v>27143228</v>
      </c>
      <c r="G245" s="21"/>
      <c r="H245" s="21">
        <v>31091016</v>
      </c>
      <c r="I245" s="21"/>
      <c r="J245" s="21">
        <v>1574540</v>
      </c>
      <c r="K245" s="21"/>
      <c r="L245" s="21">
        <v>5197829</v>
      </c>
      <c r="M245" s="21"/>
      <c r="N245" s="21">
        <v>0</v>
      </c>
      <c r="O245" s="21"/>
      <c r="P245" s="21">
        <v>8977873</v>
      </c>
      <c r="Q245" s="21"/>
      <c r="R245" s="21">
        <v>15750242</v>
      </c>
      <c r="S245" s="21"/>
      <c r="T245" s="21">
        <v>-5267887</v>
      </c>
      <c r="U245" s="21"/>
      <c r="V245" s="21">
        <v>-5160912</v>
      </c>
      <c r="W245" s="21"/>
      <c r="X245" s="21">
        <v>-14074</v>
      </c>
      <c r="Y245" s="21"/>
      <c r="Z245" s="21">
        <v>-1957362</v>
      </c>
      <c r="AA245" s="21"/>
      <c r="AB245" s="21">
        <v>-12400235</v>
      </c>
      <c r="AC245" s="21"/>
      <c r="AD245" s="21">
        <v>1003013</v>
      </c>
    </row>
    <row r="246" spans="2:30" ht="18.600000000000001" customHeight="1" x14ac:dyDescent="0.25">
      <c r="B246" s="21"/>
      <c r="C246" s="42" t="s">
        <v>2417</v>
      </c>
      <c r="D246" s="77" t="s">
        <v>748</v>
      </c>
      <c r="F246" s="21">
        <v>22372649</v>
      </c>
      <c r="G246" s="21"/>
      <c r="H246" s="21">
        <v>26945547</v>
      </c>
      <c r="I246" s="21"/>
      <c r="J246" s="21">
        <v>1364602</v>
      </c>
      <c r="K246" s="21"/>
      <c r="L246" s="21">
        <v>4504785</v>
      </c>
      <c r="M246" s="21"/>
      <c r="N246" s="21">
        <v>0</v>
      </c>
      <c r="O246" s="21"/>
      <c r="P246" s="21">
        <v>11261764</v>
      </c>
      <c r="Q246" s="21"/>
      <c r="R246" s="21">
        <v>17131151</v>
      </c>
      <c r="S246" s="21"/>
      <c r="T246" s="21">
        <v>-4565502</v>
      </c>
      <c r="U246" s="21"/>
      <c r="V246" s="21">
        <v>-4472791</v>
      </c>
      <c r="W246" s="21"/>
      <c r="X246" s="21">
        <v>-12197</v>
      </c>
      <c r="Y246" s="21"/>
      <c r="Z246" s="21">
        <v>-1413007</v>
      </c>
      <c r="AA246" s="21"/>
      <c r="AB246" s="21">
        <v>-10463497</v>
      </c>
      <c r="AC246" s="21"/>
      <c r="AD246" s="21">
        <v>3877477</v>
      </c>
    </row>
    <row r="247" spans="2:30" ht="18.600000000000001" customHeight="1" x14ac:dyDescent="0.25">
      <c r="B247" s="21"/>
      <c r="C247" s="42" t="s">
        <v>1438</v>
      </c>
      <c r="D247" s="77" t="s">
        <v>749</v>
      </c>
      <c r="F247" s="21">
        <v>17601920</v>
      </c>
      <c r="G247" s="21"/>
      <c r="H247" s="21">
        <v>20350434</v>
      </c>
      <c r="I247" s="21"/>
      <c r="J247" s="21">
        <v>1030606</v>
      </c>
      <c r="K247" s="21"/>
      <c r="L247" s="21">
        <v>3402207</v>
      </c>
      <c r="M247" s="21"/>
      <c r="N247" s="21">
        <v>0</v>
      </c>
      <c r="O247" s="21"/>
      <c r="P247" s="21">
        <v>4023540</v>
      </c>
      <c r="Q247" s="21"/>
      <c r="R247" s="21">
        <v>8456353</v>
      </c>
      <c r="S247" s="21"/>
      <c r="T247" s="21">
        <v>-3448063</v>
      </c>
      <c r="U247" s="21"/>
      <c r="V247" s="21">
        <v>-3378044</v>
      </c>
      <c r="W247" s="21"/>
      <c r="X247" s="21">
        <v>-9212</v>
      </c>
      <c r="Y247" s="21"/>
      <c r="Z247" s="21">
        <v>-793256</v>
      </c>
      <c r="AA247" s="21"/>
      <c r="AB247" s="21">
        <v>-7628575</v>
      </c>
      <c r="AC247" s="21"/>
      <c r="AD247" s="21">
        <v>330445</v>
      </c>
    </row>
    <row r="248" spans="2:30" ht="18.600000000000001" customHeight="1" x14ac:dyDescent="0.25">
      <c r="B248" s="21"/>
      <c r="C248" s="42" t="s">
        <v>1448</v>
      </c>
      <c r="D248" s="77" t="s">
        <v>158</v>
      </c>
      <c r="F248" s="21">
        <v>38987590</v>
      </c>
      <c r="G248" s="21"/>
      <c r="H248" s="21">
        <v>45976887</v>
      </c>
      <c r="I248" s="21"/>
      <c r="J248" s="21">
        <v>2328404</v>
      </c>
      <c r="K248" s="21"/>
      <c r="L248" s="21">
        <v>7686465</v>
      </c>
      <c r="M248" s="21"/>
      <c r="N248" s="21">
        <v>0</v>
      </c>
      <c r="O248" s="21"/>
      <c r="P248" s="21">
        <v>9009291</v>
      </c>
      <c r="Q248" s="21"/>
      <c r="R248" s="21">
        <v>19024160</v>
      </c>
      <c r="S248" s="21"/>
      <c r="T248" s="21">
        <v>-7790066</v>
      </c>
      <c r="U248" s="21"/>
      <c r="V248" s="21">
        <v>-7631873</v>
      </c>
      <c r="W248" s="21"/>
      <c r="X248" s="21">
        <v>-20812</v>
      </c>
      <c r="Y248" s="21"/>
      <c r="Z248" s="21">
        <v>-2300971</v>
      </c>
      <c r="AA248" s="21"/>
      <c r="AB248" s="21">
        <v>-17743722</v>
      </c>
      <c r="AC248" s="21"/>
      <c r="AD248" s="21">
        <v>48871</v>
      </c>
    </row>
    <row r="249" spans="2:30" ht="18.600000000000001" customHeight="1" x14ac:dyDescent="0.25">
      <c r="B249" s="21"/>
      <c r="C249" s="42" t="s">
        <v>1464</v>
      </c>
      <c r="D249" s="77" t="s">
        <v>159</v>
      </c>
      <c r="F249" s="21">
        <v>1316074</v>
      </c>
      <c r="G249" s="21"/>
      <c r="H249" s="21">
        <v>1319094</v>
      </c>
      <c r="I249" s="21"/>
      <c r="J249" s="21">
        <v>66803</v>
      </c>
      <c r="K249" s="21"/>
      <c r="L249" s="21">
        <v>220528</v>
      </c>
      <c r="M249" s="21"/>
      <c r="N249" s="21">
        <v>0</v>
      </c>
      <c r="O249" s="21"/>
      <c r="P249" s="21">
        <v>288170</v>
      </c>
      <c r="Q249" s="21"/>
      <c r="R249" s="21">
        <v>575501</v>
      </c>
      <c r="S249" s="21"/>
      <c r="T249" s="21">
        <v>-223500</v>
      </c>
      <c r="U249" s="21"/>
      <c r="V249" s="21">
        <v>-218961</v>
      </c>
      <c r="W249" s="21"/>
      <c r="X249" s="21">
        <v>-597</v>
      </c>
      <c r="Y249" s="21"/>
      <c r="Z249" s="21">
        <v>-547800</v>
      </c>
      <c r="AA249" s="21"/>
      <c r="AB249" s="21">
        <v>-990858</v>
      </c>
      <c r="AC249" s="21"/>
      <c r="AD249" s="21">
        <v>-72353</v>
      </c>
    </row>
    <row r="250" spans="2:30" ht="18.600000000000001" customHeight="1" x14ac:dyDescent="0.25">
      <c r="B250" s="21"/>
      <c r="C250" s="42" t="s">
        <v>1477</v>
      </c>
      <c r="D250" s="77" t="s">
        <v>750</v>
      </c>
      <c r="F250" s="21">
        <v>5428616</v>
      </c>
      <c r="G250" s="21"/>
      <c r="H250" s="21">
        <v>6406568</v>
      </c>
      <c r="I250" s="21"/>
      <c r="J250" s="21">
        <v>324447</v>
      </c>
      <c r="K250" s="21"/>
      <c r="L250" s="21">
        <v>1071057</v>
      </c>
      <c r="M250" s="21"/>
      <c r="N250" s="21">
        <v>0</v>
      </c>
      <c r="O250" s="21"/>
      <c r="P250" s="21">
        <v>1270261</v>
      </c>
      <c r="Q250" s="21"/>
      <c r="R250" s="21">
        <v>2665765</v>
      </c>
      <c r="S250" s="21"/>
      <c r="T250" s="21">
        <v>-1085493</v>
      </c>
      <c r="U250" s="21"/>
      <c r="V250" s="21">
        <v>-1063450</v>
      </c>
      <c r="W250" s="21"/>
      <c r="X250" s="21">
        <v>-2900</v>
      </c>
      <c r="Y250" s="21"/>
      <c r="Z250" s="21">
        <v>-323005</v>
      </c>
      <c r="AA250" s="21"/>
      <c r="AB250" s="21">
        <v>-2474848</v>
      </c>
      <c r="AC250" s="21"/>
      <c r="AD250" s="21">
        <v>42866</v>
      </c>
    </row>
    <row r="251" spans="2:30" ht="18.600000000000001" customHeight="1" x14ac:dyDescent="0.25">
      <c r="B251" s="21"/>
      <c r="C251" s="42" t="s">
        <v>1481</v>
      </c>
      <c r="D251" s="77" t="s">
        <v>753</v>
      </c>
      <c r="F251" s="21">
        <v>0</v>
      </c>
      <c r="G251" s="21"/>
      <c r="H251" s="21">
        <v>0</v>
      </c>
      <c r="I251" s="21"/>
      <c r="J251" s="21">
        <v>0</v>
      </c>
      <c r="K251" s="21"/>
      <c r="L251" s="21">
        <v>0</v>
      </c>
      <c r="M251" s="21"/>
      <c r="N251" s="21">
        <v>0</v>
      </c>
      <c r="O251" s="21"/>
      <c r="P251" s="21">
        <v>214590</v>
      </c>
      <c r="Q251" s="21"/>
      <c r="R251" s="21">
        <v>214590</v>
      </c>
      <c r="S251" s="21"/>
      <c r="T251" s="21">
        <v>0</v>
      </c>
      <c r="U251" s="21"/>
      <c r="V251" s="21">
        <v>0</v>
      </c>
      <c r="W251" s="21"/>
      <c r="X251" s="21">
        <v>0</v>
      </c>
      <c r="Y251" s="21"/>
      <c r="Z251" s="21">
        <v>-3454443</v>
      </c>
      <c r="AA251" s="21"/>
      <c r="AB251" s="21">
        <v>-3454443</v>
      </c>
      <c r="AC251" s="21"/>
      <c r="AD251" s="21">
        <v>-634504</v>
      </c>
    </row>
    <row r="252" spans="2:30" ht="18.600000000000001" customHeight="1" x14ac:dyDescent="0.25">
      <c r="B252" s="21"/>
      <c r="C252" s="42" t="s">
        <v>1490</v>
      </c>
      <c r="D252" s="77" t="s">
        <v>160</v>
      </c>
      <c r="F252" s="21">
        <v>2467525</v>
      </c>
      <c r="G252" s="21"/>
      <c r="H252" s="21">
        <v>2638009</v>
      </c>
      <c r="I252" s="21"/>
      <c r="J252" s="21">
        <v>133597</v>
      </c>
      <c r="K252" s="21"/>
      <c r="L252" s="21">
        <v>441025</v>
      </c>
      <c r="M252" s="21"/>
      <c r="N252" s="21">
        <v>0</v>
      </c>
      <c r="O252" s="21"/>
      <c r="P252" s="21">
        <v>567072</v>
      </c>
      <c r="Q252" s="21"/>
      <c r="R252" s="21">
        <v>1141694</v>
      </c>
      <c r="S252" s="21"/>
      <c r="T252" s="21">
        <v>-446970</v>
      </c>
      <c r="U252" s="21"/>
      <c r="V252" s="21">
        <v>-437893</v>
      </c>
      <c r="W252" s="21"/>
      <c r="X252" s="21">
        <v>-1194</v>
      </c>
      <c r="Y252" s="21"/>
      <c r="Z252" s="21">
        <v>-676807</v>
      </c>
      <c r="AA252" s="21"/>
      <c r="AB252" s="21">
        <v>-1562864</v>
      </c>
      <c r="AC252" s="21"/>
      <c r="AD252" s="21">
        <v>-115727</v>
      </c>
    </row>
    <row r="253" spans="2:30" ht="18.600000000000001" customHeight="1" x14ac:dyDescent="0.25">
      <c r="B253" s="21"/>
      <c r="C253" s="42" t="s">
        <v>3764</v>
      </c>
      <c r="D253" s="77" t="s">
        <v>509</v>
      </c>
      <c r="F253" s="21">
        <v>0</v>
      </c>
      <c r="G253" s="21"/>
      <c r="H253" s="21">
        <v>0</v>
      </c>
      <c r="I253" s="21"/>
      <c r="J253" s="21">
        <v>0</v>
      </c>
      <c r="K253" s="21"/>
      <c r="L253" s="21">
        <v>0</v>
      </c>
      <c r="M253" s="21"/>
      <c r="N253" s="21">
        <v>0</v>
      </c>
      <c r="O253" s="21"/>
      <c r="P253" s="21">
        <v>15403551</v>
      </c>
      <c r="Q253" s="21"/>
      <c r="R253" s="21">
        <v>15403551</v>
      </c>
      <c r="S253" s="21"/>
      <c r="T253" s="21">
        <v>0</v>
      </c>
      <c r="U253" s="21"/>
      <c r="V253" s="21">
        <v>0</v>
      </c>
      <c r="W253" s="21"/>
      <c r="X253" s="21">
        <v>0</v>
      </c>
      <c r="Y253" s="21"/>
      <c r="Z253" s="21">
        <v>-18414304</v>
      </c>
      <c r="AA253" s="21"/>
      <c r="AB253" s="21">
        <v>-18414304</v>
      </c>
      <c r="AC253" s="21"/>
      <c r="AD253" s="21">
        <v>69389</v>
      </c>
    </row>
    <row r="254" spans="2:30" ht="18.600000000000001" customHeight="1" x14ac:dyDescent="0.25">
      <c r="B254" s="21"/>
      <c r="C254" s="42" t="s">
        <v>1509</v>
      </c>
      <c r="D254" s="77" t="s">
        <v>161</v>
      </c>
      <c r="F254" s="21">
        <v>822508</v>
      </c>
      <c r="G254" s="21"/>
      <c r="H254" s="21">
        <v>942185</v>
      </c>
      <c r="I254" s="21"/>
      <c r="J254" s="21">
        <v>47715</v>
      </c>
      <c r="K254" s="21"/>
      <c r="L254" s="21">
        <v>157515</v>
      </c>
      <c r="M254" s="21"/>
      <c r="N254" s="21">
        <v>0</v>
      </c>
      <c r="O254" s="21"/>
      <c r="P254" s="21">
        <v>139746</v>
      </c>
      <c r="Q254" s="21"/>
      <c r="R254" s="21">
        <v>344976</v>
      </c>
      <c r="S254" s="21"/>
      <c r="T254" s="21">
        <v>-159638</v>
      </c>
      <c r="U254" s="21"/>
      <c r="V254" s="21">
        <v>-156397</v>
      </c>
      <c r="W254" s="21"/>
      <c r="X254" s="21">
        <v>-426</v>
      </c>
      <c r="Y254" s="21"/>
      <c r="Z254" s="21">
        <v>-564656</v>
      </c>
      <c r="AA254" s="21"/>
      <c r="AB254" s="21">
        <v>-881117</v>
      </c>
      <c r="AC254" s="21"/>
      <c r="AD254" s="21">
        <v>-158887</v>
      </c>
    </row>
    <row r="255" spans="2:30" ht="18.600000000000001" customHeight="1" x14ac:dyDescent="0.25">
      <c r="B255" s="21"/>
      <c r="C255" s="42" t="s">
        <v>1516</v>
      </c>
      <c r="D255" s="77" t="s">
        <v>754</v>
      </c>
      <c r="F255" s="21">
        <v>47212824</v>
      </c>
      <c r="G255" s="21"/>
      <c r="H255" s="21">
        <v>55963649</v>
      </c>
      <c r="I255" s="21"/>
      <c r="J255" s="21">
        <v>2834163</v>
      </c>
      <c r="K255" s="21"/>
      <c r="L255" s="21">
        <v>9356063</v>
      </c>
      <c r="M255" s="21"/>
      <c r="N255" s="21">
        <v>0</v>
      </c>
      <c r="O255" s="21"/>
      <c r="P255" s="21">
        <v>10191311</v>
      </c>
      <c r="Q255" s="21"/>
      <c r="R255" s="21">
        <v>22381537</v>
      </c>
      <c r="S255" s="21"/>
      <c r="T255" s="21">
        <v>-9482167</v>
      </c>
      <c r="U255" s="21"/>
      <c r="V255" s="21">
        <v>-9289612</v>
      </c>
      <c r="W255" s="21"/>
      <c r="X255" s="21">
        <v>-25333</v>
      </c>
      <c r="Y255" s="21"/>
      <c r="Z255" s="21">
        <v>-464949</v>
      </c>
      <c r="AA255" s="21"/>
      <c r="AB255" s="21">
        <v>-19262061</v>
      </c>
      <c r="AC255" s="21"/>
      <c r="AD255" s="21">
        <v>1538952</v>
      </c>
    </row>
    <row r="256" spans="2:30" ht="18.600000000000001" customHeight="1" x14ac:dyDescent="0.25">
      <c r="B256" s="21"/>
      <c r="C256" s="42" t="s">
        <v>1004</v>
      </c>
      <c r="D256" s="77" t="s">
        <v>162</v>
      </c>
      <c r="F256" s="21">
        <v>55767002</v>
      </c>
      <c r="G256" s="21"/>
      <c r="H256" s="21">
        <v>0</v>
      </c>
      <c r="I256" s="21"/>
      <c r="J256" s="21">
        <v>0</v>
      </c>
      <c r="K256" s="21"/>
      <c r="L256" s="21">
        <v>0</v>
      </c>
      <c r="M256" s="21"/>
      <c r="N256" s="21">
        <v>0</v>
      </c>
      <c r="O256" s="21"/>
      <c r="P256" s="21">
        <v>11943231</v>
      </c>
      <c r="Q256" s="21"/>
      <c r="R256" s="21">
        <v>11943231</v>
      </c>
      <c r="S256" s="21"/>
      <c r="T256" s="21">
        <v>0</v>
      </c>
      <c r="U256" s="21"/>
      <c r="V256" s="21">
        <v>0</v>
      </c>
      <c r="W256" s="21"/>
      <c r="X256" s="21">
        <v>0</v>
      </c>
      <c r="Y256" s="21"/>
      <c r="Z256" s="21">
        <v>-67418317</v>
      </c>
      <c r="AA256" s="21"/>
      <c r="AB256" s="21">
        <v>-67418317</v>
      </c>
      <c r="AC256" s="21"/>
      <c r="AD256" s="21">
        <v>-7783032</v>
      </c>
    </row>
    <row r="257" spans="2:30" ht="18.600000000000001" customHeight="1" x14ac:dyDescent="0.25">
      <c r="B257" s="21"/>
      <c r="C257" s="42" t="s">
        <v>1528</v>
      </c>
      <c r="D257" s="77" t="s">
        <v>163</v>
      </c>
      <c r="F257" s="21">
        <v>12666870</v>
      </c>
      <c r="G257" s="21"/>
      <c r="H257" s="21">
        <v>14509141</v>
      </c>
      <c r="I257" s="21"/>
      <c r="J257" s="21">
        <v>734785</v>
      </c>
      <c r="K257" s="21"/>
      <c r="L257" s="21">
        <v>2425654</v>
      </c>
      <c r="M257" s="21"/>
      <c r="N257" s="21">
        <v>0</v>
      </c>
      <c r="O257" s="21"/>
      <c r="P257" s="21">
        <v>4326493</v>
      </c>
      <c r="Q257" s="21"/>
      <c r="R257" s="21">
        <v>7486932</v>
      </c>
      <c r="S257" s="21"/>
      <c r="T257" s="21">
        <v>-2458347</v>
      </c>
      <c r="U257" s="21"/>
      <c r="V257" s="21">
        <v>-2408426</v>
      </c>
      <c r="W257" s="21"/>
      <c r="X257" s="21">
        <v>-6568</v>
      </c>
      <c r="Y257" s="21"/>
      <c r="Z257" s="21">
        <v>-905243</v>
      </c>
      <c r="AA257" s="21"/>
      <c r="AB257" s="21">
        <v>-5778584</v>
      </c>
      <c r="AC257" s="21"/>
      <c r="AD257" s="21">
        <v>514893</v>
      </c>
    </row>
    <row r="258" spans="2:30" ht="18.600000000000001" customHeight="1" x14ac:dyDescent="0.25">
      <c r="B258" s="21"/>
      <c r="C258" s="42" t="s">
        <v>1538</v>
      </c>
      <c r="D258" s="77" t="s">
        <v>757</v>
      </c>
      <c r="F258" s="21">
        <v>1151602</v>
      </c>
      <c r="G258" s="21"/>
      <c r="H258" s="21">
        <v>1507459</v>
      </c>
      <c r="I258" s="21"/>
      <c r="J258" s="21">
        <v>76342</v>
      </c>
      <c r="K258" s="21"/>
      <c r="L258" s="21">
        <v>252019</v>
      </c>
      <c r="M258" s="21"/>
      <c r="N258" s="21">
        <v>0</v>
      </c>
      <c r="O258" s="21"/>
      <c r="P258" s="21">
        <v>294320</v>
      </c>
      <c r="Q258" s="21"/>
      <c r="R258" s="21">
        <v>622681</v>
      </c>
      <c r="S258" s="21"/>
      <c r="T258" s="21">
        <v>-255415</v>
      </c>
      <c r="U258" s="21"/>
      <c r="V258" s="21">
        <v>-250229</v>
      </c>
      <c r="W258" s="21"/>
      <c r="X258" s="21">
        <v>-682</v>
      </c>
      <c r="Y258" s="21"/>
      <c r="Z258" s="21">
        <v>-124836</v>
      </c>
      <c r="AA258" s="21"/>
      <c r="AB258" s="21">
        <v>-631162</v>
      </c>
      <c r="AC258" s="21"/>
      <c r="AD258" s="21">
        <v>9142</v>
      </c>
    </row>
    <row r="259" spans="2:30" ht="18.600000000000001" customHeight="1" x14ac:dyDescent="0.25">
      <c r="B259" s="21"/>
      <c r="C259" s="42" t="s">
        <v>1543</v>
      </c>
      <c r="D259" s="77" t="s">
        <v>164</v>
      </c>
      <c r="F259" s="21">
        <v>35368463</v>
      </c>
      <c r="G259" s="21"/>
      <c r="H259" s="21">
        <v>0</v>
      </c>
      <c r="I259" s="21"/>
      <c r="J259" s="21">
        <v>0</v>
      </c>
      <c r="K259" s="21"/>
      <c r="L259" s="21">
        <v>0</v>
      </c>
      <c r="M259" s="21"/>
      <c r="N259" s="21">
        <v>0</v>
      </c>
      <c r="O259" s="21"/>
      <c r="P259" s="21">
        <v>14894071</v>
      </c>
      <c r="Q259" s="21"/>
      <c r="R259" s="21">
        <v>14894071</v>
      </c>
      <c r="S259" s="21"/>
      <c r="T259" s="21">
        <v>0</v>
      </c>
      <c r="U259" s="21"/>
      <c r="V259" s="21">
        <v>0</v>
      </c>
      <c r="W259" s="21"/>
      <c r="X259" s="21">
        <v>0</v>
      </c>
      <c r="Y259" s="21"/>
      <c r="Z259" s="21">
        <v>-43713473</v>
      </c>
      <c r="AA259" s="21"/>
      <c r="AB259" s="21">
        <v>-43713473</v>
      </c>
      <c r="AC259" s="21"/>
      <c r="AD259" s="21">
        <v>-3386082</v>
      </c>
    </row>
    <row r="260" spans="2:30" ht="18.600000000000001" customHeight="1" x14ac:dyDescent="0.25">
      <c r="B260" s="21"/>
      <c r="C260" s="42" t="s">
        <v>3790</v>
      </c>
      <c r="D260" s="77" t="s">
        <v>1012</v>
      </c>
      <c r="F260" s="21">
        <v>0</v>
      </c>
      <c r="G260" s="21"/>
      <c r="H260" s="21">
        <v>0</v>
      </c>
      <c r="I260" s="21"/>
      <c r="J260" s="21">
        <v>0</v>
      </c>
      <c r="K260" s="21"/>
      <c r="L260" s="21">
        <v>0</v>
      </c>
      <c r="M260" s="21"/>
      <c r="N260" s="21">
        <v>0</v>
      </c>
      <c r="O260" s="21"/>
      <c r="P260" s="21">
        <v>630055</v>
      </c>
      <c r="Q260" s="21"/>
      <c r="R260" s="21">
        <v>630055</v>
      </c>
      <c r="S260" s="21"/>
      <c r="T260" s="21">
        <v>0</v>
      </c>
      <c r="U260" s="21"/>
      <c r="V260" s="21">
        <v>0</v>
      </c>
      <c r="W260" s="21"/>
      <c r="X260" s="21">
        <v>0</v>
      </c>
      <c r="Y260" s="21"/>
      <c r="Z260" s="21">
        <v>-1140279</v>
      </c>
      <c r="AA260" s="21"/>
      <c r="AB260" s="21">
        <v>-1140279</v>
      </c>
      <c r="AC260" s="21"/>
      <c r="AD260" s="21">
        <v>671</v>
      </c>
    </row>
    <row r="261" spans="2:30" ht="18.600000000000001" customHeight="1" x14ac:dyDescent="0.25">
      <c r="B261" s="21"/>
      <c r="C261" s="42" t="s">
        <v>1551</v>
      </c>
      <c r="D261" s="77" t="s">
        <v>758</v>
      </c>
      <c r="F261" s="21">
        <v>493565</v>
      </c>
      <c r="G261" s="21"/>
      <c r="H261" s="21">
        <v>565275</v>
      </c>
      <c r="I261" s="21"/>
      <c r="J261" s="21">
        <v>28627</v>
      </c>
      <c r="K261" s="21"/>
      <c r="L261" s="21">
        <v>94503</v>
      </c>
      <c r="M261" s="21"/>
      <c r="N261" s="21">
        <v>0</v>
      </c>
      <c r="O261" s="21"/>
      <c r="P261" s="21">
        <v>383294</v>
      </c>
      <c r="Q261" s="21"/>
      <c r="R261" s="21">
        <v>506424</v>
      </c>
      <c r="S261" s="21"/>
      <c r="T261" s="21">
        <v>-95777</v>
      </c>
      <c r="U261" s="21"/>
      <c r="V261" s="21">
        <v>-93832</v>
      </c>
      <c r="W261" s="21"/>
      <c r="X261" s="21">
        <v>-256</v>
      </c>
      <c r="Y261" s="21"/>
      <c r="Z261" s="21">
        <v>-493803</v>
      </c>
      <c r="AA261" s="21"/>
      <c r="AB261" s="21">
        <v>-683668</v>
      </c>
      <c r="AC261" s="21"/>
      <c r="AD261" s="21">
        <v>-123457</v>
      </c>
    </row>
    <row r="262" spans="2:30" ht="18.600000000000001" customHeight="1" x14ac:dyDescent="0.25">
      <c r="B262" s="21"/>
      <c r="C262" s="42" t="s">
        <v>1037</v>
      </c>
      <c r="D262" s="77" t="s">
        <v>165</v>
      </c>
      <c r="F262" s="21">
        <v>205795030</v>
      </c>
      <c r="G262" s="21"/>
      <c r="H262" s="21">
        <v>238740646</v>
      </c>
      <c r="I262" s="21"/>
      <c r="J262" s="21">
        <v>12090527</v>
      </c>
      <c r="K262" s="21"/>
      <c r="L262" s="21">
        <v>39912916</v>
      </c>
      <c r="M262" s="21"/>
      <c r="N262" s="21">
        <v>0</v>
      </c>
      <c r="O262" s="21"/>
      <c r="P262" s="21">
        <v>64110033</v>
      </c>
      <c r="Q262" s="21"/>
      <c r="R262" s="21">
        <v>116113476</v>
      </c>
      <c r="S262" s="21"/>
      <c r="T262" s="21">
        <v>-40450877</v>
      </c>
      <c r="U262" s="21"/>
      <c r="V262" s="21">
        <v>-39629440</v>
      </c>
      <c r="W262" s="21"/>
      <c r="X262" s="21">
        <v>-108070</v>
      </c>
      <c r="Y262" s="21"/>
      <c r="Z262" s="21">
        <v>-12757402</v>
      </c>
      <c r="AA262" s="21"/>
      <c r="AB262" s="21">
        <v>-92945789</v>
      </c>
      <c r="AC262" s="21"/>
      <c r="AD262" s="21">
        <v>5598867</v>
      </c>
    </row>
    <row r="263" spans="2:30" ht="18.600000000000001" customHeight="1" x14ac:dyDescent="0.25">
      <c r="B263" s="21"/>
      <c r="C263" s="42" t="s">
        <v>1040</v>
      </c>
      <c r="D263" s="77" t="s">
        <v>166</v>
      </c>
      <c r="F263" s="21">
        <v>14476358</v>
      </c>
      <c r="G263" s="21"/>
      <c r="H263" s="21">
        <v>16016600</v>
      </c>
      <c r="I263" s="21"/>
      <c r="J263" s="21">
        <v>811128</v>
      </c>
      <c r="K263" s="21"/>
      <c r="L263" s="21">
        <v>2677672</v>
      </c>
      <c r="M263" s="21"/>
      <c r="N263" s="21">
        <v>0</v>
      </c>
      <c r="O263" s="21"/>
      <c r="P263" s="21">
        <v>3109582</v>
      </c>
      <c r="Q263" s="21"/>
      <c r="R263" s="21">
        <v>6598382</v>
      </c>
      <c r="S263" s="21"/>
      <c r="T263" s="21">
        <v>-2713763</v>
      </c>
      <c r="U263" s="21"/>
      <c r="V263" s="21">
        <v>-2658655</v>
      </c>
      <c r="W263" s="21"/>
      <c r="X263" s="21">
        <v>-7250</v>
      </c>
      <c r="Y263" s="21"/>
      <c r="Z263" s="21">
        <v>-2071417</v>
      </c>
      <c r="AA263" s="21"/>
      <c r="AB263" s="21">
        <v>-7451085</v>
      </c>
      <c r="AC263" s="21"/>
      <c r="AD263" s="21">
        <v>-143811</v>
      </c>
    </row>
    <row r="264" spans="2:30" ht="18.600000000000001" customHeight="1" x14ac:dyDescent="0.25">
      <c r="B264" s="21"/>
      <c r="C264" s="42" t="s">
        <v>1041</v>
      </c>
      <c r="D264" s="77" t="s">
        <v>167</v>
      </c>
      <c r="F264" s="21">
        <v>9541308</v>
      </c>
      <c r="G264" s="21"/>
      <c r="H264" s="21">
        <v>10740581</v>
      </c>
      <c r="I264" s="21"/>
      <c r="J264" s="21">
        <v>543935</v>
      </c>
      <c r="K264" s="21"/>
      <c r="L264" s="21">
        <v>1795622</v>
      </c>
      <c r="M264" s="21"/>
      <c r="N264" s="21">
        <v>0</v>
      </c>
      <c r="O264" s="21"/>
      <c r="P264" s="21">
        <v>3016860</v>
      </c>
      <c r="Q264" s="21"/>
      <c r="R264" s="21">
        <v>5356417</v>
      </c>
      <c r="S264" s="21"/>
      <c r="T264" s="21">
        <v>-1819824</v>
      </c>
      <c r="U264" s="21"/>
      <c r="V264" s="21">
        <v>-1782869</v>
      </c>
      <c r="W264" s="21"/>
      <c r="X264" s="21">
        <v>-4862</v>
      </c>
      <c r="Y264" s="21"/>
      <c r="Z264" s="21">
        <v>-2550462</v>
      </c>
      <c r="AA264" s="21"/>
      <c r="AB264" s="21">
        <v>-6158017</v>
      </c>
      <c r="AC264" s="21"/>
      <c r="AD264" s="21">
        <v>-57227</v>
      </c>
    </row>
    <row r="265" spans="2:30" ht="18.600000000000001" customHeight="1" x14ac:dyDescent="0.25">
      <c r="B265" s="21"/>
      <c r="C265" s="42" t="s">
        <v>1817</v>
      </c>
      <c r="D265" s="77" t="s">
        <v>760</v>
      </c>
      <c r="F265" s="21">
        <v>0</v>
      </c>
      <c r="G265" s="21"/>
      <c r="H265" s="21">
        <v>0</v>
      </c>
      <c r="I265" s="21"/>
      <c r="J265" s="21">
        <v>0</v>
      </c>
      <c r="K265" s="21"/>
      <c r="L265" s="21">
        <v>0</v>
      </c>
      <c r="M265" s="21"/>
      <c r="N265" s="21">
        <v>0</v>
      </c>
      <c r="O265" s="21"/>
      <c r="P265" s="21">
        <v>51940</v>
      </c>
      <c r="Q265" s="21"/>
      <c r="R265" s="21">
        <v>51940</v>
      </c>
      <c r="S265" s="21"/>
      <c r="T265" s="21">
        <v>0</v>
      </c>
      <c r="U265" s="21"/>
      <c r="V265" s="21">
        <v>0</v>
      </c>
      <c r="W265" s="21"/>
      <c r="X265" s="21">
        <v>0</v>
      </c>
      <c r="Y265" s="21"/>
      <c r="Z265" s="21">
        <v>-72693</v>
      </c>
      <c r="AA265" s="21"/>
      <c r="AB265" s="21">
        <v>-72693</v>
      </c>
      <c r="AC265" s="21"/>
      <c r="AD265" s="21">
        <v>7</v>
      </c>
    </row>
    <row r="266" spans="2:30" ht="18.600000000000001" customHeight="1" x14ac:dyDescent="0.25">
      <c r="B266" s="21"/>
      <c r="C266" s="42" t="s">
        <v>1194</v>
      </c>
      <c r="D266" s="77" t="s">
        <v>168</v>
      </c>
      <c r="F266" s="21">
        <v>258600942</v>
      </c>
      <c r="G266" s="21"/>
      <c r="H266" s="21">
        <v>296965395</v>
      </c>
      <c r="I266" s="21"/>
      <c r="J266" s="21">
        <v>15039199</v>
      </c>
      <c r="K266" s="21"/>
      <c r="L266" s="21">
        <v>49646992</v>
      </c>
      <c r="M266" s="21"/>
      <c r="N266" s="21">
        <v>0</v>
      </c>
      <c r="O266" s="21"/>
      <c r="P266" s="21">
        <v>61749765</v>
      </c>
      <c r="Q266" s="21"/>
      <c r="R266" s="21">
        <v>126435956</v>
      </c>
      <c r="S266" s="21"/>
      <c r="T266" s="21">
        <v>-50316152</v>
      </c>
      <c r="U266" s="21"/>
      <c r="V266" s="21">
        <v>-49294381</v>
      </c>
      <c r="W266" s="21"/>
      <c r="X266" s="21">
        <v>-134426</v>
      </c>
      <c r="Y266" s="21"/>
      <c r="Z266" s="21">
        <v>-17400319</v>
      </c>
      <c r="AA266" s="21"/>
      <c r="AB266" s="21">
        <v>-117145278</v>
      </c>
      <c r="AC266" s="21"/>
      <c r="AD266" s="21">
        <v>2815959</v>
      </c>
    </row>
    <row r="267" spans="2:30" ht="18.600000000000001" customHeight="1" x14ac:dyDescent="0.25">
      <c r="B267" s="21"/>
      <c r="C267" s="42" t="s">
        <v>1824</v>
      </c>
      <c r="D267" s="77" t="s">
        <v>766</v>
      </c>
      <c r="F267" s="21">
        <v>493565</v>
      </c>
      <c r="G267" s="21"/>
      <c r="H267" s="21">
        <v>376910</v>
      </c>
      <c r="I267" s="21"/>
      <c r="J267" s="21">
        <v>19088</v>
      </c>
      <c r="K267" s="21"/>
      <c r="L267" s="21">
        <v>63012</v>
      </c>
      <c r="M267" s="21"/>
      <c r="N267" s="21">
        <v>0</v>
      </c>
      <c r="O267" s="21"/>
      <c r="P267" s="21">
        <v>92495</v>
      </c>
      <c r="Q267" s="21"/>
      <c r="R267" s="21">
        <v>174595</v>
      </c>
      <c r="S267" s="21"/>
      <c r="T267" s="21">
        <v>-63861</v>
      </c>
      <c r="U267" s="21"/>
      <c r="V267" s="21">
        <v>-62565</v>
      </c>
      <c r="W267" s="21"/>
      <c r="X267" s="21">
        <v>-171</v>
      </c>
      <c r="Y267" s="21"/>
      <c r="Z267" s="21">
        <v>-233679</v>
      </c>
      <c r="AA267" s="21"/>
      <c r="AB267" s="21">
        <v>-360276</v>
      </c>
      <c r="AC267" s="21"/>
      <c r="AD267" s="21">
        <v>-31806</v>
      </c>
    </row>
    <row r="268" spans="2:30" ht="18.600000000000001" customHeight="1" x14ac:dyDescent="0.25">
      <c r="B268" s="21"/>
      <c r="C268" s="42" t="s">
        <v>1376</v>
      </c>
      <c r="D268" s="77" t="s">
        <v>169</v>
      </c>
      <c r="F268" s="21">
        <v>433469145</v>
      </c>
      <c r="G268" s="21"/>
      <c r="H268" s="21">
        <v>505180479</v>
      </c>
      <c r="I268" s="21"/>
      <c r="J268" s="21">
        <v>25583822</v>
      </c>
      <c r="K268" s="21"/>
      <c r="L268" s="21">
        <v>84456612</v>
      </c>
      <c r="M268" s="21"/>
      <c r="N268" s="21">
        <v>0</v>
      </c>
      <c r="O268" s="21"/>
      <c r="P268" s="21">
        <v>109493024</v>
      </c>
      <c r="Q268" s="21"/>
      <c r="R268" s="21">
        <v>219533458</v>
      </c>
      <c r="S268" s="21"/>
      <c r="T268" s="21">
        <v>-85594949</v>
      </c>
      <c r="U268" s="21"/>
      <c r="V268" s="21">
        <v>-83856771</v>
      </c>
      <c r="W268" s="21"/>
      <c r="X268" s="21">
        <v>-228678</v>
      </c>
      <c r="Y268" s="21"/>
      <c r="Z268" s="21">
        <v>-21509779</v>
      </c>
      <c r="AA268" s="21"/>
      <c r="AB268" s="21">
        <v>-191190177</v>
      </c>
      <c r="AC268" s="21"/>
      <c r="AD268" s="21">
        <v>10280450</v>
      </c>
    </row>
    <row r="269" spans="2:30" ht="18.600000000000001" customHeight="1" x14ac:dyDescent="0.25">
      <c r="B269" s="21"/>
      <c r="C269" s="42" t="s">
        <v>1378</v>
      </c>
      <c r="D269" s="77" t="s">
        <v>170</v>
      </c>
      <c r="F269" s="21">
        <v>64650273</v>
      </c>
      <c r="G269" s="21"/>
      <c r="H269" s="21">
        <v>75937352</v>
      </c>
      <c r="I269" s="21"/>
      <c r="J269" s="21">
        <v>3845690</v>
      </c>
      <c r="K269" s="21"/>
      <c r="L269" s="21">
        <v>12695288</v>
      </c>
      <c r="M269" s="21"/>
      <c r="N269" s="21">
        <v>0</v>
      </c>
      <c r="O269" s="21"/>
      <c r="P269" s="21">
        <v>16566722</v>
      </c>
      <c r="Q269" s="21"/>
      <c r="R269" s="21">
        <v>33107700</v>
      </c>
      <c r="S269" s="21"/>
      <c r="T269" s="21">
        <v>-12866399</v>
      </c>
      <c r="U269" s="21"/>
      <c r="V269" s="21">
        <v>-12605121</v>
      </c>
      <c r="W269" s="21"/>
      <c r="X269" s="21">
        <v>-34374</v>
      </c>
      <c r="Y269" s="21"/>
      <c r="Z269" s="21">
        <v>-5975160</v>
      </c>
      <c r="AA269" s="21"/>
      <c r="AB269" s="21">
        <v>-31481054</v>
      </c>
      <c r="AC269" s="21"/>
      <c r="AD269" s="21">
        <v>503556</v>
      </c>
    </row>
    <row r="270" spans="2:30" ht="18.600000000000001" customHeight="1" x14ac:dyDescent="0.25">
      <c r="B270" s="21"/>
      <c r="C270" s="42" t="s">
        <v>1379</v>
      </c>
      <c r="D270" s="77" t="s">
        <v>767</v>
      </c>
      <c r="F270" s="21">
        <v>0</v>
      </c>
      <c r="G270" s="21"/>
      <c r="H270" s="21">
        <v>0</v>
      </c>
      <c r="I270" s="21"/>
      <c r="J270" s="21">
        <v>0</v>
      </c>
      <c r="K270" s="21"/>
      <c r="L270" s="21">
        <v>0</v>
      </c>
      <c r="M270" s="21"/>
      <c r="N270" s="21">
        <v>0</v>
      </c>
      <c r="O270" s="21"/>
      <c r="P270" s="21">
        <v>5780</v>
      </c>
      <c r="Q270" s="21"/>
      <c r="R270" s="21">
        <v>5780</v>
      </c>
      <c r="S270" s="21"/>
      <c r="T270" s="21">
        <v>0</v>
      </c>
      <c r="U270" s="21"/>
      <c r="V270" s="21">
        <v>0</v>
      </c>
      <c r="W270" s="21"/>
      <c r="X270" s="21">
        <v>0</v>
      </c>
      <c r="Y270" s="21"/>
      <c r="Z270" s="21">
        <v>-158831</v>
      </c>
      <c r="AA270" s="21"/>
      <c r="AB270" s="21">
        <v>-158831</v>
      </c>
      <c r="AC270" s="21"/>
      <c r="AD270" s="21">
        <v>-28879</v>
      </c>
    </row>
    <row r="271" spans="2:30" ht="18.600000000000001" customHeight="1" x14ac:dyDescent="0.25">
      <c r="B271" s="21"/>
      <c r="C271" s="42" t="s">
        <v>1829</v>
      </c>
      <c r="D271" s="77" t="s">
        <v>771</v>
      </c>
      <c r="F271" s="21">
        <v>493565</v>
      </c>
      <c r="G271" s="21"/>
      <c r="H271" s="21">
        <v>376910</v>
      </c>
      <c r="I271" s="21"/>
      <c r="J271" s="21">
        <v>19088</v>
      </c>
      <c r="K271" s="21"/>
      <c r="L271" s="21">
        <v>63012</v>
      </c>
      <c r="M271" s="21"/>
      <c r="N271" s="21">
        <v>0</v>
      </c>
      <c r="O271" s="21"/>
      <c r="P271" s="21">
        <v>28557</v>
      </c>
      <c r="Q271" s="21"/>
      <c r="R271" s="21">
        <v>110657</v>
      </c>
      <c r="S271" s="21"/>
      <c r="T271" s="21">
        <v>-63861</v>
      </c>
      <c r="U271" s="21"/>
      <c r="V271" s="21">
        <v>-62565</v>
      </c>
      <c r="W271" s="21"/>
      <c r="X271" s="21">
        <v>-171</v>
      </c>
      <c r="Y271" s="21"/>
      <c r="Z271" s="21">
        <v>-475828</v>
      </c>
      <c r="AA271" s="21"/>
      <c r="AB271" s="21">
        <v>-602425</v>
      </c>
      <c r="AC271" s="21"/>
      <c r="AD271" s="21">
        <v>-89590</v>
      </c>
    </row>
    <row r="272" spans="2:30" ht="18.600000000000001" customHeight="1" x14ac:dyDescent="0.25">
      <c r="B272" s="21"/>
      <c r="C272" s="42" t="s">
        <v>1520</v>
      </c>
      <c r="D272" s="77" t="s">
        <v>171</v>
      </c>
      <c r="F272" s="21">
        <v>0</v>
      </c>
      <c r="G272" s="21"/>
      <c r="H272" s="21">
        <v>0</v>
      </c>
      <c r="I272" s="21"/>
      <c r="J272" s="21">
        <v>0</v>
      </c>
      <c r="K272" s="21"/>
      <c r="L272" s="21">
        <v>0</v>
      </c>
      <c r="M272" s="21"/>
      <c r="N272" s="21">
        <v>0</v>
      </c>
      <c r="O272" s="21"/>
      <c r="P272" s="21">
        <v>0</v>
      </c>
      <c r="Q272" s="21"/>
      <c r="R272" s="21">
        <v>0</v>
      </c>
      <c r="S272" s="21"/>
      <c r="T272" s="21">
        <v>0</v>
      </c>
      <c r="U272" s="21"/>
      <c r="V272" s="21">
        <v>0</v>
      </c>
      <c r="W272" s="21"/>
      <c r="X272" s="21">
        <v>0</v>
      </c>
      <c r="Y272" s="21"/>
      <c r="Z272" s="21">
        <v>-22873834</v>
      </c>
      <c r="AA272" s="21"/>
      <c r="AB272" s="21">
        <v>-22873834</v>
      </c>
      <c r="AC272" s="21"/>
      <c r="AD272" s="21">
        <v>-23425617</v>
      </c>
    </row>
    <row r="273" spans="2:30" ht="18.600000000000001" customHeight="1" x14ac:dyDescent="0.25">
      <c r="B273" s="21"/>
      <c r="C273" s="42" t="s">
        <v>1030</v>
      </c>
      <c r="D273" s="77" t="s">
        <v>172</v>
      </c>
      <c r="F273" s="21">
        <v>64485651</v>
      </c>
      <c r="G273" s="21"/>
      <c r="H273" s="21">
        <v>73864618</v>
      </c>
      <c r="I273" s="21"/>
      <c r="J273" s="21">
        <v>3740721</v>
      </c>
      <c r="K273" s="21"/>
      <c r="L273" s="21">
        <v>12348766</v>
      </c>
      <c r="M273" s="21"/>
      <c r="N273" s="21">
        <v>0</v>
      </c>
      <c r="O273" s="21"/>
      <c r="P273" s="21">
        <v>25549592</v>
      </c>
      <c r="Q273" s="21"/>
      <c r="R273" s="21">
        <v>41639079</v>
      </c>
      <c r="S273" s="21"/>
      <c r="T273" s="21">
        <v>-12515207</v>
      </c>
      <c r="U273" s="21"/>
      <c r="V273" s="21">
        <v>-12261060</v>
      </c>
      <c r="W273" s="21"/>
      <c r="X273" s="21">
        <v>-33436</v>
      </c>
      <c r="Y273" s="21"/>
      <c r="Z273" s="21">
        <v>-3843664</v>
      </c>
      <c r="AA273" s="21"/>
      <c r="AB273" s="21">
        <v>-28653367</v>
      </c>
      <c r="AC273" s="21"/>
      <c r="AD273" s="21">
        <v>3961200</v>
      </c>
    </row>
    <row r="274" spans="2:30" ht="18.600000000000001" customHeight="1" x14ac:dyDescent="0.25">
      <c r="B274" s="21"/>
      <c r="C274" s="42" t="s">
        <v>1032</v>
      </c>
      <c r="D274" s="77" t="s">
        <v>173</v>
      </c>
      <c r="F274" s="21">
        <v>0</v>
      </c>
      <c r="G274" s="21"/>
      <c r="H274" s="21">
        <v>0</v>
      </c>
      <c r="I274" s="21"/>
      <c r="J274" s="21">
        <v>0</v>
      </c>
      <c r="K274" s="21"/>
      <c r="L274" s="21">
        <v>0</v>
      </c>
      <c r="M274" s="21"/>
      <c r="N274" s="21">
        <v>0</v>
      </c>
      <c r="O274" s="21"/>
      <c r="P274" s="21">
        <v>55532240</v>
      </c>
      <c r="Q274" s="21"/>
      <c r="R274" s="21">
        <v>55532240</v>
      </c>
      <c r="S274" s="21"/>
      <c r="T274" s="21">
        <v>0</v>
      </c>
      <c r="U274" s="21"/>
      <c r="V274" s="21">
        <v>0</v>
      </c>
      <c r="W274" s="21"/>
      <c r="X274" s="21">
        <v>0</v>
      </c>
      <c r="Y274" s="21"/>
      <c r="Z274" s="21">
        <v>-219959703</v>
      </c>
      <c r="AA274" s="21"/>
      <c r="AB274" s="21">
        <v>-219959703</v>
      </c>
      <c r="AC274" s="21"/>
      <c r="AD274" s="21">
        <v>-27151812</v>
      </c>
    </row>
    <row r="275" spans="2:30" ht="18.600000000000001" customHeight="1" x14ac:dyDescent="0.25">
      <c r="B275" s="21"/>
      <c r="C275" s="42" t="s">
        <v>1833</v>
      </c>
      <c r="D275" s="77" t="s">
        <v>772</v>
      </c>
      <c r="F275" s="21">
        <v>1480545</v>
      </c>
      <c r="G275" s="21"/>
      <c r="H275" s="21">
        <v>1507459</v>
      </c>
      <c r="I275" s="21"/>
      <c r="J275" s="21">
        <v>76342</v>
      </c>
      <c r="K275" s="21"/>
      <c r="L275" s="21">
        <v>252019</v>
      </c>
      <c r="M275" s="21"/>
      <c r="N275" s="21">
        <v>0</v>
      </c>
      <c r="O275" s="21"/>
      <c r="P275" s="21">
        <v>78717</v>
      </c>
      <c r="Q275" s="21"/>
      <c r="R275" s="21">
        <v>407078</v>
      </c>
      <c r="S275" s="21"/>
      <c r="T275" s="21">
        <v>-255415</v>
      </c>
      <c r="U275" s="21"/>
      <c r="V275" s="21">
        <v>-250229</v>
      </c>
      <c r="W275" s="21"/>
      <c r="X275" s="21">
        <v>-682</v>
      </c>
      <c r="Y275" s="21"/>
      <c r="Z275" s="21">
        <v>-584401</v>
      </c>
      <c r="AA275" s="21"/>
      <c r="AB275" s="21">
        <v>-1090727</v>
      </c>
      <c r="AC275" s="21"/>
      <c r="AD275" s="21">
        <v>-219270</v>
      </c>
    </row>
    <row r="276" spans="2:30" ht="18.600000000000001" customHeight="1" x14ac:dyDescent="0.25">
      <c r="B276" s="21"/>
      <c r="C276" s="42" t="s">
        <v>1034</v>
      </c>
      <c r="D276" s="77" t="s">
        <v>174</v>
      </c>
      <c r="F276" s="21">
        <v>0</v>
      </c>
      <c r="G276" s="21"/>
      <c r="H276" s="21">
        <v>0</v>
      </c>
      <c r="I276" s="21"/>
      <c r="J276" s="21">
        <v>0</v>
      </c>
      <c r="K276" s="21"/>
      <c r="L276" s="21">
        <v>0</v>
      </c>
      <c r="M276" s="21"/>
      <c r="N276" s="21">
        <v>0</v>
      </c>
      <c r="O276" s="21"/>
      <c r="P276" s="21">
        <v>1002724</v>
      </c>
      <c r="Q276" s="21"/>
      <c r="R276" s="21">
        <v>1002724</v>
      </c>
      <c r="S276" s="21"/>
      <c r="T276" s="21">
        <v>0</v>
      </c>
      <c r="U276" s="21"/>
      <c r="V276" s="21">
        <v>0</v>
      </c>
      <c r="W276" s="21"/>
      <c r="X276" s="21">
        <v>0</v>
      </c>
      <c r="Y276" s="21"/>
      <c r="Z276" s="21">
        <v>-25680722</v>
      </c>
      <c r="AA276" s="21"/>
      <c r="AB276" s="21">
        <v>-25680722</v>
      </c>
      <c r="AC276" s="21"/>
      <c r="AD276" s="21">
        <v>-4883099</v>
      </c>
    </row>
    <row r="277" spans="2:30" ht="18.600000000000001" customHeight="1" x14ac:dyDescent="0.25">
      <c r="B277" s="21"/>
      <c r="C277" s="42" t="s">
        <v>1069</v>
      </c>
      <c r="D277" s="77" t="s">
        <v>175</v>
      </c>
      <c r="F277" s="21">
        <v>3290034</v>
      </c>
      <c r="G277" s="21"/>
      <c r="H277" s="21">
        <v>3957103</v>
      </c>
      <c r="I277" s="21"/>
      <c r="J277" s="21">
        <v>200399</v>
      </c>
      <c r="K277" s="21"/>
      <c r="L277" s="21">
        <v>661553</v>
      </c>
      <c r="M277" s="21"/>
      <c r="N277" s="21">
        <v>0</v>
      </c>
      <c r="O277" s="21"/>
      <c r="P277" s="21">
        <v>1684552</v>
      </c>
      <c r="Q277" s="21"/>
      <c r="R277" s="21">
        <v>2546504</v>
      </c>
      <c r="S277" s="21"/>
      <c r="T277" s="21">
        <v>-670469</v>
      </c>
      <c r="U277" s="21"/>
      <c r="V277" s="21">
        <v>-656854</v>
      </c>
      <c r="W277" s="21"/>
      <c r="X277" s="21">
        <v>-1791</v>
      </c>
      <c r="Y277" s="21"/>
      <c r="Z277" s="21">
        <v>-42564</v>
      </c>
      <c r="AA277" s="21"/>
      <c r="AB277" s="21">
        <v>-1371678</v>
      </c>
      <c r="AC277" s="21"/>
      <c r="AD277" s="21">
        <v>278482</v>
      </c>
    </row>
    <row r="278" spans="2:30" ht="18.600000000000001" customHeight="1" x14ac:dyDescent="0.25">
      <c r="B278" s="21"/>
      <c r="C278" s="42" t="s">
        <v>1083</v>
      </c>
      <c r="D278" s="77" t="s">
        <v>176</v>
      </c>
      <c r="F278" s="21">
        <v>23524101</v>
      </c>
      <c r="G278" s="21"/>
      <c r="H278" s="21">
        <v>26757002</v>
      </c>
      <c r="I278" s="21"/>
      <c r="J278" s="21">
        <v>1355053</v>
      </c>
      <c r="K278" s="21"/>
      <c r="L278" s="21">
        <v>4473264</v>
      </c>
      <c r="M278" s="21"/>
      <c r="N278" s="21">
        <v>0</v>
      </c>
      <c r="O278" s="21"/>
      <c r="P278" s="21">
        <v>6935469</v>
      </c>
      <c r="Q278" s="21"/>
      <c r="R278" s="21">
        <v>12763786</v>
      </c>
      <c r="S278" s="21"/>
      <c r="T278" s="21">
        <v>-4533557</v>
      </c>
      <c r="U278" s="21"/>
      <c r="V278" s="21">
        <v>-4441494</v>
      </c>
      <c r="W278" s="21"/>
      <c r="X278" s="21">
        <v>-12112</v>
      </c>
      <c r="Y278" s="21"/>
      <c r="Z278" s="21">
        <v>-2705670</v>
      </c>
      <c r="AA278" s="21"/>
      <c r="AB278" s="21">
        <v>-11692833</v>
      </c>
      <c r="AC278" s="21"/>
      <c r="AD278" s="21">
        <v>-9091</v>
      </c>
    </row>
    <row r="279" spans="2:30" ht="18.600000000000001" customHeight="1" x14ac:dyDescent="0.25">
      <c r="B279" s="21"/>
      <c r="C279" s="42" t="s">
        <v>1087</v>
      </c>
      <c r="D279" s="77" t="s">
        <v>177</v>
      </c>
      <c r="F279" s="21">
        <v>26978757</v>
      </c>
      <c r="G279" s="21"/>
      <c r="H279" s="21">
        <v>30525741</v>
      </c>
      <c r="I279" s="21"/>
      <c r="J279" s="21">
        <v>1545913</v>
      </c>
      <c r="K279" s="21"/>
      <c r="L279" s="21">
        <v>5103326</v>
      </c>
      <c r="M279" s="21"/>
      <c r="N279" s="21">
        <v>0</v>
      </c>
      <c r="O279" s="21"/>
      <c r="P279" s="21">
        <v>11480588</v>
      </c>
      <c r="Q279" s="21"/>
      <c r="R279" s="21">
        <v>18129827</v>
      </c>
      <c r="S279" s="21"/>
      <c r="T279" s="21">
        <v>-5172110</v>
      </c>
      <c r="U279" s="21"/>
      <c r="V279" s="21">
        <v>-5067080</v>
      </c>
      <c r="W279" s="21"/>
      <c r="X279" s="21">
        <v>-13818</v>
      </c>
      <c r="Y279" s="21"/>
      <c r="Z279" s="21">
        <v>-7728652</v>
      </c>
      <c r="AA279" s="21"/>
      <c r="AB279" s="21">
        <v>-17981660</v>
      </c>
      <c r="AC279" s="21"/>
      <c r="AD279" s="21">
        <v>-697436</v>
      </c>
    </row>
    <row r="280" spans="2:30" ht="18.600000000000001" customHeight="1" x14ac:dyDescent="0.25">
      <c r="B280" s="21"/>
      <c r="C280" s="42" t="s">
        <v>1155</v>
      </c>
      <c r="D280" s="77" t="s">
        <v>178</v>
      </c>
      <c r="F280" s="21">
        <v>5099672</v>
      </c>
      <c r="G280" s="21"/>
      <c r="H280" s="21">
        <v>6029838</v>
      </c>
      <c r="I280" s="21"/>
      <c r="J280" s="21">
        <v>305369</v>
      </c>
      <c r="K280" s="21"/>
      <c r="L280" s="21">
        <v>1008075</v>
      </c>
      <c r="M280" s="21"/>
      <c r="N280" s="21">
        <v>0</v>
      </c>
      <c r="O280" s="21"/>
      <c r="P280" s="21">
        <v>2110704</v>
      </c>
      <c r="Q280" s="21"/>
      <c r="R280" s="21">
        <v>3424148</v>
      </c>
      <c r="S280" s="21"/>
      <c r="T280" s="21">
        <v>-1021662</v>
      </c>
      <c r="U280" s="21"/>
      <c r="V280" s="21">
        <v>-1000915</v>
      </c>
      <c r="W280" s="21"/>
      <c r="X280" s="21">
        <v>-2730</v>
      </c>
      <c r="Y280" s="21"/>
      <c r="Z280" s="21">
        <v>-426912</v>
      </c>
      <c r="AA280" s="21"/>
      <c r="AB280" s="21">
        <v>-2452219</v>
      </c>
      <c r="AC280" s="21"/>
      <c r="AD280" s="21">
        <v>224617</v>
      </c>
    </row>
    <row r="281" spans="2:30" ht="18.600000000000001" customHeight="1" x14ac:dyDescent="0.25">
      <c r="B281" s="21"/>
      <c r="C281" s="42" t="s">
        <v>1157</v>
      </c>
      <c r="D281" s="77" t="s">
        <v>775</v>
      </c>
      <c r="F281" s="21">
        <v>347597824</v>
      </c>
      <c r="G281" s="21"/>
      <c r="H281" s="21">
        <v>403428309</v>
      </c>
      <c r="I281" s="21"/>
      <c r="J281" s="21">
        <v>20430793</v>
      </c>
      <c r="K281" s="21"/>
      <c r="L281" s="21">
        <v>67445576</v>
      </c>
      <c r="M281" s="21"/>
      <c r="N281" s="21">
        <v>0</v>
      </c>
      <c r="O281" s="21"/>
      <c r="P281" s="21">
        <v>113455295</v>
      </c>
      <c r="Q281" s="21"/>
      <c r="R281" s="21">
        <v>201331664</v>
      </c>
      <c r="S281" s="21"/>
      <c r="T281" s="21">
        <v>-68354632</v>
      </c>
      <c r="U281" s="21"/>
      <c r="V281" s="21">
        <v>-66966553</v>
      </c>
      <c r="W281" s="21"/>
      <c r="X281" s="21">
        <v>-182618</v>
      </c>
      <c r="Y281" s="21"/>
      <c r="Z281" s="21">
        <v>-17558784</v>
      </c>
      <c r="AA281" s="21"/>
      <c r="AB281" s="21">
        <v>-153062587</v>
      </c>
      <c r="AC281" s="21"/>
      <c r="AD281" s="21">
        <v>17874022</v>
      </c>
    </row>
    <row r="282" spans="2:30" ht="18.600000000000001" customHeight="1" x14ac:dyDescent="0.25">
      <c r="B282" s="21"/>
      <c r="C282" s="42" t="s">
        <v>936</v>
      </c>
      <c r="D282" s="77" t="s">
        <v>776</v>
      </c>
      <c r="F282" s="21">
        <v>6909161</v>
      </c>
      <c r="G282" s="21"/>
      <c r="H282" s="21">
        <v>7725663</v>
      </c>
      <c r="I282" s="21"/>
      <c r="J282" s="21">
        <v>391250</v>
      </c>
      <c r="K282" s="21"/>
      <c r="L282" s="21">
        <v>1291585</v>
      </c>
      <c r="M282" s="21"/>
      <c r="N282" s="21">
        <v>0</v>
      </c>
      <c r="O282" s="21"/>
      <c r="P282" s="21">
        <v>3168525</v>
      </c>
      <c r="Q282" s="21"/>
      <c r="R282" s="21">
        <v>4851360</v>
      </c>
      <c r="S282" s="21"/>
      <c r="T282" s="21">
        <v>-1308993</v>
      </c>
      <c r="U282" s="21"/>
      <c r="V282" s="21">
        <v>-1282411</v>
      </c>
      <c r="W282" s="21"/>
      <c r="X282" s="21">
        <v>-3497</v>
      </c>
      <c r="Y282" s="21"/>
      <c r="Z282" s="21">
        <v>-1110481</v>
      </c>
      <c r="AA282" s="21"/>
      <c r="AB282" s="21">
        <v>-3705382</v>
      </c>
      <c r="AC282" s="21"/>
      <c r="AD282" s="21">
        <v>234434</v>
      </c>
    </row>
    <row r="283" spans="2:30" ht="18.600000000000001" customHeight="1" x14ac:dyDescent="0.25">
      <c r="B283" s="21"/>
      <c r="C283" s="42" t="s">
        <v>1162</v>
      </c>
      <c r="D283" s="77" t="s">
        <v>179</v>
      </c>
      <c r="F283" s="21">
        <v>57905584</v>
      </c>
      <c r="G283" s="21"/>
      <c r="H283" s="21">
        <v>68211690</v>
      </c>
      <c r="I283" s="21"/>
      <c r="J283" s="21">
        <v>3454440</v>
      </c>
      <c r="K283" s="21"/>
      <c r="L283" s="21">
        <v>11403703</v>
      </c>
      <c r="M283" s="21"/>
      <c r="N283" s="21">
        <v>0</v>
      </c>
      <c r="O283" s="21"/>
      <c r="P283" s="21">
        <v>22853791</v>
      </c>
      <c r="Q283" s="21"/>
      <c r="R283" s="21">
        <v>37711934</v>
      </c>
      <c r="S283" s="21"/>
      <c r="T283" s="21">
        <v>-11557406</v>
      </c>
      <c r="U283" s="21"/>
      <c r="V283" s="21">
        <v>-11322710</v>
      </c>
      <c r="W283" s="21"/>
      <c r="X283" s="21">
        <v>-30877</v>
      </c>
      <c r="Y283" s="21"/>
      <c r="Z283" s="21">
        <v>-1148924</v>
      </c>
      <c r="AA283" s="21"/>
      <c r="AB283" s="21">
        <v>-24059917</v>
      </c>
      <c r="AC283" s="21"/>
      <c r="AD283" s="21">
        <v>3966073</v>
      </c>
    </row>
    <row r="284" spans="2:30" ht="18.600000000000001" customHeight="1" x14ac:dyDescent="0.25">
      <c r="B284" s="21"/>
      <c r="C284" s="42" t="s">
        <v>1276</v>
      </c>
      <c r="D284" s="77" t="s">
        <v>180</v>
      </c>
      <c r="F284" s="21">
        <v>0</v>
      </c>
      <c r="G284" s="21"/>
      <c r="H284" s="21">
        <v>0</v>
      </c>
      <c r="I284" s="21"/>
      <c r="J284" s="21">
        <v>0</v>
      </c>
      <c r="K284" s="21"/>
      <c r="L284" s="21">
        <v>0</v>
      </c>
      <c r="M284" s="21"/>
      <c r="N284" s="21">
        <v>0</v>
      </c>
      <c r="O284" s="21"/>
      <c r="P284" s="21">
        <v>6999934</v>
      </c>
      <c r="Q284" s="21"/>
      <c r="R284" s="21">
        <v>6999934</v>
      </c>
      <c r="S284" s="21"/>
      <c r="T284" s="21">
        <v>0</v>
      </c>
      <c r="U284" s="21"/>
      <c r="V284" s="21">
        <v>0</v>
      </c>
      <c r="W284" s="21"/>
      <c r="X284" s="21">
        <v>0</v>
      </c>
      <c r="Y284" s="21"/>
      <c r="Z284" s="21">
        <v>-151227282</v>
      </c>
      <c r="AA284" s="21"/>
      <c r="AB284" s="21">
        <v>-151227282</v>
      </c>
      <c r="AC284" s="21"/>
      <c r="AD284" s="21">
        <v>-25810460</v>
      </c>
    </row>
    <row r="285" spans="2:30" ht="18.600000000000001" customHeight="1" x14ac:dyDescent="0.25">
      <c r="B285" s="21"/>
      <c r="C285" s="42" t="s">
        <v>1329</v>
      </c>
      <c r="D285" s="77" t="s">
        <v>181</v>
      </c>
      <c r="F285" s="21">
        <v>46719259</v>
      </c>
      <c r="G285" s="21"/>
      <c r="H285" s="21">
        <v>51629815</v>
      </c>
      <c r="I285" s="21"/>
      <c r="J285" s="21">
        <v>2614685</v>
      </c>
      <c r="K285" s="21"/>
      <c r="L285" s="21">
        <v>8631528</v>
      </c>
      <c r="M285" s="21"/>
      <c r="N285" s="21">
        <v>0</v>
      </c>
      <c r="O285" s="21"/>
      <c r="P285" s="21">
        <v>17556766</v>
      </c>
      <c r="Q285" s="21"/>
      <c r="R285" s="21">
        <v>28802979</v>
      </c>
      <c r="S285" s="21"/>
      <c r="T285" s="21">
        <v>-8747866</v>
      </c>
      <c r="U285" s="21"/>
      <c r="V285" s="21">
        <v>-8570223</v>
      </c>
      <c r="W285" s="21"/>
      <c r="X285" s="21">
        <v>-23371</v>
      </c>
      <c r="Y285" s="21"/>
      <c r="Z285" s="21">
        <v>-5450447</v>
      </c>
      <c r="AA285" s="21"/>
      <c r="AB285" s="21">
        <v>-22791907</v>
      </c>
      <c r="AC285" s="21"/>
      <c r="AD285" s="21">
        <v>2313334</v>
      </c>
    </row>
    <row r="286" spans="2:30" ht="18.600000000000001" customHeight="1" x14ac:dyDescent="0.25">
      <c r="B286" s="21"/>
      <c r="C286" s="42" t="s">
        <v>1371</v>
      </c>
      <c r="D286" s="77" t="s">
        <v>182</v>
      </c>
      <c r="F286" s="21">
        <v>15134395</v>
      </c>
      <c r="G286" s="21"/>
      <c r="H286" s="21">
        <v>17335515</v>
      </c>
      <c r="I286" s="21"/>
      <c r="J286" s="21">
        <v>877921</v>
      </c>
      <c r="K286" s="21"/>
      <c r="L286" s="21">
        <v>2898170</v>
      </c>
      <c r="M286" s="21"/>
      <c r="N286" s="21">
        <v>0</v>
      </c>
      <c r="O286" s="21"/>
      <c r="P286" s="21">
        <v>3914606</v>
      </c>
      <c r="Q286" s="21"/>
      <c r="R286" s="21">
        <v>7690697</v>
      </c>
      <c r="S286" s="21"/>
      <c r="T286" s="21">
        <v>-2937233</v>
      </c>
      <c r="U286" s="21"/>
      <c r="V286" s="21">
        <v>-2877586</v>
      </c>
      <c r="W286" s="21"/>
      <c r="X286" s="21">
        <v>-7847</v>
      </c>
      <c r="Y286" s="21"/>
      <c r="Z286" s="21">
        <v>-1740727</v>
      </c>
      <c r="AA286" s="21"/>
      <c r="AB286" s="21">
        <v>-7563393</v>
      </c>
      <c r="AC286" s="21"/>
      <c r="AD286" s="21">
        <v>108664</v>
      </c>
    </row>
    <row r="287" spans="2:30" ht="18.600000000000001" customHeight="1" x14ac:dyDescent="0.25">
      <c r="B287" s="21"/>
      <c r="C287" s="42" t="s">
        <v>1370</v>
      </c>
      <c r="D287" s="77" t="s">
        <v>183</v>
      </c>
      <c r="F287" s="21">
        <v>20234068</v>
      </c>
      <c r="G287" s="21"/>
      <c r="H287" s="21">
        <v>23365353</v>
      </c>
      <c r="I287" s="21"/>
      <c r="J287" s="21">
        <v>1183290</v>
      </c>
      <c r="K287" s="21"/>
      <c r="L287" s="21">
        <v>3906245</v>
      </c>
      <c r="M287" s="21"/>
      <c r="N287" s="21">
        <v>0</v>
      </c>
      <c r="O287" s="21"/>
      <c r="P287" s="21">
        <v>8255601</v>
      </c>
      <c r="Q287" s="21"/>
      <c r="R287" s="21">
        <v>13345136</v>
      </c>
      <c r="S287" s="21"/>
      <c r="T287" s="21">
        <v>-3958894</v>
      </c>
      <c r="U287" s="21"/>
      <c r="V287" s="21">
        <v>-3878501</v>
      </c>
      <c r="W287" s="21"/>
      <c r="X287" s="21">
        <v>-10577</v>
      </c>
      <c r="Y287" s="21"/>
      <c r="Z287" s="21">
        <v>-1681005</v>
      </c>
      <c r="AA287" s="21"/>
      <c r="AB287" s="21">
        <v>-9528977</v>
      </c>
      <c r="AC287" s="21"/>
      <c r="AD287" s="21">
        <v>1291293</v>
      </c>
    </row>
    <row r="288" spans="2:30" ht="18.600000000000001" customHeight="1" x14ac:dyDescent="0.25">
      <c r="B288" s="21"/>
      <c r="C288" s="42" t="s">
        <v>1370</v>
      </c>
      <c r="D288" s="77" t="s">
        <v>184</v>
      </c>
      <c r="F288" s="21">
        <v>164472</v>
      </c>
      <c r="G288" s="21"/>
      <c r="H288" s="21">
        <v>188365</v>
      </c>
      <c r="I288" s="21"/>
      <c r="J288" s="21">
        <v>9539</v>
      </c>
      <c r="K288" s="21"/>
      <c r="L288" s="21">
        <v>31491</v>
      </c>
      <c r="M288" s="21"/>
      <c r="N288" s="21">
        <v>0</v>
      </c>
      <c r="O288" s="21"/>
      <c r="P288" s="21">
        <v>30845</v>
      </c>
      <c r="Q288" s="21"/>
      <c r="R288" s="21">
        <v>71875</v>
      </c>
      <c r="S288" s="21"/>
      <c r="T288" s="21">
        <v>-31916</v>
      </c>
      <c r="U288" s="21"/>
      <c r="V288" s="21">
        <v>-31267</v>
      </c>
      <c r="W288" s="21"/>
      <c r="X288" s="21">
        <v>-85</v>
      </c>
      <c r="Y288" s="21"/>
      <c r="Z288" s="21">
        <v>-14618</v>
      </c>
      <c r="AA288" s="21"/>
      <c r="AB288" s="21">
        <v>-77886</v>
      </c>
      <c r="AC288" s="21"/>
      <c r="AD288" s="21">
        <v>-2139</v>
      </c>
    </row>
    <row r="289" spans="2:30" ht="18.600000000000001" customHeight="1" x14ac:dyDescent="0.25">
      <c r="B289" s="21"/>
      <c r="C289" s="42" t="s">
        <v>1556</v>
      </c>
      <c r="D289" s="77" t="s">
        <v>778</v>
      </c>
      <c r="F289" s="21">
        <v>0</v>
      </c>
      <c r="G289" s="21"/>
      <c r="H289" s="21">
        <v>0</v>
      </c>
      <c r="I289" s="21"/>
      <c r="J289" s="21">
        <v>0</v>
      </c>
      <c r="K289" s="21"/>
      <c r="L289" s="21">
        <v>0</v>
      </c>
      <c r="M289" s="21"/>
      <c r="N289" s="21">
        <v>0</v>
      </c>
      <c r="O289" s="21"/>
      <c r="P289" s="21">
        <v>0</v>
      </c>
      <c r="Q289" s="21"/>
      <c r="R289" s="21">
        <v>0</v>
      </c>
      <c r="S289" s="21"/>
      <c r="T289" s="21">
        <v>0</v>
      </c>
      <c r="U289" s="21"/>
      <c r="V289" s="21">
        <v>0</v>
      </c>
      <c r="W289" s="21"/>
      <c r="X289" s="21">
        <v>0</v>
      </c>
      <c r="Y289" s="21"/>
      <c r="Z289" s="21">
        <v>-388081</v>
      </c>
      <c r="AA289" s="21"/>
      <c r="AB289" s="21">
        <v>-388081</v>
      </c>
      <c r="AC289" s="21"/>
      <c r="AD289" s="21">
        <v>-9702007</v>
      </c>
    </row>
    <row r="290" spans="2:30" ht="18.600000000000001" customHeight="1" x14ac:dyDescent="0.25">
      <c r="B290" s="21"/>
      <c r="C290" s="42" t="s">
        <v>1395</v>
      </c>
      <c r="D290" s="77" t="s">
        <v>779</v>
      </c>
      <c r="F290" s="21">
        <v>153318062</v>
      </c>
      <c r="G290" s="21"/>
      <c r="H290" s="21">
        <v>176370250</v>
      </c>
      <c r="I290" s="21"/>
      <c r="J290" s="21">
        <v>8931907</v>
      </c>
      <c r="K290" s="21"/>
      <c r="L290" s="21">
        <v>29485767</v>
      </c>
      <c r="M290" s="21"/>
      <c r="N290" s="21">
        <v>0</v>
      </c>
      <c r="O290" s="21"/>
      <c r="P290" s="21">
        <v>47229842</v>
      </c>
      <c r="Q290" s="21"/>
      <c r="R290" s="21">
        <v>85647516</v>
      </c>
      <c r="S290" s="21"/>
      <c r="T290" s="21">
        <v>-29883187</v>
      </c>
      <c r="U290" s="21"/>
      <c r="V290" s="21">
        <v>-29276348</v>
      </c>
      <c r="W290" s="21"/>
      <c r="X290" s="21">
        <v>-79837</v>
      </c>
      <c r="Y290" s="21"/>
      <c r="Z290" s="21">
        <v>-10206562</v>
      </c>
      <c r="AA290" s="21"/>
      <c r="AB290" s="21">
        <v>-69445934</v>
      </c>
      <c r="AC290" s="21"/>
      <c r="AD290" s="21">
        <v>6639661</v>
      </c>
    </row>
    <row r="291" spans="2:30" ht="18.600000000000001" customHeight="1" x14ac:dyDescent="0.25">
      <c r="B291" s="21"/>
      <c r="C291" s="42" t="s">
        <v>1396</v>
      </c>
      <c r="D291" s="77" t="s">
        <v>780</v>
      </c>
      <c r="F291" s="21">
        <v>2467525</v>
      </c>
      <c r="G291" s="21"/>
      <c r="H291" s="21">
        <v>2826375</v>
      </c>
      <c r="I291" s="21"/>
      <c r="J291" s="21">
        <v>143136</v>
      </c>
      <c r="K291" s="21"/>
      <c r="L291" s="21">
        <v>472516</v>
      </c>
      <c r="M291" s="21"/>
      <c r="N291" s="21">
        <v>0</v>
      </c>
      <c r="O291" s="21"/>
      <c r="P291" s="21">
        <v>168639</v>
      </c>
      <c r="Q291" s="21"/>
      <c r="R291" s="21">
        <v>784291</v>
      </c>
      <c r="S291" s="21"/>
      <c r="T291" s="21">
        <v>-478885</v>
      </c>
      <c r="U291" s="21"/>
      <c r="V291" s="21">
        <v>-469160</v>
      </c>
      <c r="W291" s="21"/>
      <c r="X291" s="21">
        <v>-1279</v>
      </c>
      <c r="Y291" s="21"/>
      <c r="Z291" s="21">
        <v>-423338</v>
      </c>
      <c r="AA291" s="21"/>
      <c r="AB291" s="21">
        <v>-1372662</v>
      </c>
      <c r="AC291" s="21"/>
      <c r="AD291" s="21">
        <v>-177253</v>
      </c>
    </row>
    <row r="292" spans="2:30" ht="18.600000000000001" customHeight="1" x14ac:dyDescent="0.25">
      <c r="B292" s="21"/>
      <c r="C292" s="42" t="s">
        <v>2421</v>
      </c>
      <c r="D292" s="77" t="s">
        <v>782</v>
      </c>
      <c r="F292" s="21">
        <v>123542837</v>
      </c>
      <c r="G292" s="21"/>
      <c r="H292" s="21">
        <v>140757214</v>
      </c>
      <c r="I292" s="21"/>
      <c r="J292" s="21">
        <v>7128358</v>
      </c>
      <c r="K292" s="21"/>
      <c r="L292" s="21">
        <v>23531941</v>
      </c>
      <c r="M292" s="21"/>
      <c r="N292" s="21">
        <v>0</v>
      </c>
      <c r="O292" s="21"/>
      <c r="P292" s="21">
        <v>99745102</v>
      </c>
      <c r="Q292" s="21"/>
      <c r="R292" s="21">
        <v>130405401</v>
      </c>
      <c r="S292" s="21"/>
      <c r="T292" s="21">
        <v>-23849113</v>
      </c>
      <c r="U292" s="21"/>
      <c r="V292" s="21">
        <v>-23364809</v>
      </c>
      <c r="W292" s="21"/>
      <c r="X292" s="21">
        <v>-63716</v>
      </c>
      <c r="Y292" s="21"/>
      <c r="Z292" s="21">
        <v>-6711502</v>
      </c>
      <c r="AA292" s="21"/>
      <c r="AB292" s="21">
        <v>-53989140</v>
      </c>
      <c r="AC292" s="21"/>
      <c r="AD292" s="21">
        <v>20506050</v>
      </c>
    </row>
    <row r="293" spans="2:30" ht="18.600000000000001" customHeight="1" x14ac:dyDescent="0.25">
      <c r="B293" s="21"/>
      <c r="C293" s="42" t="s">
        <v>3891</v>
      </c>
      <c r="D293" s="77" t="s">
        <v>3890</v>
      </c>
      <c r="F293" s="21">
        <v>18259957</v>
      </c>
      <c r="G293" s="21"/>
      <c r="H293" s="21">
        <v>20915709</v>
      </c>
      <c r="I293" s="21"/>
      <c r="J293" s="21">
        <v>1059233</v>
      </c>
      <c r="K293" s="21"/>
      <c r="L293" s="21">
        <v>3496711</v>
      </c>
      <c r="M293" s="21"/>
      <c r="N293" s="21">
        <v>0</v>
      </c>
      <c r="O293" s="21"/>
      <c r="P293" s="21">
        <v>16797167</v>
      </c>
      <c r="Q293" s="21"/>
      <c r="R293" s="21">
        <v>21353111</v>
      </c>
      <c r="S293" s="21"/>
      <c r="T293" s="21">
        <v>-3543841</v>
      </c>
      <c r="U293" s="21"/>
      <c r="V293" s="21">
        <v>-3471876</v>
      </c>
      <c r="W293" s="21"/>
      <c r="X293" s="21">
        <v>-9468</v>
      </c>
      <c r="Y293" s="21"/>
      <c r="Z293" s="21">
        <v>-3349210</v>
      </c>
      <c r="AA293" s="21"/>
      <c r="AB293" s="21">
        <v>-10374395</v>
      </c>
      <c r="AC293" s="21"/>
      <c r="AD293" s="21">
        <v>3047274</v>
      </c>
    </row>
    <row r="294" spans="2:30" ht="18.600000000000001" customHeight="1" x14ac:dyDescent="0.25">
      <c r="B294" s="21"/>
      <c r="C294" s="42" t="s">
        <v>1559</v>
      </c>
      <c r="D294" s="77" t="s">
        <v>185</v>
      </c>
      <c r="F294" s="21">
        <v>76988049</v>
      </c>
      <c r="G294" s="21"/>
      <c r="H294" s="21">
        <v>89315764</v>
      </c>
      <c r="I294" s="21"/>
      <c r="J294" s="21">
        <v>4523212</v>
      </c>
      <c r="K294" s="21"/>
      <c r="L294" s="21">
        <v>14931905</v>
      </c>
      <c r="M294" s="21"/>
      <c r="N294" s="21">
        <v>0</v>
      </c>
      <c r="O294" s="21"/>
      <c r="P294" s="21">
        <v>38123495</v>
      </c>
      <c r="Q294" s="21"/>
      <c r="R294" s="21">
        <v>57578612</v>
      </c>
      <c r="S294" s="21"/>
      <c r="T294" s="21">
        <v>-15133163</v>
      </c>
      <c r="U294" s="21"/>
      <c r="V294" s="21">
        <v>-14825853</v>
      </c>
      <c r="W294" s="21"/>
      <c r="X294" s="21">
        <v>-40430</v>
      </c>
      <c r="Y294" s="21"/>
      <c r="Z294" s="21">
        <v>-3697739</v>
      </c>
      <c r="AA294" s="21"/>
      <c r="AB294" s="21">
        <v>-33697185</v>
      </c>
      <c r="AC294" s="21"/>
      <c r="AD294" s="21">
        <v>4486478</v>
      </c>
    </row>
    <row r="295" spans="2:30" ht="18.600000000000001" customHeight="1" x14ac:dyDescent="0.25">
      <c r="B295" s="21"/>
      <c r="C295" s="42" t="s">
        <v>1450</v>
      </c>
      <c r="D295" s="77" t="s">
        <v>783</v>
      </c>
      <c r="F295" s="21">
        <v>13982943</v>
      </c>
      <c r="G295" s="21"/>
      <c r="H295" s="21">
        <v>16393331</v>
      </c>
      <c r="I295" s="21"/>
      <c r="J295" s="21">
        <v>830206</v>
      </c>
      <c r="K295" s="21"/>
      <c r="L295" s="21">
        <v>2740655</v>
      </c>
      <c r="M295" s="21"/>
      <c r="N295" s="21">
        <v>0</v>
      </c>
      <c r="O295" s="21"/>
      <c r="P295" s="21">
        <v>4071927</v>
      </c>
      <c r="Q295" s="21"/>
      <c r="R295" s="21">
        <v>7642788</v>
      </c>
      <c r="S295" s="21"/>
      <c r="T295" s="21">
        <v>-2777594</v>
      </c>
      <c r="U295" s="21"/>
      <c r="V295" s="21">
        <v>-2721189</v>
      </c>
      <c r="W295" s="21"/>
      <c r="X295" s="21">
        <v>-7421</v>
      </c>
      <c r="Y295" s="21"/>
      <c r="Z295" s="21">
        <v>-1138289</v>
      </c>
      <c r="AA295" s="21"/>
      <c r="AB295" s="21">
        <v>-6644493</v>
      </c>
      <c r="AC295" s="21"/>
      <c r="AD295" s="21">
        <v>487074</v>
      </c>
    </row>
    <row r="296" spans="2:30" ht="18.600000000000001" customHeight="1" x14ac:dyDescent="0.25">
      <c r="B296" s="21"/>
      <c r="C296" s="42" t="s">
        <v>1451</v>
      </c>
      <c r="D296" s="77" t="s">
        <v>973</v>
      </c>
      <c r="F296" s="21">
        <v>0</v>
      </c>
      <c r="G296" s="21"/>
      <c r="H296" s="21">
        <v>0</v>
      </c>
      <c r="I296" s="21"/>
      <c r="J296" s="21">
        <v>0</v>
      </c>
      <c r="K296" s="21"/>
      <c r="L296" s="21">
        <v>0</v>
      </c>
      <c r="M296" s="21"/>
      <c r="N296" s="21">
        <v>0</v>
      </c>
      <c r="O296" s="21"/>
      <c r="P296" s="21">
        <v>5780</v>
      </c>
      <c r="Q296" s="21"/>
      <c r="R296" s="21">
        <v>5780</v>
      </c>
      <c r="S296" s="21"/>
      <c r="T296" s="21">
        <v>0</v>
      </c>
      <c r="U296" s="21"/>
      <c r="V296" s="21">
        <v>0</v>
      </c>
      <c r="W296" s="21"/>
      <c r="X296" s="21">
        <v>0</v>
      </c>
      <c r="Y296" s="21"/>
      <c r="Z296" s="21">
        <v>-107983</v>
      </c>
      <c r="AA296" s="21"/>
      <c r="AB296" s="21">
        <v>-107983</v>
      </c>
      <c r="AC296" s="21"/>
      <c r="AD296" s="21">
        <v>-29654</v>
      </c>
    </row>
    <row r="297" spans="2:30" ht="18.600000000000001" customHeight="1" x14ac:dyDescent="0.25">
      <c r="B297" s="21"/>
      <c r="C297" s="42" t="s">
        <v>1852</v>
      </c>
      <c r="D297" s="77" t="s">
        <v>784</v>
      </c>
      <c r="F297" s="21">
        <v>0</v>
      </c>
      <c r="G297" s="21"/>
      <c r="H297" s="21">
        <v>0</v>
      </c>
      <c r="I297" s="21"/>
      <c r="J297" s="21">
        <v>0</v>
      </c>
      <c r="K297" s="21"/>
      <c r="L297" s="21">
        <v>0</v>
      </c>
      <c r="M297" s="21"/>
      <c r="N297" s="21">
        <v>0</v>
      </c>
      <c r="O297" s="21"/>
      <c r="P297" s="21">
        <v>414</v>
      </c>
      <c r="Q297" s="21"/>
      <c r="R297" s="21">
        <v>414</v>
      </c>
      <c r="S297" s="21"/>
      <c r="T297" s="21">
        <v>0</v>
      </c>
      <c r="U297" s="21"/>
      <c r="V297" s="21">
        <v>0</v>
      </c>
      <c r="W297" s="21"/>
      <c r="X297" s="21">
        <v>0</v>
      </c>
      <c r="Y297" s="21"/>
      <c r="Z297" s="21">
        <v>-56229</v>
      </c>
      <c r="AA297" s="21"/>
      <c r="AB297" s="21">
        <v>-56229</v>
      </c>
      <c r="AC297" s="21"/>
      <c r="AD297" s="21">
        <v>-29715</v>
      </c>
    </row>
    <row r="298" spans="2:30" ht="18.600000000000001" customHeight="1" x14ac:dyDescent="0.25">
      <c r="B298" s="21"/>
      <c r="C298" s="42" t="s">
        <v>1540</v>
      </c>
      <c r="D298" s="77" t="s">
        <v>186</v>
      </c>
      <c r="F298" s="21">
        <v>31584864</v>
      </c>
      <c r="G298" s="21"/>
      <c r="H298" s="21">
        <v>37874494</v>
      </c>
      <c r="I298" s="21"/>
      <c r="J298" s="21">
        <v>1918075</v>
      </c>
      <c r="K298" s="21"/>
      <c r="L298" s="21">
        <v>6331898</v>
      </c>
      <c r="M298" s="21"/>
      <c r="N298" s="21">
        <v>0</v>
      </c>
      <c r="O298" s="21"/>
      <c r="P298" s="21">
        <v>11016212</v>
      </c>
      <c r="Q298" s="21"/>
      <c r="R298" s="21">
        <v>19266185</v>
      </c>
      <c r="S298" s="21"/>
      <c r="T298" s="21">
        <v>-6417242</v>
      </c>
      <c r="U298" s="21"/>
      <c r="V298" s="21">
        <v>-6286927</v>
      </c>
      <c r="W298" s="21"/>
      <c r="X298" s="21">
        <v>-17145</v>
      </c>
      <c r="Y298" s="21"/>
      <c r="Z298" s="21">
        <v>-1983481</v>
      </c>
      <c r="AA298" s="21"/>
      <c r="AB298" s="21">
        <v>-14704795</v>
      </c>
      <c r="AC298" s="21"/>
      <c r="AD298" s="21">
        <v>1343222</v>
      </c>
    </row>
    <row r="299" spans="2:30" ht="18.600000000000001" customHeight="1" x14ac:dyDescent="0.25">
      <c r="B299" s="21"/>
      <c r="C299" s="42" t="s">
        <v>1548</v>
      </c>
      <c r="D299" s="77" t="s">
        <v>187</v>
      </c>
      <c r="F299" s="21">
        <v>23688573</v>
      </c>
      <c r="G299" s="21"/>
      <c r="H299" s="21">
        <v>27887552</v>
      </c>
      <c r="I299" s="21"/>
      <c r="J299" s="21">
        <v>1412307</v>
      </c>
      <c r="K299" s="21"/>
      <c r="L299" s="21">
        <v>4662271</v>
      </c>
      <c r="M299" s="21"/>
      <c r="N299" s="21">
        <v>0</v>
      </c>
      <c r="O299" s="21"/>
      <c r="P299" s="21">
        <v>8021520</v>
      </c>
      <c r="Q299" s="21"/>
      <c r="R299" s="21">
        <v>14096098</v>
      </c>
      <c r="S299" s="21"/>
      <c r="T299" s="21">
        <v>-4725111</v>
      </c>
      <c r="U299" s="21"/>
      <c r="V299" s="21">
        <v>-4629158</v>
      </c>
      <c r="W299" s="21"/>
      <c r="X299" s="21">
        <v>-12624</v>
      </c>
      <c r="Y299" s="21"/>
      <c r="Z299" s="21">
        <v>-1356644</v>
      </c>
      <c r="AA299" s="21"/>
      <c r="AB299" s="21">
        <v>-10723537</v>
      </c>
      <c r="AC299" s="21"/>
      <c r="AD299" s="21">
        <v>735051</v>
      </c>
    </row>
    <row r="300" spans="2:30" ht="18.600000000000001" customHeight="1" x14ac:dyDescent="0.25">
      <c r="B300" s="21"/>
      <c r="C300" s="42" t="s">
        <v>1436</v>
      </c>
      <c r="D300" s="77" t="s">
        <v>188</v>
      </c>
      <c r="F300" s="21">
        <v>74520524</v>
      </c>
      <c r="G300" s="21"/>
      <c r="H300" s="21">
        <v>86677755</v>
      </c>
      <c r="I300" s="21"/>
      <c r="J300" s="21">
        <v>4389616</v>
      </c>
      <c r="K300" s="21"/>
      <c r="L300" s="21">
        <v>14490880</v>
      </c>
      <c r="M300" s="21"/>
      <c r="N300" s="21">
        <v>0</v>
      </c>
      <c r="O300" s="21"/>
      <c r="P300" s="21">
        <v>15144641</v>
      </c>
      <c r="Q300" s="21"/>
      <c r="R300" s="21">
        <v>34025137</v>
      </c>
      <c r="S300" s="21"/>
      <c r="T300" s="21">
        <v>-14686193</v>
      </c>
      <c r="U300" s="21"/>
      <c r="V300" s="21">
        <v>-14387960</v>
      </c>
      <c r="W300" s="21"/>
      <c r="X300" s="21">
        <v>-39236</v>
      </c>
      <c r="Y300" s="21"/>
      <c r="Z300" s="21">
        <v>-3770677</v>
      </c>
      <c r="AA300" s="21"/>
      <c r="AB300" s="21">
        <v>-32884066</v>
      </c>
      <c r="AC300" s="21"/>
      <c r="AD300" s="21">
        <v>90291</v>
      </c>
    </row>
    <row r="301" spans="2:30" ht="18.600000000000001" customHeight="1" x14ac:dyDescent="0.25">
      <c r="B301" s="21"/>
      <c r="C301" s="42" t="s">
        <v>1435</v>
      </c>
      <c r="D301" s="77" t="s">
        <v>189</v>
      </c>
      <c r="F301" s="21">
        <v>2796619</v>
      </c>
      <c r="G301" s="21"/>
      <c r="H301" s="21">
        <v>3014919</v>
      </c>
      <c r="I301" s="21"/>
      <c r="J301" s="21">
        <v>152684</v>
      </c>
      <c r="K301" s="21"/>
      <c r="L301" s="21">
        <v>504037</v>
      </c>
      <c r="M301" s="21"/>
      <c r="N301" s="21">
        <v>0</v>
      </c>
      <c r="O301" s="21"/>
      <c r="P301" s="21">
        <v>1107943</v>
      </c>
      <c r="Q301" s="21"/>
      <c r="R301" s="21">
        <v>1764664</v>
      </c>
      <c r="S301" s="21"/>
      <c r="T301" s="21">
        <v>-510831</v>
      </c>
      <c r="U301" s="21"/>
      <c r="V301" s="21">
        <v>-500458</v>
      </c>
      <c r="W301" s="21"/>
      <c r="X301" s="21">
        <v>-1365</v>
      </c>
      <c r="Y301" s="21"/>
      <c r="Z301" s="21">
        <v>-883883</v>
      </c>
      <c r="AA301" s="21"/>
      <c r="AB301" s="21">
        <v>-1896537</v>
      </c>
      <c r="AC301" s="21"/>
      <c r="AD301" s="21">
        <v>-91141</v>
      </c>
    </row>
    <row r="302" spans="2:30" ht="18.600000000000001" customHeight="1" x14ac:dyDescent="0.25">
      <c r="B302" s="21"/>
      <c r="C302" s="42" t="s">
        <v>1073</v>
      </c>
      <c r="D302" s="77" t="s">
        <v>786</v>
      </c>
      <c r="F302" s="21">
        <v>0</v>
      </c>
      <c r="G302" s="21"/>
      <c r="H302" s="21">
        <v>0</v>
      </c>
      <c r="I302" s="21"/>
      <c r="J302" s="21">
        <v>0</v>
      </c>
      <c r="K302" s="21"/>
      <c r="L302" s="21">
        <v>0</v>
      </c>
      <c r="M302" s="21"/>
      <c r="N302" s="21">
        <v>0</v>
      </c>
      <c r="O302" s="21"/>
      <c r="P302" s="21">
        <v>662826</v>
      </c>
      <c r="Q302" s="21"/>
      <c r="R302" s="21">
        <v>662826</v>
      </c>
      <c r="S302" s="21"/>
      <c r="T302" s="21">
        <v>0</v>
      </c>
      <c r="U302" s="21"/>
      <c r="V302" s="21">
        <v>0</v>
      </c>
      <c r="W302" s="21"/>
      <c r="X302" s="21">
        <v>0</v>
      </c>
      <c r="Y302" s="21"/>
      <c r="Z302" s="21">
        <v>-15836273</v>
      </c>
      <c r="AA302" s="21"/>
      <c r="AB302" s="21">
        <v>-15836273</v>
      </c>
      <c r="AC302" s="21"/>
      <c r="AD302" s="21">
        <v>-2889921</v>
      </c>
    </row>
    <row r="303" spans="2:30" ht="18.600000000000001" customHeight="1" x14ac:dyDescent="0.25">
      <c r="B303" s="21"/>
      <c r="C303" s="42" t="s">
        <v>1220</v>
      </c>
      <c r="D303" s="77" t="s">
        <v>190</v>
      </c>
      <c r="F303" s="21">
        <v>54286457</v>
      </c>
      <c r="G303" s="21"/>
      <c r="H303" s="21">
        <v>64631496</v>
      </c>
      <c r="I303" s="21"/>
      <c r="J303" s="21">
        <v>3273129</v>
      </c>
      <c r="K303" s="21"/>
      <c r="L303" s="21">
        <v>10805163</v>
      </c>
      <c r="M303" s="21"/>
      <c r="N303" s="21">
        <v>0</v>
      </c>
      <c r="O303" s="21"/>
      <c r="P303" s="21">
        <v>10710884</v>
      </c>
      <c r="Q303" s="21"/>
      <c r="R303" s="21">
        <v>24789176</v>
      </c>
      <c r="S303" s="21"/>
      <c r="T303" s="21">
        <v>-10950798</v>
      </c>
      <c r="U303" s="21"/>
      <c r="V303" s="21">
        <v>-10728420</v>
      </c>
      <c r="W303" s="21"/>
      <c r="X303" s="21">
        <v>-29257</v>
      </c>
      <c r="Y303" s="21"/>
      <c r="Z303" s="21">
        <v>-960558</v>
      </c>
      <c r="AA303" s="21"/>
      <c r="AB303" s="21">
        <v>-22669033</v>
      </c>
      <c r="AC303" s="21"/>
      <c r="AD303" s="21">
        <v>-102788</v>
      </c>
    </row>
    <row r="304" spans="2:30" ht="18.600000000000001" customHeight="1" x14ac:dyDescent="0.25">
      <c r="B304" s="21"/>
      <c r="C304" s="42" t="s">
        <v>1257</v>
      </c>
      <c r="D304" s="77" t="s">
        <v>789</v>
      </c>
      <c r="F304" s="21">
        <v>99689642</v>
      </c>
      <c r="G304" s="21"/>
      <c r="H304" s="21">
        <v>112304208</v>
      </c>
      <c r="I304" s="21"/>
      <c r="J304" s="21">
        <v>5687415</v>
      </c>
      <c r="K304" s="21"/>
      <c r="L304" s="21">
        <v>18775137</v>
      </c>
      <c r="M304" s="21"/>
      <c r="N304" s="21">
        <v>0</v>
      </c>
      <c r="O304" s="21"/>
      <c r="P304" s="21">
        <v>35255194</v>
      </c>
      <c r="Q304" s="21"/>
      <c r="R304" s="21">
        <v>59717746</v>
      </c>
      <c r="S304" s="21"/>
      <c r="T304" s="21">
        <v>-19028196</v>
      </c>
      <c r="U304" s="21"/>
      <c r="V304" s="21">
        <v>-18641790</v>
      </c>
      <c r="W304" s="21"/>
      <c r="X304" s="21">
        <v>-50836</v>
      </c>
      <c r="Y304" s="21"/>
      <c r="Z304" s="21">
        <v>-24753932</v>
      </c>
      <c r="AA304" s="21"/>
      <c r="AB304" s="21">
        <v>-62474754</v>
      </c>
      <c r="AC304" s="21"/>
      <c r="AD304" s="21">
        <v>-1660983</v>
      </c>
    </row>
    <row r="305" spans="2:30" ht="18.600000000000001" customHeight="1" x14ac:dyDescent="0.25">
      <c r="B305" s="21"/>
      <c r="C305" s="42" t="s">
        <v>1337</v>
      </c>
      <c r="D305" s="77" t="s">
        <v>191</v>
      </c>
      <c r="F305" s="21">
        <v>47706239</v>
      </c>
      <c r="G305" s="21"/>
      <c r="H305" s="21">
        <v>56717468</v>
      </c>
      <c r="I305" s="21"/>
      <c r="J305" s="21">
        <v>2872339</v>
      </c>
      <c r="K305" s="21"/>
      <c r="L305" s="21">
        <v>9482087</v>
      </c>
      <c r="M305" s="21"/>
      <c r="N305" s="21">
        <v>0</v>
      </c>
      <c r="O305" s="21"/>
      <c r="P305" s="21">
        <v>13283723</v>
      </c>
      <c r="Q305" s="21"/>
      <c r="R305" s="21">
        <v>25638149</v>
      </c>
      <c r="S305" s="21"/>
      <c r="T305" s="21">
        <v>-9609890</v>
      </c>
      <c r="U305" s="21"/>
      <c r="V305" s="21">
        <v>-9414742</v>
      </c>
      <c r="W305" s="21"/>
      <c r="X305" s="21">
        <v>-25674</v>
      </c>
      <c r="Y305" s="21"/>
      <c r="Z305" s="21">
        <v>-1299294</v>
      </c>
      <c r="AA305" s="21"/>
      <c r="AB305" s="21">
        <v>-20349600</v>
      </c>
      <c r="AC305" s="21"/>
      <c r="AD305" s="21">
        <v>7956693</v>
      </c>
    </row>
    <row r="306" spans="2:30" ht="18.600000000000001" customHeight="1" x14ac:dyDescent="0.25">
      <c r="B306" s="21"/>
      <c r="C306" s="42" t="s">
        <v>1013</v>
      </c>
      <c r="D306" s="77" t="s">
        <v>1014</v>
      </c>
      <c r="F306" s="21">
        <v>0</v>
      </c>
      <c r="G306" s="21"/>
      <c r="H306" s="21">
        <v>0</v>
      </c>
      <c r="I306" s="21"/>
      <c r="J306" s="21">
        <v>0</v>
      </c>
      <c r="K306" s="21"/>
      <c r="L306" s="21">
        <v>0</v>
      </c>
      <c r="M306" s="21"/>
      <c r="N306" s="21">
        <v>0</v>
      </c>
      <c r="O306" s="21"/>
      <c r="P306" s="21">
        <v>1436903</v>
      </c>
      <c r="Q306" s="21"/>
      <c r="R306" s="21">
        <v>1436903</v>
      </c>
      <c r="S306" s="21"/>
      <c r="T306" s="21">
        <v>0</v>
      </c>
      <c r="U306" s="21"/>
      <c r="V306" s="21">
        <v>0</v>
      </c>
      <c r="W306" s="21"/>
      <c r="X306" s="21">
        <v>0</v>
      </c>
      <c r="Y306" s="21"/>
      <c r="Z306" s="21">
        <v>-2487834</v>
      </c>
      <c r="AA306" s="21"/>
      <c r="AB306" s="21">
        <v>-2487834</v>
      </c>
      <c r="AC306" s="21"/>
      <c r="AD306" s="21">
        <v>1442</v>
      </c>
    </row>
    <row r="307" spans="2:30" ht="18.600000000000001" customHeight="1" x14ac:dyDescent="0.25">
      <c r="B307" s="21"/>
      <c r="C307" s="42" t="s">
        <v>534</v>
      </c>
      <c r="D307" s="77" t="s">
        <v>533</v>
      </c>
      <c r="F307" s="21">
        <v>0</v>
      </c>
      <c r="G307" s="21"/>
      <c r="H307" s="21">
        <v>0</v>
      </c>
      <c r="I307" s="21"/>
      <c r="J307" s="21">
        <v>0</v>
      </c>
      <c r="K307" s="21"/>
      <c r="L307" s="21">
        <v>0</v>
      </c>
      <c r="M307" s="21"/>
      <c r="N307" s="21">
        <v>0</v>
      </c>
      <c r="O307" s="21"/>
      <c r="P307" s="21">
        <v>78059</v>
      </c>
      <c r="Q307" s="21"/>
      <c r="R307" s="21">
        <v>78059</v>
      </c>
      <c r="S307" s="21"/>
      <c r="T307" s="21">
        <v>0</v>
      </c>
      <c r="U307" s="21"/>
      <c r="V307" s="21">
        <v>0</v>
      </c>
      <c r="W307" s="21"/>
      <c r="X307" s="21">
        <v>0</v>
      </c>
      <c r="Y307" s="21"/>
      <c r="Z307" s="21">
        <v>-103693</v>
      </c>
      <c r="AA307" s="21"/>
      <c r="AB307" s="21">
        <v>-103693</v>
      </c>
      <c r="AC307" s="21"/>
      <c r="AD307" s="21">
        <v>54</v>
      </c>
    </row>
    <row r="308" spans="2:30" ht="18.600000000000001" customHeight="1" x14ac:dyDescent="0.25">
      <c r="B308" s="21"/>
      <c r="C308" s="42" t="s">
        <v>1374</v>
      </c>
      <c r="D308" s="77" t="s">
        <v>791</v>
      </c>
      <c r="F308" s="21">
        <v>65308310</v>
      </c>
      <c r="G308" s="21"/>
      <c r="H308" s="21">
        <v>74429893</v>
      </c>
      <c r="I308" s="21"/>
      <c r="J308" s="21">
        <v>3769348</v>
      </c>
      <c r="K308" s="21"/>
      <c r="L308" s="21">
        <v>12443269</v>
      </c>
      <c r="M308" s="21"/>
      <c r="N308" s="21">
        <v>0</v>
      </c>
      <c r="O308" s="21"/>
      <c r="P308" s="21">
        <v>19770509</v>
      </c>
      <c r="Q308" s="21"/>
      <c r="R308" s="21">
        <v>35983126</v>
      </c>
      <c r="S308" s="21"/>
      <c r="T308" s="21">
        <v>-12610984</v>
      </c>
      <c r="U308" s="21"/>
      <c r="V308" s="21">
        <v>-12354892</v>
      </c>
      <c r="W308" s="21"/>
      <c r="X308" s="21">
        <v>-33692</v>
      </c>
      <c r="Y308" s="21"/>
      <c r="Z308" s="21">
        <v>-5927716</v>
      </c>
      <c r="AA308" s="21"/>
      <c r="AB308" s="21">
        <v>-30927284</v>
      </c>
      <c r="AC308" s="21"/>
      <c r="AD308" s="21">
        <v>1866092</v>
      </c>
    </row>
    <row r="309" spans="2:30" ht="18.600000000000001" customHeight="1" x14ac:dyDescent="0.25">
      <c r="B309" s="21"/>
      <c r="C309" s="42" t="s">
        <v>1462</v>
      </c>
      <c r="D309" s="77" t="s">
        <v>192</v>
      </c>
      <c r="F309" s="21">
        <v>59386129</v>
      </c>
      <c r="G309" s="21"/>
      <c r="H309" s="21">
        <v>68965330</v>
      </c>
      <c r="I309" s="21"/>
      <c r="J309" s="21">
        <v>3492607</v>
      </c>
      <c r="K309" s="21"/>
      <c r="L309" s="21">
        <v>11529698</v>
      </c>
      <c r="M309" s="21"/>
      <c r="N309" s="21">
        <v>0</v>
      </c>
      <c r="O309" s="21"/>
      <c r="P309" s="21">
        <v>20407042</v>
      </c>
      <c r="Q309" s="21"/>
      <c r="R309" s="21">
        <v>35429347</v>
      </c>
      <c r="S309" s="21"/>
      <c r="T309" s="21">
        <v>-11685099</v>
      </c>
      <c r="U309" s="21"/>
      <c r="V309" s="21">
        <v>-11447809</v>
      </c>
      <c r="W309" s="21"/>
      <c r="X309" s="21">
        <v>-31218</v>
      </c>
      <c r="Y309" s="21"/>
      <c r="Z309" s="21">
        <v>-3256707</v>
      </c>
      <c r="AA309" s="21"/>
      <c r="AB309" s="21">
        <v>-26420833</v>
      </c>
      <c r="AC309" s="21"/>
      <c r="AD309" s="21">
        <v>2543020</v>
      </c>
    </row>
    <row r="310" spans="2:30" ht="18.600000000000001" customHeight="1" x14ac:dyDescent="0.25">
      <c r="B310" s="21"/>
      <c r="C310" s="42" t="s">
        <v>1865</v>
      </c>
      <c r="D310" s="77" t="s">
        <v>793</v>
      </c>
      <c r="F310" s="21">
        <v>100183207</v>
      </c>
      <c r="G310" s="21"/>
      <c r="H310" s="21">
        <v>114942217</v>
      </c>
      <c r="I310" s="21"/>
      <c r="J310" s="21">
        <v>5821011</v>
      </c>
      <c r="K310" s="21"/>
      <c r="L310" s="21">
        <v>19216163</v>
      </c>
      <c r="M310" s="21"/>
      <c r="N310" s="21">
        <v>0</v>
      </c>
      <c r="O310" s="21"/>
      <c r="P310" s="21">
        <v>93545872</v>
      </c>
      <c r="Q310" s="21"/>
      <c r="R310" s="21">
        <v>118583046</v>
      </c>
      <c r="S310" s="21"/>
      <c r="T310" s="21">
        <v>-19475165</v>
      </c>
      <c r="U310" s="21"/>
      <c r="V310" s="21">
        <v>-19079682</v>
      </c>
      <c r="W310" s="21"/>
      <c r="X310" s="21">
        <v>-52030</v>
      </c>
      <c r="Y310" s="21"/>
      <c r="Z310" s="21">
        <v>-4635681</v>
      </c>
      <c r="AA310" s="21"/>
      <c r="AB310" s="21">
        <v>-43242558</v>
      </c>
      <c r="AC310" s="21"/>
      <c r="AD310" s="21">
        <v>16647846</v>
      </c>
    </row>
    <row r="311" spans="2:30" ht="18.600000000000001" customHeight="1" x14ac:dyDescent="0.25">
      <c r="B311" s="21"/>
      <c r="C311" s="42" t="s">
        <v>1026</v>
      </c>
      <c r="D311" s="77" t="s">
        <v>193</v>
      </c>
      <c r="F311" s="21">
        <v>6251124</v>
      </c>
      <c r="G311" s="21"/>
      <c r="H311" s="21">
        <v>7348753</v>
      </c>
      <c r="I311" s="21"/>
      <c r="J311" s="21">
        <v>372162</v>
      </c>
      <c r="K311" s="21"/>
      <c r="L311" s="21">
        <v>1228572</v>
      </c>
      <c r="M311" s="21"/>
      <c r="N311" s="21">
        <v>0</v>
      </c>
      <c r="O311" s="21"/>
      <c r="P311" s="21">
        <v>695408</v>
      </c>
      <c r="Q311" s="21"/>
      <c r="R311" s="21">
        <v>2296142</v>
      </c>
      <c r="S311" s="21"/>
      <c r="T311" s="21">
        <v>-1245132</v>
      </c>
      <c r="U311" s="21"/>
      <c r="V311" s="21">
        <v>-1219847</v>
      </c>
      <c r="W311" s="21"/>
      <c r="X311" s="21">
        <v>-3327</v>
      </c>
      <c r="Y311" s="21"/>
      <c r="Z311" s="21">
        <v>-130677</v>
      </c>
      <c r="AA311" s="21"/>
      <c r="AB311" s="21">
        <v>-2598983</v>
      </c>
      <c r="AC311" s="21"/>
      <c r="AD311" s="21">
        <v>-52336</v>
      </c>
    </row>
    <row r="312" spans="2:30" ht="18.600000000000001" customHeight="1" x14ac:dyDescent="0.25">
      <c r="B312" s="21"/>
      <c r="C312" s="42" t="s">
        <v>1047</v>
      </c>
      <c r="D312" s="77" t="s">
        <v>194</v>
      </c>
      <c r="F312" s="21">
        <v>8060763</v>
      </c>
      <c r="G312" s="21"/>
      <c r="H312" s="21">
        <v>9044578</v>
      </c>
      <c r="I312" s="21"/>
      <c r="J312" s="21">
        <v>458044</v>
      </c>
      <c r="K312" s="21"/>
      <c r="L312" s="21">
        <v>1512082</v>
      </c>
      <c r="M312" s="21"/>
      <c r="N312" s="21">
        <v>0</v>
      </c>
      <c r="O312" s="21"/>
      <c r="P312" s="21">
        <v>1924557</v>
      </c>
      <c r="Q312" s="21"/>
      <c r="R312" s="21">
        <v>3894683</v>
      </c>
      <c r="S312" s="21"/>
      <c r="T312" s="21">
        <v>-1532463</v>
      </c>
      <c r="U312" s="21"/>
      <c r="V312" s="21">
        <v>-1501343</v>
      </c>
      <c r="W312" s="21"/>
      <c r="X312" s="21">
        <v>-4094</v>
      </c>
      <c r="Y312" s="21"/>
      <c r="Z312" s="21">
        <v>-867246</v>
      </c>
      <c r="AA312" s="21"/>
      <c r="AB312" s="21">
        <v>-3905146</v>
      </c>
      <c r="AC312" s="21"/>
      <c r="AD312" s="21">
        <v>44958</v>
      </c>
    </row>
    <row r="313" spans="2:30" ht="18.600000000000001" customHeight="1" x14ac:dyDescent="0.25">
      <c r="B313" s="21"/>
      <c r="C313" s="42" t="s">
        <v>1055</v>
      </c>
      <c r="D313" s="77" t="s">
        <v>195</v>
      </c>
      <c r="F313" s="21">
        <v>24840175</v>
      </c>
      <c r="G313" s="21"/>
      <c r="H313" s="21">
        <v>29206646</v>
      </c>
      <c r="I313" s="21"/>
      <c r="J313" s="21">
        <v>1479110</v>
      </c>
      <c r="K313" s="21"/>
      <c r="L313" s="21">
        <v>4882798</v>
      </c>
      <c r="M313" s="21"/>
      <c r="N313" s="21">
        <v>0</v>
      </c>
      <c r="O313" s="21"/>
      <c r="P313" s="21">
        <v>8703385</v>
      </c>
      <c r="Q313" s="21"/>
      <c r="R313" s="21">
        <v>15065293</v>
      </c>
      <c r="S313" s="21"/>
      <c r="T313" s="21">
        <v>-4948610</v>
      </c>
      <c r="U313" s="21"/>
      <c r="V313" s="21">
        <v>-4848119</v>
      </c>
      <c r="W313" s="21"/>
      <c r="X313" s="21">
        <v>-13221</v>
      </c>
      <c r="Y313" s="21"/>
      <c r="Z313" s="21">
        <v>-792529</v>
      </c>
      <c r="AA313" s="21"/>
      <c r="AB313" s="21">
        <v>-10602479</v>
      </c>
      <c r="AC313" s="21"/>
      <c r="AD313" s="21">
        <v>1103458</v>
      </c>
    </row>
    <row r="314" spans="2:30" ht="18.600000000000001" customHeight="1" x14ac:dyDescent="0.25">
      <c r="B314" s="21"/>
      <c r="C314" s="42" t="s">
        <v>1059</v>
      </c>
      <c r="D314" s="77" t="s">
        <v>196</v>
      </c>
      <c r="F314" s="21">
        <v>32407372</v>
      </c>
      <c r="G314" s="21"/>
      <c r="H314" s="21">
        <v>38251224</v>
      </c>
      <c r="I314" s="21"/>
      <c r="J314" s="21">
        <v>1937154</v>
      </c>
      <c r="K314" s="21"/>
      <c r="L314" s="21">
        <v>6394881</v>
      </c>
      <c r="M314" s="21"/>
      <c r="N314" s="21">
        <v>0</v>
      </c>
      <c r="O314" s="21"/>
      <c r="P314" s="21">
        <v>6277322</v>
      </c>
      <c r="Q314" s="21"/>
      <c r="R314" s="21">
        <v>14609357</v>
      </c>
      <c r="S314" s="21"/>
      <c r="T314" s="21">
        <v>-6481073</v>
      </c>
      <c r="U314" s="21"/>
      <c r="V314" s="21">
        <v>-6349462</v>
      </c>
      <c r="W314" s="21"/>
      <c r="X314" s="21">
        <v>-17315</v>
      </c>
      <c r="Y314" s="21"/>
      <c r="Z314" s="21">
        <v>-2228878</v>
      </c>
      <c r="AA314" s="21"/>
      <c r="AB314" s="21">
        <v>-15076728</v>
      </c>
      <c r="AC314" s="21"/>
      <c r="AD314" s="21">
        <v>-269085</v>
      </c>
    </row>
    <row r="315" spans="2:30" ht="18.600000000000001" customHeight="1" x14ac:dyDescent="0.25">
      <c r="B315" s="21"/>
      <c r="C315" s="42" t="s">
        <v>1060</v>
      </c>
      <c r="D315" s="77" t="s">
        <v>197</v>
      </c>
      <c r="F315" s="21">
        <v>11021853</v>
      </c>
      <c r="G315" s="21"/>
      <c r="H315" s="21">
        <v>12813316</v>
      </c>
      <c r="I315" s="21"/>
      <c r="J315" s="21">
        <v>648904</v>
      </c>
      <c r="K315" s="21"/>
      <c r="L315" s="21">
        <v>2142144</v>
      </c>
      <c r="M315" s="21"/>
      <c r="N315" s="21">
        <v>0</v>
      </c>
      <c r="O315" s="21"/>
      <c r="P315" s="21">
        <v>2789055</v>
      </c>
      <c r="Q315" s="21"/>
      <c r="R315" s="21">
        <v>5580103</v>
      </c>
      <c r="S315" s="21"/>
      <c r="T315" s="21">
        <v>-2171016</v>
      </c>
      <c r="U315" s="21"/>
      <c r="V315" s="21">
        <v>-2126930</v>
      </c>
      <c r="W315" s="21"/>
      <c r="X315" s="21">
        <v>-5800</v>
      </c>
      <c r="Y315" s="21"/>
      <c r="Z315" s="21">
        <v>-1262649</v>
      </c>
      <c r="AA315" s="21"/>
      <c r="AB315" s="21">
        <v>-5566395</v>
      </c>
      <c r="AC315" s="21"/>
      <c r="AD315" s="21">
        <v>201036</v>
      </c>
    </row>
    <row r="316" spans="2:30" ht="18.600000000000001" customHeight="1" x14ac:dyDescent="0.25">
      <c r="B316" s="21"/>
      <c r="C316" s="42" t="s">
        <v>1080</v>
      </c>
      <c r="D316" s="77" t="s">
        <v>795</v>
      </c>
      <c r="F316" s="21">
        <v>12666870</v>
      </c>
      <c r="G316" s="21"/>
      <c r="H316" s="21">
        <v>13943866</v>
      </c>
      <c r="I316" s="21"/>
      <c r="J316" s="21">
        <v>706158</v>
      </c>
      <c r="K316" s="21"/>
      <c r="L316" s="21">
        <v>2331150</v>
      </c>
      <c r="M316" s="21"/>
      <c r="N316" s="21">
        <v>0</v>
      </c>
      <c r="O316" s="21"/>
      <c r="P316" s="21">
        <v>5155699</v>
      </c>
      <c r="Q316" s="21"/>
      <c r="R316" s="21">
        <v>8193007</v>
      </c>
      <c r="S316" s="21"/>
      <c r="T316" s="21">
        <v>-2362570</v>
      </c>
      <c r="U316" s="21"/>
      <c r="V316" s="21">
        <v>-2314594</v>
      </c>
      <c r="W316" s="21"/>
      <c r="X316" s="21">
        <v>-6312</v>
      </c>
      <c r="Y316" s="21"/>
      <c r="Z316" s="21">
        <v>-2189827</v>
      </c>
      <c r="AA316" s="21"/>
      <c r="AB316" s="21">
        <v>-6873303</v>
      </c>
      <c r="AC316" s="21"/>
      <c r="AD316" s="21">
        <v>641846</v>
      </c>
    </row>
    <row r="317" spans="2:30" ht="18.600000000000001" customHeight="1" x14ac:dyDescent="0.25">
      <c r="B317" s="21"/>
      <c r="C317" s="42" t="s">
        <v>1088</v>
      </c>
      <c r="D317" s="77" t="s">
        <v>198</v>
      </c>
      <c r="F317" s="21">
        <v>20563011</v>
      </c>
      <c r="G317" s="21"/>
      <c r="H317" s="21">
        <v>23365353</v>
      </c>
      <c r="I317" s="21"/>
      <c r="J317" s="21">
        <v>1183290</v>
      </c>
      <c r="K317" s="21"/>
      <c r="L317" s="21">
        <v>3906245</v>
      </c>
      <c r="M317" s="21"/>
      <c r="N317" s="21">
        <v>0</v>
      </c>
      <c r="O317" s="21"/>
      <c r="P317" s="21">
        <v>3529510</v>
      </c>
      <c r="Q317" s="21"/>
      <c r="R317" s="21">
        <v>8619045</v>
      </c>
      <c r="S317" s="21"/>
      <c r="T317" s="21">
        <v>-3958894</v>
      </c>
      <c r="U317" s="21"/>
      <c r="V317" s="21">
        <v>-3878501</v>
      </c>
      <c r="W317" s="21"/>
      <c r="X317" s="21">
        <v>-10577</v>
      </c>
      <c r="Y317" s="21"/>
      <c r="Z317" s="21">
        <v>-2867874</v>
      </c>
      <c r="AA317" s="21"/>
      <c r="AB317" s="21">
        <v>-10715846</v>
      </c>
      <c r="AC317" s="21"/>
      <c r="AD317" s="21">
        <v>-386348</v>
      </c>
    </row>
    <row r="318" spans="2:30" ht="18.600000000000001" customHeight="1" x14ac:dyDescent="0.25">
      <c r="B318" s="21"/>
      <c r="C318" s="42" t="s">
        <v>1089</v>
      </c>
      <c r="D318" s="77" t="s">
        <v>199</v>
      </c>
      <c r="F318" s="21">
        <v>12008833</v>
      </c>
      <c r="G318" s="21"/>
      <c r="H318" s="21">
        <v>14132231</v>
      </c>
      <c r="I318" s="21"/>
      <c r="J318" s="21">
        <v>715698</v>
      </c>
      <c r="K318" s="21"/>
      <c r="L318" s="21">
        <v>2362641</v>
      </c>
      <c r="M318" s="21"/>
      <c r="N318" s="21">
        <v>0</v>
      </c>
      <c r="O318" s="21"/>
      <c r="P318" s="21">
        <v>4156797</v>
      </c>
      <c r="Q318" s="21"/>
      <c r="R318" s="21">
        <v>7235136</v>
      </c>
      <c r="S318" s="21"/>
      <c r="T318" s="21">
        <v>-2394486</v>
      </c>
      <c r="U318" s="21"/>
      <c r="V318" s="21">
        <v>-2345861</v>
      </c>
      <c r="W318" s="21"/>
      <c r="X318" s="21">
        <v>-6397</v>
      </c>
      <c r="Y318" s="21"/>
      <c r="Z318" s="21">
        <v>-2984578</v>
      </c>
      <c r="AA318" s="21"/>
      <c r="AB318" s="21">
        <v>-7731322</v>
      </c>
      <c r="AC318" s="21"/>
      <c r="AD318" s="21">
        <v>-493797</v>
      </c>
    </row>
    <row r="319" spans="2:30" ht="18.600000000000001" customHeight="1" x14ac:dyDescent="0.25">
      <c r="B319" s="21"/>
      <c r="C319" s="42" t="s">
        <v>1103</v>
      </c>
      <c r="D319" s="77" t="s">
        <v>200</v>
      </c>
      <c r="F319" s="21">
        <v>46883731</v>
      </c>
      <c r="G319" s="21"/>
      <c r="H319" s="21">
        <v>53890915</v>
      </c>
      <c r="I319" s="21"/>
      <c r="J319" s="21">
        <v>2729194</v>
      </c>
      <c r="K319" s="21"/>
      <c r="L319" s="21">
        <v>9009541</v>
      </c>
      <c r="M319" s="21"/>
      <c r="N319" s="21">
        <v>0</v>
      </c>
      <c r="O319" s="21"/>
      <c r="P319" s="21">
        <v>7810350</v>
      </c>
      <c r="Q319" s="21"/>
      <c r="R319" s="21">
        <v>19549085</v>
      </c>
      <c r="S319" s="21"/>
      <c r="T319" s="21">
        <v>-9130975</v>
      </c>
      <c r="U319" s="21"/>
      <c r="V319" s="21">
        <v>-8945552</v>
      </c>
      <c r="W319" s="21"/>
      <c r="X319" s="21">
        <v>-24395</v>
      </c>
      <c r="Y319" s="21"/>
      <c r="Z319" s="21">
        <v>-3495325</v>
      </c>
      <c r="AA319" s="21"/>
      <c r="AB319" s="21">
        <v>-21596247</v>
      </c>
      <c r="AC319" s="21"/>
      <c r="AD319" s="21">
        <v>-555430</v>
      </c>
    </row>
    <row r="320" spans="2:30" ht="18.600000000000001" customHeight="1" x14ac:dyDescent="0.25">
      <c r="B320" s="21"/>
      <c r="C320" s="42" t="s">
        <v>1118</v>
      </c>
      <c r="D320" s="77" t="s">
        <v>797</v>
      </c>
      <c r="F320" s="21">
        <v>39152061</v>
      </c>
      <c r="G320" s="21"/>
      <c r="H320" s="21">
        <v>45976887</v>
      </c>
      <c r="I320" s="21"/>
      <c r="J320" s="21">
        <v>2328404</v>
      </c>
      <c r="K320" s="21"/>
      <c r="L320" s="21">
        <v>7686465</v>
      </c>
      <c r="M320" s="21"/>
      <c r="N320" s="21">
        <v>0</v>
      </c>
      <c r="O320" s="21"/>
      <c r="P320" s="21">
        <v>8190512</v>
      </c>
      <c r="Q320" s="21"/>
      <c r="R320" s="21">
        <v>18205381</v>
      </c>
      <c r="S320" s="21"/>
      <c r="T320" s="21">
        <v>-7790066</v>
      </c>
      <c r="U320" s="21"/>
      <c r="V320" s="21">
        <v>-7631873</v>
      </c>
      <c r="W320" s="21"/>
      <c r="X320" s="21">
        <v>-20812</v>
      </c>
      <c r="Y320" s="21"/>
      <c r="Z320" s="21">
        <v>-3061971</v>
      </c>
      <c r="AA320" s="21"/>
      <c r="AB320" s="21">
        <v>-18504722</v>
      </c>
      <c r="AC320" s="21"/>
      <c r="AD320" s="21">
        <v>-299621</v>
      </c>
    </row>
    <row r="321" spans="2:30" ht="18.600000000000001" customHeight="1" x14ac:dyDescent="0.25">
      <c r="B321" s="21"/>
      <c r="C321" s="42" t="s">
        <v>1122</v>
      </c>
      <c r="D321" s="77" t="s">
        <v>201</v>
      </c>
      <c r="F321" s="21">
        <v>25662683</v>
      </c>
      <c r="G321" s="21"/>
      <c r="H321" s="21">
        <v>29395012</v>
      </c>
      <c r="I321" s="21"/>
      <c r="J321" s="21">
        <v>1488650</v>
      </c>
      <c r="K321" s="21"/>
      <c r="L321" s="21">
        <v>4914289</v>
      </c>
      <c r="M321" s="21"/>
      <c r="N321" s="21">
        <v>0</v>
      </c>
      <c r="O321" s="21"/>
      <c r="P321" s="21">
        <v>5814124</v>
      </c>
      <c r="Q321" s="21"/>
      <c r="R321" s="21">
        <v>12217063</v>
      </c>
      <c r="S321" s="21"/>
      <c r="T321" s="21">
        <v>-4980526</v>
      </c>
      <c r="U321" s="21"/>
      <c r="V321" s="21">
        <v>-4879386</v>
      </c>
      <c r="W321" s="21"/>
      <c r="X321" s="21">
        <v>-13306</v>
      </c>
      <c r="Y321" s="21"/>
      <c r="Z321" s="21">
        <v>-2527306</v>
      </c>
      <c r="AA321" s="21"/>
      <c r="AB321" s="21">
        <v>-12400524</v>
      </c>
      <c r="AC321" s="21"/>
      <c r="AD321" s="21">
        <v>-221123</v>
      </c>
    </row>
    <row r="322" spans="2:30" ht="18.600000000000001" customHeight="1" x14ac:dyDescent="0.25">
      <c r="B322" s="21"/>
      <c r="C322" s="42" t="s">
        <v>1129</v>
      </c>
      <c r="D322" s="77" t="s">
        <v>798</v>
      </c>
      <c r="F322" s="21">
        <v>10199345</v>
      </c>
      <c r="G322" s="21"/>
      <c r="H322" s="21">
        <v>12059497</v>
      </c>
      <c r="I322" s="21"/>
      <c r="J322" s="21">
        <v>610728</v>
      </c>
      <c r="K322" s="21"/>
      <c r="L322" s="21">
        <v>2016120</v>
      </c>
      <c r="M322" s="21"/>
      <c r="N322" s="21">
        <v>0</v>
      </c>
      <c r="O322" s="21"/>
      <c r="P322" s="21">
        <v>1802921</v>
      </c>
      <c r="Q322" s="21"/>
      <c r="R322" s="21">
        <v>4429769</v>
      </c>
      <c r="S322" s="21"/>
      <c r="T322" s="21">
        <v>-2043294</v>
      </c>
      <c r="U322" s="21"/>
      <c r="V322" s="21">
        <v>-2001800</v>
      </c>
      <c r="W322" s="21"/>
      <c r="X322" s="21">
        <v>-5459</v>
      </c>
      <c r="Y322" s="21"/>
      <c r="Z322" s="21">
        <v>-736830</v>
      </c>
      <c r="AA322" s="21"/>
      <c r="AB322" s="21">
        <v>-4787383</v>
      </c>
      <c r="AC322" s="21"/>
      <c r="AD322" s="21">
        <v>-53213</v>
      </c>
    </row>
    <row r="323" spans="2:30" ht="18.600000000000001" customHeight="1" x14ac:dyDescent="0.25">
      <c r="B323" s="21"/>
      <c r="C323" s="42" t="s">
        <v>1143</v>
      </c>
      <c r="D323" s="77" t="s">
        <v>202</v>
      </c>
      <c r="F323" s="21">
        <v>17931014</v>
      </c>
      <c r="G323" s="21"/>
      <c r="H323" s="21">
        <v>20350434</v>
      </c>
      <c r="I323" s="21"/>
      <c r="J323" s="21">
        <v>1030606</v>
      </c>
      <c r="K323" s="21"/>
      <c r="L323" s="21">
        <v>3402207</v>
      </c>
      <c r="M323" s="21"/>
      <c r="N323" s="21">
        <v>0</v>
      </c>
      <c r="O323" s="21"/>
      <c r="P323" s="21">
        <v>6870184</v>
      </c>
      <c r="Q323" s="21"/>
      <c r="R323" s="21">
        <v>11302997</v>
      </c>
      <c r="S323" s="21"/>
      <c r="T323" s="21">
        <v>-3448063</v>
      </c>
      <c r="U323" s="21"/>
      <c r="V323" s="21">
        <v>-3378044</v>
      </c>
      <c r="W323" s="21"/>
      <c r="X323" s="21">
        <v>-9212</v>
      </c>
      <c r="Y323" s="21"/>
      <c r="Z323" s="21">
        <v>-1206206</v>
      </c>
      <c r="AA323" s="21"/>
      <c r="AB323" s="21">
        <v>-8041525</v>
      </c>
      <c r="AC323" s="21"/>
      <c r="AD323" s="21">
        <v>1187421</v>
      </c>
    </row>
    <row r="324" spans="2:30" ht="18.600000000000001" customHeight="1" x14ac:dyDescent="0.25">
      <c r="B324" s="21"/>
      <c r="C324" s="42" t="s">
        <v>1160</v>
      </c>
      <c r="D324" s="77" t="s">
        <v>799</v>
      </c>
      <c r="F324" s="21">
        <v>29446282</v>
      </c>
      <c r="G324" s="21"/>
      <c r="H324" s="21">
        <v>32598296</v>
      </c>
      <c r="I324" s="21"/>
      <c r="J324" s="21">
        <v>1650873</v>
      </c>
      <c r="K324" s="21"/>
      <c r="L324" s="21">
        <v>5449818</v>
      </c>
      <c r="M324" s="21"/>
      <c r="N324" s="21">
        <v>0</v>
      </c>
      <c r="O324" s="21"/>
      <c r="P324" s="21">
        <v>6561115</v>
      </c>
      <c r="Q324" s="21"/>
      <c r="R324" s="21">
        <v>13661806</v>
      </c>
      <c r="S324" s="21"/>
      <c r="T324" s="21">
        <v>-5523273</v>
      </c>
      <c r="U324" s="21"/>
      <c r="V324" s="21">
        <v>-5411111</v>
      </c>
      <c r="W324" s="21"/>
      <c r="X324" s="21">
        <v>-14756</v>
      </c>
      <c r="Y324" s="21"/>
      <c r="Z324" s="21">
        <v>-3043715</v>
      </c>
      <c r="AA324" s="21"/>
      <c r="AB324" s="21">
        <v>-13992855</v>
      </c>
      <c r="AC324" s="21"/>
      <c r="AD324" s="21">
        <v>-150036</v>
      </c>
    </row>
    <row r="325" spans="2:30" ht="18.600000000000001" customHeight="1" x14ac:dyDescent="0.25">
      <c r="B325" s="21"/>
      <c r="C325" s="42" t="s">
        <v>1151</v>
      </c>
      <c r="D325" s="77" t="s">
        <v>203</v>
      </c>
      <c r="F325" s="21">
        <v>28623774</v>
      </c>
      <c r="G325" s="21"/>
      <c r="H325" s="21">
        <v>32033021</v>
      </c>
      <c r="I325" s="21"/>
      <c r="J325" s="21">
        <v>1622246</v>
      </c>
      <c r="K325" s="21"/>
      <c r="L325" s="21">
        <v>5355315</v>
      </c>
      <c r="M325" s="21"/>
      <c r="N325" s="21">
        <v>0</v>
      </c>
      <c r="O325" s="21"/>
      <c r="P325" s="21">
        <v>8949630</v>
      </c>
      <c r="Q325" s="21"/>
      <c r="R325" s="21">
        <v>15927191</v>
      </c>
      <c r="S325" s="21"/>
      <c r="T325" s="21">
        <v>-5427496</v>
      </c>
      <c r="U325" s="21"/>
      <c r="V325" s="21">
        <v>-5317279</v>
      </c>
      <c r="W325" s="21"/>
      <c r="X325" s="21">
        <v>-14500</v>
      </c>
      <c r="Y325" s="21"/>
      <c r="Z325" s="21">
        <v>-2552211</v>
      </c>
      <c r="AA325" s="21"/>
      <c r="AB325" s="21">
        <v>-13311486</v>
      </c>
      <c r="AC325" s="21"/>
      <c r="AD325" s="21">
        <v>570700</v>
      </c>
    </row>
    <row r="326" spans="2:30" ht="18.600000000000001" customHeight="1" x14ac:dyDescent="0.25">
      <c r="B326" s="21"/>
      <c r="C326" s="42" t="s">
        <v>1169</v>
      </c>
      <c r="D326" s="77" t="s">
        <v>800</v>
      </c>
      <c r="F326" s="21">
        <v>6744689</v>
      </c>
      <c r="G326" s="21"/>
      <c r="H326" s="21">
        <v>7160388</v>
      </c>
      <c r="I326" s="21"/>
      <c r="J326" s="21">
        <v>362623</v>
      </c>
      <c r="K326" s="21"/>
      <c r="L326" s="21">
        <v>1197081</v>
      </c>
      <c r="M326" s="21"/>
      <c r="N326" s="21">
        <v>0</v>
      </c>
      <c r="O326" s="21"/>
      <c r="P326" s="21">
        <v>1771892</v>
      </c>
      <c r="Q326" s="21"/>
      <c r="R326" s="21">
        <v>3331596</v>
      </c>
      <c r="S326" s="21"/>
      <c r="T326" s="21">
        <v>-1213216</v>
      </c>
      <c r="U326" s="21"/>
      <c r="V326" s="21">
        <v>-1188579</v>
      </c>
      <c r="W326" s="21"/>
      <c r="X326" s="21">
        <v>-3241</v>
      </c>
      <c r="Y326" s="21"/>
      <c r="Z326" s="21">
        <v>-1245860</v>
      </c>
      <c r="AA326" s="21"/>
      <c r="AB326" s="21">
        <v>-3650896</v>
      </c>
      <c r="AC326" s="21"/>
      <c r="AD326" s="21">
        <v>-135527</v>
      </c>
    </row>
    <row r="327" spans="2:30" ht="18.600000000000001" customHeight="1" x14ac:dyDescent="0.25">
      <c r="B327" s="21"/>
      <c r="C327" s="42" t="s">
        <v>1175</v>
      </c>
      <c r="D327" s="77" t="s">
        <v>204</v>
      </c>
      <c r="F327" s="21">
        <v>47377296</v>
      </c>
      <c r="G327" s="21"/>
      <c r="H327" s="21">
        <v>53514184</v>
      </c>
      <c r="I327" s="21"/>
      <c r="J327" s="21">
        <v>2710115</v>
      </c>
      <c r="K327" s="21"/>
      <c r="L327" s="21">
        <v>8946558</v>
      </c>
      <c r="M327" s="21"/>
      <c r="N327" s="21">
        <v>0</v>
      </c>
      <c r="O327" s="21"/>
      <c r="P327" s="21">
        <v>14065000</v>
      </c>
      <c r="Q327" s="21"/>
      <c r="R327" s="21">
        <v>25721673</v>
      </c>
      <c r="S327" s="21"/>
      <c r="T327" s="21">
        <v>-9067143</v>
      </c>
      <c r="U327" s="21"/>
      <c r="V327" s="21">
        <v>-8883017</v>
      </c>
      <c r="W327" s="21"/>
      <c r="X327" s="21">
        <v>-24224</v>
      </c>
      <c r="Y327" s="21"/>
      <c r="Z327" s="21">
        <v>-5877882</v>
      </c>
      <c r="AA327" s="21"/>
      <c r="AB327" s="21">
        <v>-23852266</v>
      </c>
      <c r="AC327" s="21"/>
      <c r="AD327" s="21">
        <v>531551</v>
      </c>
    </row>
    <row r="328" spans="2:30" ht="18.600000000000001" customHeight="1" x14ac:dyDescent="0.25">
      <c r="B328" s="21"/>
      <c r="C328" s="42" t="s">
        <v>1176</v>
      </c>
      <c r="D328" s="77" t="s">
        <v>801</v>
      </c>
      <c r="F328" s="21">
        <v>20892104</v>
      </c>
      <c r="G328" s="21"/>
      <c r="H328" s="21">
        <v>23365353</v>
      </c>
      <c r="I328" s="21"/>
      <c r="J328" s="21">
        <v>1183290</v>
      </c>
      <c r="K328" s="21"/>
      <c r="L328" s="21">
        <v>3906245</v>
      </c>
      <c r="M328" s="21"/>
      <c r="N328" s="21">
        <v>0</v>
      </c>
      <c r="O328" s="21"/>
      <c r="P328" s="21">
        <v>4182340</v>
      </c>
      <c r="Q328" s="21"/>
      <c r="R328" s="21">
        <v>9271875</v>
      </c>
      <c r="S328" s="21"/>
      <c r="T328" s="21">
        <v>-3958894</v>
      </c>
      <c r="U328" s="21"/>
      <c r="V328" s="21">
        <v>-3878501</v>
      </c>
      <c r="W328" s="21"/>
      <c r="X328" s="21">
        <v>-10577</v>
      </c>
      <c r="Y328" s="21"/>
      <c r="Z328" s="21">
        <v>-2814161</v>
      </c>
      <c r="AA328" s="21"/>
      <c r="AB328" s="21">
        <v>-10662133</v>
      </c>
      <c r="AC328" s="21"/>
      <c r="AD328" s="21">
        <v>-194561</v>
      </c>
    </row>
    <row r="329" spans="2:30" ht="18.600000000000001" customHeight="1" x14ac:dyDescent="0.25">
      <c r="B329" s="21"/>
      <c r="C329" s="42" t="s">
        <v>1183</v>
      </c>
      <c r="D329" s="77" t="s">
        <v>205</v>
      </c>
      <c r="F329" s="21">
        <v>20892104</v>
      </c>
      <c r="G329" s="21"/>
      <c r="H329" s="21">
        <v>22800078</v>
      </c>
      <c r="I329" s="21"/>
      <c r="J329" s="21">
        <v>1154663</v>
      </c>
      <c r="K329" s="21"/>
      <c r="L329" s="21">
        <v>3811741</v>
      </c>
      <c r="M329" s="21"/>
      <c r="N329" s="21">
        <v>0</v>
      </c>
      <c r="O329" s="21"/>
      <c r="P329" s="21">
        <v>6537597</v>
      </c>
      <c r="Q329" s="21"/>
      <c r="R329" s="21">
        <v>11504001</v>
      </c>
      <c r="S329" s="21"/>
      <c r="T329" s="21">
        <v>-3863117</v>
      </c>
      <c r="U329" s="21"/>
      <c r="V329" s="21">
        <v>-3784669</v>
      </c>
      <c r="W329" s="21"/>
      <c r="X329" s="21">
        <v>-10321</v>
      </c>
      <c r="Y329" s="21"/>
      <c r="Z329" s="21">
        <v>-2915461</v>
      </c>
      <c r="AA329" s="21"/>
      <c r="AB329" s="21">
        <v>-10573568</v>
      </c>
      <c r="AC329" s="21"/>
      <c r="AD329" s="21">
        <v>411232</v>
      </c>
    </row>
    <row r="330" spans="2:30" ht="18.600000000000001" customHeight="1" x14ac:dyDescent="0.25">
      <c r="B330" s="21"/>
      <c r="C330" s="42" t="s">
        <v>1189</v>
      </c>
      <c r="D330" s="77" t="s">
        <v>206</v>
      </c>
      <c r="F330" s="21">
        <v>0</v>
      </c>
      <c r="G330" s="21"/>
      <c r="H330" s="21">
        <v>0</v>
      </c>
      <c r="I330" s="21"/>
      <c r="J330" s="21">
        <v>0</v>
      </c>
      <c r="K330" s="21"/>
      <c r="L330" s="21">
        <v>0</v>
      </c>
      <c r="M330" s="21"/>
      <c r="N330" s="21">
        <v>0</v>
      </c>
      <c r="O330" s="21"/>
      <c r="P330" s="21">
        <v>2163360</v>
      </c>
      <c r="Q330" s="21"/>
      <c r="R330" s="21">
        <v>2163360</v>
      </c>
      <c r="S330" s="21"/>
      <c r="T330" s="21">
        <v>0</v>
      </c>
      <c r="U330" s="21"/>
      <c r="V330" s="21">
        <v>0</v>
      </c>
      <c r="W330" s="21"/>
      <c r="X330" s="21">
        <v>0</v>
      </c>
      <c r="Y330" s="21"/>
      <c r="Z330" s="21">
        <v>-9449760</v>
      </c>
      <c r="AA330" s="21"/>
      <c r="AB330" s="21">
        <v>-9449760</v>
      </c>
      <c r="AC330" s="21"/>
      <c r="AD330" s="21">
        <v>-1278351</v>
      </c>
    </row>
    <row r="331" spans="2:30" ht="18.600000000000001" customHeight="1" x14ac:dyDescent="0.25">
      <c r="B331" s="21"/>
      <c r="C331" s="42" t="s">
        <v>1190</v>
      </c>
      <c r="D331" s="77" t="s">
        <v>207</v>
      </c>
      <c r="F331" s="21">
        <v>46225694</v>
      </c>
      <c r="G331" s="21"/>
      <c r="H331" s="21">
        <v>53702549</v>
      </c>
      <c r="I331" s="21"/>
      <c r="J331" s="21">
        <v>2719655</v>
      </c>
      <c r="K331" s="21"/>
      <c r="L331" s="21">
        <v>8978050</v>
      </c>
      <c r="M331" s="21"/>
      <c r="N331" s="21">
        <v>0</v>
      </c>
      <c r="O331" s="21"/>
      <c r="P331" s="21">
        <v>9846717</v>
      </c>
      <c r="Q331" s="21"/>
      <c r="R331" s="21">
        <v>21544422</v>
      </c>
      <c r="S331" s="21"/>
      <c r="T331" s="21">
        <v>-9099059</v>
      </c>
      <c r="U331" s="21"/>
      <c r="V331" s="21">
        <v>-8914284</v>
      </c>
      <c r="W331" s="21"/>
      <c r="X331" s="21">
        <v>-24309</v>
      </c>
      <c r="Y331" s="21"/>
      <c r="Z331" s="21">
        <v>-2431328</v>
      </c>
      <c r="AA331" s="21"/>
      <c r="AB331" s="21">
        <v>-20468980</v>
      </c>
      <c r="AC331" s="21"/>
      <c r="AD331" s="21">
        <v>839873</v>
      </c>
    </row>
    <row r="332" spans="2:30" ht="18.600000000000001" customHeight="1" x14ac:dyDescent="0.25">
      <c r="B332" s="21"/>
      <c r="C332" s="42" t="s">
        <v>1223</v>
      </c>
      <c r="D332" s="77" t="s">
        <v>208</v>
      </c>
      <c r="F332" s="21">
        <v>22701593</v>
      </c>
      <c r="G332" s="21"/>
      <c r="H332" s="21">
        <v>25626453</v>
      </c>
      <c r="I332" s="21"/>
      <c r="J332" s="21">
        <v>1297799</v>
      </c>
      <c r="K332" s="21"/>
      <c r="L332" s="21">
        <v>4284258</v>
      </c>
      <c r="M332" s="21"/>
      <c r="N332" s="21">
        <v>0</v>
      </c>
      <c r="O332" s="21"/>
      <c r="P332" s="21">
        <v>7758027</v>
      </c>
      <c r="Q332" s="21"/>
      <c r="R332" s="21">
        <v>13340084</v>
      </c>
      <c r="S332" s="21"/>
      <c r="T332" s="21">
        <v>-4342003</v>
      </c>
      <c r="U332" s="21"/>
      <c r="V332" s="21">
        <v>-4253829</v>
      </c>
      <c r="W332" s="21"/>
      <c r="X332" s="21">
        <v>-11600</v>
      </c>
      <c r="Y332" s="21"/>
      <c r="Z332" s="21">
        <v>-2313244</v>
      </c>
      <c r="AA332" s="21"/>
      <c r="AB332" s="21">
        <v>-10920676</v>
      </c>
      <c r="AC332" s="21"/>
      <c r="AD332" s="21">
        <v>451392</v>
      </c>
    </row>
    <row r="333" spans="2:30" ht="18.600000000000001" customHeight="1" x14ac:dyDescent="0.25">
      <c r="B333" s="21"/>
      <c r="C333" s="42" t="s">
        <v>1256</v>
      </c>
      <c r="D333" s="77" t="s">
        <v>209</v>
      </c>
      <c r="F333" s="21">
        <v>21385519</v>
      </c>
      <c r="G333" s="21"/>
      <c r="H333" s="21">
        <v>24872812</v>
      </c>
      <c r="I333" s="21"/>
      <c r="J333" s="21">
        <v>1259632</v>
      </c>
      <c r="K333" s="21"/>
      <c r="L333" s="21">
        <v>4158263</v>
      </c>
      <c r="M333" s="21"/>
      <c r="N333" s="21">
        <v>0</v>
      </c>
      <c r="O333" s="21"/>
      <c r="P333" s="21">
        <v>4754902</v>
      </c>
      <c r="Q333" s="21"/>
      <c r="R333" s="21">
        <v>10172797</v>
      </c>
      <c r="S333" s="21"/>
      <c r="T333" s="21">
        <v>-4214310</v>
      </c>
      <c r="U333" s="21"/>
      <c r="V333" s="21">
        <v>-4128730</v>
      </c>
      <c r="W333" s="21"/>
      <c r="X333" s="21">
        <v>-11259</v>
      </c>
      <c r="Y333" s="21"/>
      <c r="Z333" s="21">
        <v>-1463916</v>
      </c>
      <c r="AA333" s="21"/>
      <c r="AB333" s="21">
        <v>-9818215</v>
      </c>
      <c r="AC333" s="21"/>
      <c r="AD333" s="21">
        <v>53923</v>
      </c>
    </row>
    <row r="334" spans="2:30" ht="18.600000000000001" customHeight="1" x14ac:dyDescent="0.25">
      <c r="B334" s="21"/>
      <c r="C334" s="42" t="s">
        <v>1258</v>
      </c>
      <c r="D334" s="77" t="s">
        <v>210</v>
      </c>
      <c r="F334" s="21">
        <v>17766542</v>
      </c>
      <c r="G334" s="21"/>
      <c r="H334" s="21">
        <v>20915709</v>
      </c>
      <c r="I334" s="21"/>
      <c r="J334" s="21">
        <v>1059233</v>
      </c>
      <c r="K334" s="21"/>
      <c r="L334" s="21">
        <v>3496711</v>
      </c>
      <c r="M334" s="21"/>
      <c r="N334" s="21">
        <v>0</v>
      </c>
      <c r="O334" s="21"/>
      <c r="P334" s="21">
        <v>4903004</v>
      </c>
      <c r="Q334" s="21"/>
      <c r="R334" s="21">
        <v>9458948</v>
      </c>
      <c r="S334" s="21"/>
      <c r="T334" s="21">
        <v>-3543841</v>
      </c>
      <c r="U334" s="21"/>
      <c r="V334" s="21">
        <v>-3471876</v>
      </c>
      <c r="W334" s="21"/>
      <c r="X334" s="21">
        <v>-9468</v>
      </c>
      <c r="Y334" s="21"/>
      <c r="Z334" s="21">
        <v>-1542259</v>
      </c>
      <c r="AA334" s="21"/>
      <c r="AB334" s="21">
        <v>-8567444</v>
      </c>
      <c r="AC334" s="21"/>
      <c r="AD334" s="21">
        <v>407489</v>
      </c>
    </row>
    <row r="335" spans="2:30" ht="18.600000000000001" customHeight="1" x14ac:dyDescent="0.25">
      <c r="B335" s="21"/>
      <c r="C335" s="42" t="s">
        <v>1271</v>
      </c>
      <c r="D335" s="77" t="s">
        <v>211</v>
      </c>
      <c r="F335" s="21">
        <v>11515268</v>
      </c>
      <c r="G335" s="21"/>
      <c r="H335" s="21">
        <v>13755321</v>
      </c>
      <c r="I335" s="21"/>
      <c r="J335" s="21">
        <v>696610</v>
      </c>
      <c r="K335" s="21"/>
      <c r="L335" s="21">
        <v>2299629</v>
      </c>
      <c r="M335" s="21"/>
      <c r="N335" s="21">
        <v>0</v>
      </c>
      <c r="O335" s="21"/>
      <c r="P335" s="21">
        <v>2389803</v>
      </c>
      <c r="Q335" s="21"/>
      <c r="R335" s="21">
        <v>5386042</v>
      </c>
      <c r="S335" s="21"/>
      <c r="T335" s="21">
        <v>-2330625</v>
      </c>
      <c r="U335" s="21"/>
      <c r="V335" s="21">
        <v>-2283297</v>
      </c>
      <c r="W335" s="21"/>
      <c r="X335" s="21">
        <v>-6227</v>
      </c>
      <c r="Y335" s="21"/>
      <c r="Z335" s="21">
        <v>-494000</v>
      </c>
      <c r="AA335" s="21"/>
      <c r="AB335" s="21">
        <v>-5114149</v>
      </c>
      <c r="AC335" s="21"/>
      <c r="AD335" s="21">
        <v>98042</v>
      </c>
    </row>
    <row r="336" spans="2:30" ht="18.600000000000001" customHeight="1" x14ac:dyDescent="0.25">
      <c r="B336" s="21"/>
      <c r="C336" s="42" t="s">
        <v>1274</v>
      </c>
      <c r="D336" s="77" t="s">
        <v>212</v>
      </c>
      <c r="F336" s="21">
        <v>15463339</v>
      </c>
      <c r="G336" s="21"/>
      <c r="H336" s="21">
        <v>17335515</v>
      </c>
      <c r="I336" s="21"/>
      <c r="J336" s="21">
        <v>877921</v>
      </c>
      <c r="K336" s="21"/>
      <c r="L336" s="21">
        <v>2898170</v>
      </c>
      <c r="M336" s="21"/>
      <c r="N336" s="21">
        <v>0</v>
      </c>
      <c r="O336" s="21"/>
      <c r="P336" s="21">
        <v>4902391</v>
      </c>
      <c r="Q336" s="21"/>
      <c r="R336" s="21">
        <v>8678482</v>
      </c>
      <c r="S336" s="21"/>
      <c r="T336" s="21">
        <v>-2937233</v>
      </c>
      <c r="U336" s="21"/>
      <c r="V336" s="21">
        <v>-2877586</v>
      </c>
      <c r="W336" s="21"/>
      <c r="X336" s="21">
        <v>-7847</v>
      </c>
      <c r="Y336" s="21"/>
      <c r="Z336" s="21">
        <v>-2029377</v>
      </c>
      <c r="AA336" s="21"/>
      <c r="AB336" s="21">
        <v>-7852043</v>
      </c>
      <c r="AC336" s="21"/>
      <c r="AD336" s="21">
        <v>-41013</v>
      </c>
    </row>
    <row r="337" spans="2:30" ht="18.600000000000001" customHeight="1" x14ac:dyDescent="0.25">
      <c r="B337" s="21"/>
      <c r="C337" s="42" t="s">
        <v>1284</v>
      </c>
      <c r="D337" s="77" t="s">
        <v>213</v>
      </c>
      <c r="F337" s="21">
        <v>22537121</v>
      </c>
      <c r="G337" s="21"/>
      <c r="H337" s="21">
        <v>27133912</v>
      </c>
      <c r="I337" s="21"/>
      <c r="J337" s="21">
        <v>1374141</v>
      </c>
      <c r="K337" s="21"/>
      <c r="L337" s="21">
        <v>4536276</v>
      </c>
      <c r="M337" s="21"/>
      <c r="N337" s="21">
        <v>0</v>
      </c>
      <c r="O337" s="21"/>
      <c r="P337" s="21">
        <v>9101187</v>
      </c>
      <c r="Q337" s="21"/>
      <c r="R337" s="21">
        <v>15011604</v>
      </c>
      <c r="S337" s="21"/>
      <c r="T337" s="21">
        <v>-4597418</v>
      </c>
      <c r="U337" s="21"/>
      <c r="V337" s="21">
        <v>-4504058</v>
      </c>
      <c r="W337" s="21"/>
      <c r="X337" s="21">
        <v>-12283</v>
      </c>
      <c r="Y337" s="21"/>
      <c r="Z337" s="21">
        <v>-309512</v>
      </c>
      <c r="AA337" s="21"/>
      <c r="AB337" s="21">
        <v>-9423271</v>
      </c>
      <c r="AC337" s="21"/>
      <c r="AD337" s="21">
        <v>1487147</v>
      </c>
    </row>
    <row r="338" spans="2:30" ht="18.600000000000001" customHeight="1" x14ac:dyDescent="0.25">
      <c r="B338" s="21"/>
      <c r="C338" s="42" t="s">
        <v>1303</v>
      </c>
      <c r="D338" s="77" t="s">
        <v>214</v>
      </c>
      <c r="F338" s="21">
        <v>9705780</v>
      </c>
      <c r="G338" s="21"/>
      <c r="H338" s="21">
        <v>188365</v>
      </c>
      <c r="I338" s="21"/>
      <c r="J338" s="21">
        <v>9539</v>
      </c>
      <c r="K338" s="21"/>
      <c r="L338" s="21">
        <v>31491</v>
      </c>
      <c r="M338" s="21"/>
      <c r="N338" s="21">
        <v>0</v>
      </c>
      <c r="O338" s="21"/>
      <c r="P338" s="21">
        <v>4738552</v>
      </c>
      <c r="Q338" s="21"/>
      <c r="R338" s="21">
        <v>4779582</v>
      </c>
      <c r="S338" s="21"/>
      <c r="T338" s="21">
        <v>-31916</v>
      </c>
      <c r="U338" s="21"/>
      <c r="V338" s="21">
        <v>-31267</v>
      </c>
      <c r="W338" s="21"/>
      <c r="X338" s="21">
        <v>-85</v>
      </c>
      <c r="Y338" s="21"/>
      <c r="Z338" s="21">
        <v>-11580025</v>
      </c>
      <c r="AA338" s="21"/>
      <c r="AB338" s="21">
        <v>-11643293</v>
      </c>
      <c r="AC338" s="21"/>
      <c r="AD338" s="21">
        <v>-685388</v>
      </c>
    </row>
    <row r="339" spans="2:30" ht="18.600000000000001" customHeight="1" x14ac:dyDescent="0.25">
      <c r="B339" s="21"/>
      <c r="C339" s="42" t="s">
        <v>1302</v>
      </c>
      <c r="D339" s="77" t="s">
        <v>215</v>
      </c>
      <c r="F339" s="21">
        <v>2303054</v>
      </c>
      <c r="G339" s="21"/>
      <c r="H339" s="21">
        <v>0</v>
      </c>
      <c r="I339" s="21"/>
      <c r="J339" s="21">
        <v>0</v>
      </c>
      <c r="K339" s="21"/>
      <c r="L339" s="21">
        <v>0</v>
      </c>
      <c r="M339" s="21"/>
      <c r="N339" s="21">
        <v>0</v>
      </c>
      <c r="O339" s="21"/>
      <c r="P339" s="21">
        <v>562222</v>
      </c>
      <c r="Q339" s="21"/>
      <c r="R339" s="21">
        <v>562222</v>
      </c>
      <c r="S339" s="21"/>
      <c r="T339" s="21">
        <v>0</v>
      </c>
      <c r="U339" s="21"/>
      <c r="V339" s="21">
        <v>0</v>
      </c>
      <c r="W339" s="21"/>
      <c r="X339" s="21">
        <v>0</v>
      </c>
      <c r="Y339" s="21"/>
      <c r="Z339" s="21">
        <v>-3492315</v>
      </c>
      <c r="AA339" s="21"/>
      <c r="AB339" s="21">
        <v>-3492315</v>
      </c>
      <c r="AC339" s="21"/>
      <c r="AD339" s="21">
        <v>-502672</v>
      </c>
    </row>
    <row r="340" spans="2:30" ht="18.600000000000001" customHeight="1" x14ac:dyDescent="0.25">
      <c r="B340" s="21"/>
      <c r="C340" s="42" t="s">
        <v>1320</v>
      </c>
      <c r="D340" s="77" t="s">
        <v>805</v>
      </c>
      <c r="F340" s="21">
        <v>23359630</v>
      </c>
      <c r="G340" s="21"/>
      <c r="H340" s="21">
        <v>26757002</v>
      </c>
      <c r="I340" s="21"/>
      <c r="J340" s="21">
        <v>1355053</v>
      </c>
      <c r="K340" s="21"/>
      <c r="L340" s="21">
        <v>4473264</v>
      </c>
      <c r="M340" s="21"/>
      <c r="N340" s="21">
        <v>0</v>
      </c>
      <c r="O340" s="21"/>
      <c r="P340" s="21">
        <v>5798340</v>
      </c>
      <c r="Q340" s="21"/>
      <c r="R340" s="21">
        <v>11626657</v>
      </c>
      <c r="S340" s="21"/>
      <c r="T340" s="21">
        <v>-4533557</v>
      </c>
      <c r="U340" s="21"/>
      <c r="V340" s="21">
        <v>-4441494</v>
      </c>
      <c r="W340" s="21"/>
      <c r="X340" s="21">
        <v>-12112</v>
      </c>
      <c r="Y340" s="21"/>
      <c r="Z340" s="21">
        <v>-1844623</v>
      </c>
      <c r="AA340" s="21"/>
      <c r="AB340" s="21">
        <v>-10831786</v>
      </c>
      <c r="AC340" s="21"/>
      <c r="AD340" s="21">
        <v>358571</v>
      </c>
    </row>
    <row r="341" spans="2:30" ht="18.600000000000001" customHeight="1" x14ac:dyDescent="0.25">
      <c r="B341" s="21"/>
      <c r="C341" s="42" t="s">
        <v>1331</v>
      </c>
      <c r="D341" s="77" t="s">
        <v>216</v>
      </c>
      <c r="F341" s="21">
        <v>8389706</v>
      </c>
      <c r="G341" s="21"/>
      <c r="H341" s="21">
        <v>10928947</v>
      </c>
      <c r="I341" s="21"/>
      <c r="J341" s="21">
        <v>553474</v>
      </c>
      <c r="K341" s="21"/>
      <c r="L341" s="21">
        <v>1827113</v>
      </c>
      <c r="M341" s="21"/>
      <c r="N341" s="21">
        <v>0</v>
      </c>
      <c r="O341" s="21"/>
      <c r="P341" s="21">
        <v>3024742</v>
      </c>
      <c r="Q341" s="21"/>
      <c r="R341" s="21">
        <v>5405329</v>
      </c>
      <c r="S341" s="21"/>
      <c r="T341" s="21">
        <v>-1851739</v>
      </c>
      <c r="U341" s="21"/>
      <c r="V341" s="21">
        <v>-1814136</v>
      </c>
      <c r="W341" s="21"/>
      <c r="X341" s="21">
        <v>-4947</v>
      </c>
      <c r="Y341" s="21"/>
      <c r="Z341" s="21">
        <v>-27195</v>
      </c>
      <c r="AA341" s="21"/>
      <c r="AB341" s="21">
        <v>-3698017</v>
      </c>
      <c r="AC341" s="21"/>
      <c r="AD341" s="21">
        <v>306272</v>
      </c>
    </row>
    <row r="342" spans="2:30" ht="18.600000000000001" customHeight="1" x14ac:dyDescent="0.25">
      <c r="B342" s="21"/>
      <c r="C342" s="42" t="s">
        <v>1340</v>
      </c>
      <c r="D342" s="77" t="s">
        <v>217</v>
      </c>
      <c r="F342" s="21">
        <v>12008833</v>
      </c>
      <c r="G342" s="21"/>
      <c r="H342" s="21">
        <v>14509141</v>
      </c>
      <c r="I342" s="21"/>
      <c r="J342" s="21">
        <v>734785</v>
      </c>
      <c r="K342" s="21"/>
      <c r="L342" s="21">
        <v>2425654</v>
      </c>
      <c r="M342" s="21"/>
      <c r="N342" s="21">
        <v>0</v>
      </c>
      <c r="O342" s="21"/>
      <c r="P342" s="21">
        <v>2287943</v>
      </c>
      <c r="Q342" s="21"/>
      <c r="R342" s="21">
        <v>5448382</v>
      </c>
      <c r="S342" s="21"/>
      <c r="T342" s="21">
        <v>-2458347</v>
      </c>
      <c r="U342" s="21"/>
      <c r="V342" s="21">
        <v>-2408426</v>
      </c>
      <c r="W342" s="21"/>
      <c r="X342" s="21">
        <v>-6568</v>
      </c>
      <c r="Y342" s="21"/>
      <c r="Z342" s="21">
        <v>-239731</v>
      </c>
      <c r="AA342" s="21"/>
      <c r="AB342" s="21">
        <v>-5113072</v>
      </c>
      <c r="AC342" s="21"/>
      <c r="AD342" s="21">
        <v>-112407</v>
      </c>
    </row>
    <row r="343" spans="2:30" ht="18.600000000000001" customHeight="1" x14ac:dyDescent="0.25">
      <c r="B343" s="21"/>
      <c r="C343" s="42" t="s">
        <v>1347</v>
      </c>
      <c r="D343" s="77" t="s">
        <v>218</v>
      </c>
      <c r="F343" s="21">
        <v>3454655</v>
      </c>
      <c r="G343" s="21"/>
      <c r="H343" s="21">
        <v>3580194</v>
      </c>
      <c r="I343" s="21"/>
      <c r="J343" s="21">
        <v>181312</v>
      </c>
      <c r="K343" s="21"/>
      <c r="L343" s="21">
        <v>598541</v>
      </c>
      <c r="M343" s="21"/>
      <c r="N343" s="21">
        <v>0</v>
      </c>
      <c r="O343" s="21"/>
      <c r="P343" s="21">
        <v>2567284</v>
      </c>
      <c r="Q343" s="21"/>
      <c r="R343" s="21">
        <v>3347137</v>
      </c>
      <c r="S343" s="21"/>
      <c r="T343" s="21">
        <v>-606608</v>
      </c>
      <c r="U343" s="21"/>
      <c r="V343" s="21">
        <v>-594290</v>
      </c>
      <c r="W343" s="21"/>
      <c r="X343" s="21">
        <v>-1621</v>
      </c>
      <c r="Y343" s="21"/>
      <c r="Z343" s="21">
        <v>-2108535</v>
      </c>
      <c r="AA343" s="21"/>
      <c r="AB343" s="21">
        <v>-3311054</v>
      </c>
      <c r="AC343" s="21"/>
      <c r="AD343" s="21">
        <v>-131085</v>
      </c>
    </row>
    <row r="344" spans="2:30" ht="18.600000000000001" customHeight="1" x14ac:dyDescent="0.25">
      <c r="B344" s="21"/>
      <c r="C344" s="42" t="s">
        <v>2427</v>
      </c>
      <c r="D344" s="77" t="s">
        <v>807</v>
      </c>
      <c r="F344" s="21">
        <v>12666870</v>
      </c>
      <c r="G344" s="21"/>
      <c r="H344" s="21">
        <v>0</v>
      </c>
      <c r="I344" s="21"/>
      <c r="J344" s="21">
        <v>0</v>
      </c>
      <c r="K344" s="21"/>
      <c r="L344" s="21">
        <v>0</v>
      </c>
      <c r="M344" s="21"/>
      <c r="N344" s="21">
        <v>0</v>
      </c>
      <c r="O344" s="21"/>
      <c r="P344" s="21">
        <v>8805173</v>
      </c>
      <c r="Q344" s="21"/>
      <c r="R344" s="21">
        <v>8805173</v>
      </c>
      <c r="S344" s="21"/>
      <c r="T344" s="21">
        <v>0</v>
      </c>
      <c r="U344" s="21"/>
      <c r="V344" s="21">
        <v>0</v>
      </c>
      <c r="W344" s="21"/>
      <c r="X344" s="21">
        <v>0</v>
      </c>
      <c r="Y344" s="21"/>
      <c r="Z344" s="21">
        <v>-15758041</v>
      </c>
      <c r="AA344" s="21"/>
      <c r="AB344" s="21">
        <v>-15758041</v>
      </c>
      <c r="AC344" s="21"/>
      <c r="AD344" s="21">
        <v>167037</v>
      </c>
    </row>
    <row r="345" spans="2:30" ht="18.600000000000001" customHeight="1" x14ac:dyDescent="0.25">
      <c r="B345" s="21"/>
      <c r="C345" s="42" t="s">
        <v>1360</v>
      </c>
      <c r="D345" s="77" t="s">
        <v>219</v>
      </c>
      <c r="F345" s="21">
        <v>23359630</v>
      </c>
      <c r="G345" s="21"/>
      <c r="H345" s="21">
        <v>28076097</v>
      </c>
      <c r="I345" s="21"/>
      <c r="J345" s="21">
        <v>1421856</v>
      </c>
      <c r="K345" s="21"/>
      <c r="L345" s="21">
        <v>4693792</v>
      </c>
      <c r="M345" s="21"/>
      <c r="N345" s="21">
        <v>0</v>
      </c>
      <c r="O345" s="21"/>
      <c r="P345" s="21">
        <v>5080730</v>
      </c>
      <c r="Q345" s="21"/>
      <c r="R345" s="21">
        <v>11196378</v>
      </c>
      <c r="S345" s="21"/>
      <c r="T345" s="21">
        <v>-4757056</v>
      </c>
      <c r="U345" s="21"/>
      <c r="V345" s="21">
        <v>-4660455</v>
      </c>
      <c r="W345" s="21"/>
      <c r="X345" s="21">
        <v>-12709</v>
      </c>
      <c r="Y345" s="21"/>
      <c r="Z345" s="21">
        <v>-346696</v>
      </c>
      <c r="AA345" s="21"/>
      <c r="AB345" s="21">
        <v>-9776916</v>
      </c>
      <c r="AC345" s="21"/>
      <c r="AD345" s="21">
        <v>172443</v>
      </c>
    </row>
    <row r="346" spans="2:30" ht="18.600000000000001" customHeight="1" x14ac:dyDescent="0.25">
      <c r="B346" s="21"/>
      <c r="C346" s="42" t="s">
        <v>1382</v>
      </c>
      <c r="D346" s="77" t="s">
        <v>220</v>
      </c>
      <c r="F346" s="21">
        <v>3454655</v>
      </c>
      <c r="G346" s="21"/>
      <c r="H346" s="21">
        <v>4333834</v>
      </c>
      <c r="I346" s="21"/>
      <c r="J346" s="21">
        <v>219478</v>
      </c>
      <c r="K346" s="21"/>
      <c r="L346" s="21">
        <v>724535</v>
      </c>
      <c r="M346" s="21"/>
      <c r="N346" s="21">
        <v>0</v>
      </c>
      <c r="O346" s="21"/>
      <c r="P346" s="21">
        <v>1948377</v>
      </c>
      <c r="Q346" s="21"/>
      <c r="R346" s="21">
        <v>2892390</v>
      </c>
      <c r="S346" s="21"/>
      <c r="T346" s="21">
        <v>-734301</v>
      </c>
      <c r="U346" s="21"/>
      <c r="V346" s="21">
        <v>-719389</v>
      </c>
      <c r="W346" s="21"/>
      <c r="X346" s="21">
        <v>-1962</v>
      </c>
      <c r="Y346" s="21"/>
      <c r="Z346" s="21">
        <v>-261569</v>
      </c>
      <c r="AA346" s="21"/>
      <c r="AB346" s="21">
        <v>-1717221</v>
      </c>
      <c r="AC346" s="21"/>
      <c r="AD346" s="21">
        <v>274376</v>
      </c>
    </row>
    <row r="347" spans="2:30" ht="18.600000000000001" customHeight="1" x14ac:dyDescent="0.25">
      <c r="B347" s="21"/>
      <c r="C347" s="42" t="s">
        <v>1389</v>
      </c>
      <c r="D347" s="77" t="s">
        <v>221</v>
      </c>
      <c r="F347" s="21">
        <v>17601920</v>
      </c>
      <c r="G347" s="21"/>
      <c r="H347" s="21">
        <v>19973524</v>
      </c>
      <c r="I347" s="21"/>
      <c r="J347" s="21">
        <v>1011518</v>
      </c>
      <c r="K347" s="21"/>
      <c r="L347" s="21">
        <v>3339195</v>
      </c>
      <c r="M347" s="21"/>
      <c r="N347" s="21">
        <v>0</v>
      </c>
      <c r="O347" s="21"/>
      <c r="P347" s="21">
        <v>3720494</v>
      </c>
      <c r="Q347" s="21"/>
      <c r="R347" s="21">
        <v>8071207</v>
      </c>
      <c r="S347" s="21"/>
      <c r="T347" s="21">
        <v>-3384202</v>
      </c>
      <c r="U347" s="21"/>
      <c r="V347" s="21">
        <v>-3315479</v>
      </c>
      <c r="W347" s="21"/>
      <c r="X347" s="21">
        <v>-9041</v>
      </c>
      <c r="Y347" s="21"/>
      <c r="Z347" s="21">
        <v>-1829947</v>
      </c>
      <c r="AA347" s="21"/>
      <c r="AB347" s="21">
        <v>-8538669</v>
      </c>
      <c r="AC347" s="21"/>
      <c r="AD347" s="21">
        <v>-81416</v>
      </c>
    </row>
    <row r="348" spans="2:30" ht="18.600000000000001" customHeight="1" x14ac:dyDescent="0.25">
      <c r="B348" s="21"/>
      <c r="C348" s="42" t="s">
        <v>1392</v>
      </c>
      <c r="D348" s="77" t="s">
        <v>222</v>
      </c>
      <c r="F348" s="21">
        <v>22537121</v>
      </c>
      <c r="G348" s="21"/>
      <c r="H348" s="21">
        <v>25249543</v>
      </c>
      <c r="I348" s="21"/>
      <c r="J348" s="21">
        <v>1278711</v>
      </c>
      <c r="K348" s="21"/>
      <c r="L348" s="21">
        <v>4221246</v>
      </c>
      <c r="M348" s="21"/>
      <c r="N348" s="21">
        <v>0</v>
      </c>
      <c r="O348" s="21"/>
      <c r="P348" s="21">
        <v>4647826</v>
      </c>
      <c r="Q348" s="21"/>
      <c r="R348" s="21">
        <v>10147783</v>
      </c>
      <c r="S348" s="21"/>
      <c r="T348" s="21">
        <v>-4278141</v>
      </c>
      <c r="U348" s="21"/>
      <c r="V348" s="21">
        <v>-4191265</v>
      </c>
      <c r="W348" s="21"/>
      <c r="X348" s="21">
        <v>-11430</v>
      </c>
      <c r="Y348" s="21"/>
      <c r="Z348" s="21">
        <v>-2644520</v>
      </c>
      <c r="AA348" s="21"/>
      <c r="AB348" s="21">
        <v>-11125356</v>
      </c>
      <c r="AC348" s="21"/>
      <c r="AD348" s="21">
        <v>-83683</v>
      </c>
    </row>
    <row r="349" spans="2:30" ht="18.600000000000001" customHeight="1" x14ac:dyDescent="0.25">
      <c r="B349" s="21"/>
      <c r="C349" s="42" t="s">
        <v>1557</v>
      </c>
      <c r="D349" s="77" t="s">
        <v>808</v>
      </c>
      <c r="F349" s="21">
        <v>0</v>
      </c>
      <c r="G349" s="21"/>
      <c r="H349" s="21">
        <v>0</v>
      </c>
      <c r="I349" s="21"/>
      <c r="J349" s="21">
        <v>0</v>
      </c>
      <c r="K349" s="21"/>
      <c r="L349" s="21">
        <v>0</v>
      </c>
      <c r="M349" s="21"/>
      <c r="N349" s="21">
        <v>0</v>
      </c>
      <c r="O349" s="21"/>
      <c r="P349" s="21">
        <v>0</v>
      </c>
      <c r="Q349" s="21"/>
      <c r="R349" s="21">
        <v>0</v>
      </c>
      <c r="S349" s="21"/>
      <c r="T349" s="21">
        <v>0</v>
      </c>
      <c r="U349" s="21"/>
      <c r="V349" s="21">
        <v>0</v>
      </c>
      <c r="W349" s="21"/>
      <c r="X349" s="21">
        <v>0</v>
      </c>
      <c r="Y349" s="21"/>
      <c r="Z349" s="21">
        <v>-106976</v>
      </c>
      <c r="AA349" s="21"/>
      <c r="AB349" s="21">
        <v>-106976</v>
      </c>
      <c r="AC349" s="21"/>
      <c r="AD349" s="21">
        <v>-2674463</v>
      </c>
    </row>
    <row r="350" spans="2:30" ht="18.600000000000001" customHeight="1" x14ac:dyDescent="0.25">
      <c r="B350" s="21"/>
      <c r="C350" s="42" t="s">
        <v>1419</v>
      </c>
      <c r="D350" s="77" t="s">
        <v>223</v>
      </c>
      <c r="F350" s="21">
        <v>20398539</v>
      </c>
      <c r="G350" s="21"/>
      <c r="H350" s="21">
        <v>22800078</v>
      </c>
      <c r="I350" s="21"/>
      <c r="J350" s="21">
        <v>1154663</v>
      </c>
      <c r="K350" s="21"/>
      <c r="L350" s="21">
        <v>3811741</v>
      </c>
      <c r="M350" s="21"/>
      <c r="N350" s="21">
        <v>0</v>
      </c>
      <c r="O350" s="21"/>
      <c r="P350" s="21">
        <v>6405601</v>
      </c>
      <c r="Q350" s="21"/>
      <c r="R350" s="21">
        <v>11372005</v>
      </c>
      <c r="S350" s="21"/>
      <c r="T350" s="21">
        <v>-3863117</v>
      </c>
      <c r="U350" s="21"/>
      <c r="V350" s="21">
        <v>-3784669</v>
      </c>
      <c r="W350" s="21"/>
      <c r="X350" s="21">
        <v>-10321</v>
      </c>
      <c r="Y350" s="21"/>
      <c r="Z350" s="21">
        <v>-1994585</v>
      </c>
      <c r="AA350" s="21"/>
      <c r="AB350" s="21">
        <v>-9652692</v>
      </c>
      <c r="AC350" s="21"/>
      <c r="AD350" s="21">
        <v>458080</v>
      </c>
    </row>
    <row r="351" spans="2:30" ht="18.600000000000001" customHeight="1" x14ac:dyDescent="0.25">
      <c r="B351" s="21"/>
      <c r="C351" s="42" t="s">
        <v>1418</v>
      </c>
      <c r="D351" s="77" t="s">
        <v>224</v>
      </c>
      <c r="F351" s="21">
        <v>17108505</v>
      </c>
      <c r="G351" s="21"/>
      <c r="H351" s="21">
        <v>19973524</v>
      </c>
      <c r="I351" s="21"/>
      <c r="J351" s="21">
        <v>1011518</v>
      </c>
      <c r="K351" s="21"/>
      <c r="L351" s="21">
        <v>3339195</v>
      </c>
      <c r="M351" s="21"/>
      <c r="N351" s="21">
        <v>0</v>
      </c>
      <c r="O351" s="21"/>
      <c r="P351" s="21">
        <v>5571427</v>
      </c>
      <c r="Q351" s="21"/>
      <c r="R351" s="21">
        <v>9922140</v>
      </c>
      <c r="S351" s="21"/>
      <c r="T351" s="21">
        <v>-3384202</v>
      </c>
      <c r="U351" s="21"/>
      <c r="V351" s="21">
        <v>-3315479</v>
      </c>
      <c r="W351" s="21"/>
      <c r="X351" s="21">
        <v>-9041</v>
      </c>
      <c r="Y351" s="21"/>
      <c r="Z351" s="21">
        <v>-1169199</v>
      </c>
      <c r="AA351" s="21"/>
      <c r="AB351" s="21">
        <v>-7877921</v>
      </c>
      <c r="AC351" s="21"/>
      <c r="AD351" s="21">
        <v>598289</v>
      </c>
    </row>
    <row r="352" spans="2:30" ht="18.600000000000001" customHeight="1" x14ac:dyDescent="0.25">
      <c r="B352" s="21"/>
      <c r="C352" s="42" t="s">
        <v>1420</v>
      </c>
      <c r="D352" s="77" t="s">
        <v>809</v>
      </c>
      <c r="F352" s="21">
        <v>17931014</v>
      </c>
      <c r="G352" s="21"/>
      <c r="H352" s="21">
        <v>19973524</v>
      </c>
      <c r="I352" s="21"/>
      <c r="J352" s="21">
        <v>1011518</v>
      </c>
      <c r="K352" s="21"/>
      <c r="L352" s="21">
        <v>3339195</v>
      </c>
      <c r="M352" s="21"/>
      <c r="N352" s="21">
        <v>0</v>
      </c>
      <c r="O352" s="21"/>
      <c r="P352" s="21">
        <v>3055149</v>
      </c>
      <c r="Q352" s="21"/>
      <c r="R352" s="21">
        <v>7405862</v>
      </c>
      <c r="S352" s="21"/>
      <c r="T352" s="21">
        <v>-3384202</v>
      </c>
      <c r="U352" s="21"/>
      <c r="V352" s="21">
        <v>-3315479</v>
      </c>
      <c r="W352" s="21"/>
      <c r="X352" s="21">
        <v>-9041</v>
      </c>
      <c r="Y352" s="21"/>
      <c r="Z352" s="21">
        <v>-2052541</v>
      </c>
      <c r="AA352" s="21"/>
      <c r="AB352" s="21">
        <v>-8761263</v>
      </c>
      <c r="AC352" s="21"/>
      <c r="AD352" s="21">
        <v>-394562</v>
      </c>
    </row>
    <row r="353" spans="2:30" ht="18.600000000000001" customHeight="1" x14ac:dyDescent="0.25">
      <c r="B353" s="21"/>
      <c r="C353" s="42" t="s">
        <v>1430</v>
      </c>
      <c r="D353" s="77" t="s">
        <v>225</v>
      </c>
      <c r="F353" s="21">
        <v>20563011</v>
      </c>
      <c r="G353" s="21"/>
      <c r="H353" s="21">
        <v>23365353</v>
      </c>
      <c r="I353" s="21"/>
      <c r="J353" s="21">
        <v>1183290</v>
      </c>
      <c r="K353" s="21"/>
      <c r="L353" s="21">
        <v>3906245</v>
      </c>
      <c r="M353" s="21"/>
      <c r="N353" s="21">
        <v>0</v>
      </c>
      <c r="O353" s="21"/>
      <c r="P353" s="21">
        <v>6102917</v>
      </c>
      <c r="Q353" s="21"/>
      <c r="R353" s="21">
        <v>11192452</v>
      </c>
      <c r="S353" s="21"/>
      <c r="T353" s="21">
        <v>-3958894</v>
      </c>
      <c r="U353" s="21"/>
      <c r="V353" s="21">
        <v>-3878501</v>
      </c>
      <c r="W353" s="21"/>
      <c r="X353" s="21">
        <v>-10577</v>
      </c>
      <c r="Y353" s="21"/>
      <c r="Z353" s="21">
        <v>-1549188</v>
      </c>
      <c r="AA353" s="21"/>
      <c r="AB353" s="21">
        <v>-9397160</v>
      </c>
      <c r="AC353" s="21"/>
      <c r="AD353" s="21">
        <v>394632</v>
      </c>
    </row>
    <row r="354" spans="2:30" ht="18.600000000000001" customHeight="1" x14ac:dyDescent="0.25">
      <c r="B354" s="21"/>
      <c r="C354" s="42" t="s">
        <v>1434</v>
      </c>
      <c r="D354" s="77" t="s">
        <v>226</v>
      </c>
      <c r="F354" s="21">
        <v>22866064</v>
      </c>
      <c r="G354" s="21"/>
      <c r="H354" s="21">
        <v>25814818</v>
      </c>
      <c r="I354" s="21"/>
      <c r="J354" s="21">
        <v>1307338</v>
      </c>
      <c r="K354" s="21"/>
      <c r="L354" s="21">
        <v>4315749</v>
      </c>
      <c r="M354" s="21"/>
      <c r="N354" s="21">
        <v>0</v>
      </c>
      <c r="O354" s="21"/>
      <c r="P354" s="21">
        <v>4443877</v>
      </c>
      <c r="Q354" s="21"/>
      <c r="R354" s="21">
        <v>10066964</v>
      </c>
      <c r="S354" s="21"/>
      <c r="T354" s="21">
        <v>-4373918</v>
      </c>
      <c r="U354" s="21"/>
      <c r="V354" s="21">
        <v>-4285097</v>
      </c>
      <c r="W354" s="21"/>
      <c r="X354" s="21">
        <v>-11686</v>
      </c>
      <c r="Y354" s="21"/>
      <c r="Z354" s="21">
        <v>-2483770</v>
      </c>
      <c r="AA354" s="21"/>
      <c r="AB354" s="21">
        <v>-11154471</v>
      </c>
      <c r="AC354" s="21"/>
      <c r="AD354" s="21">
        <v>-355748</v>
      </c>
    </row>
    <row r="355" spans="2:30" ht="18.600000000000001" customHeight="1" x14ac:dyDescent="0.25">
      <c r="B355" s="21"/>
      <c r="C355" s="42" t="s">
        <v>3793</v>
      </c>
      <c r="D355" s="77" t="s">
        <v>3805</v>
      </c>
      <c r="F355" s="21">
        <v>48693369</v>
      </c>
      <c r="G355" s="21"/>
      <c r="H355" s="21">
        <v>57848018</v>
      </c>
      <c r="I355" s="21"/>
      <c r="J355" s="21">
        <v>2929593</v>
      </c>
      <c r="K355" s="21"/>
      <c r="L355" s="21">
        <v>9671093</v>
      </c>
      <c r="M355" s="21"/>
      <c r="N355" s="21">
        <v>0</v>
      </c>
      <c r="O355" s="21"/>
      <c r="P355" s="21">
        <v>37944283</v>
      </c>
      <c r="Q355" s="21"/>
      <c r="R355" s="21">
        <v>50544969</v>
      </c>
      <c r="S355" s="21"/>
      <c r="T355" s="21">
        <v>-9801444</v>
      </c>
      <c r="U355" s="21"/>
      <c r="V355" s="21">
        <v>-9602406</v>
      </c>
      <c r="W355" s="21"/>
      <c r="X355" s="21">
        <v>-26186</v>
      </c>
      <c r="Y355" s="21"/>
      <c r="Z355" s="21">
        <v>-1111207</v>
      </c>
      <c r="AA355" s="21"/>
      <c r="AB355" s="21">
        <v>-20541243</v>
      </c>
      <c r="AC355" s="21"/>
      <c r="AD355" s="21">
        <v>8431288</v>
      </c>
    </row>
    <row r="356" spans="2:30" ht="18.600000000000001" customHeight="1" x14ac:dyDescent="0.25">
      <c r="B356" s="21"/>
      <c r="C356" s="42" t="s">
        <v>1447</v>
      </c>
      <c r="D356" s="77" t="s">
        <v>227</v>
      </c>
      <c r="F356" s="21">
        <v>18753522</v>
      </c>
      <c r="G356" s="21"/>
      <c r="H356" s="21">
        <v>22046259</v>
      </c>
      <c r="I356" s="21"/>
      <c r="J356" s="21">
        <v>1116487</v>
      </c>
      <c r="K356" s="21"/>
      <c r="L356" s="21">
        <v>3685717</v>
      </c>
      <c r="M356" s="21"/>
      <c r="N356" s="21">
        <v>0</v>
      </c>
      <c r="O356" s="21"/>
      <c r="P356" s="21">
        <v>5711295</v>
      </c>
      <c r="Q356" s="21"/>
      <c r="R356" s="21">
        <v>10513499</v>
      </c>
      <c r="S356" s="21"/>
      <c r="T356" s="21">
        <v>-3735395</v>
      </c>
      <c r="U356" s="21"/>
      <c r="V356" s="21">
        <v>-3659540</v>
      </c>
      <c r="W356" s="21"/>
      <c r="X356" s="21">
        <v>-9980</v>
      </c>
      <c r="Y356" s="21"/>
      <c r="Z356" s="21">
        <v>-1006235</v>
      </c>
      <c r="AA356" s="21"/>
      <c r="AB356" s="21">
        <v>-8411150</v>
      </c>
      <c r="AC356" s="21"/>
      <c r="AD356" s="21">
        <v>515261</v>
      </c>
    </row>
    <row r="357" spans="2:30" ht="18.600000000000001" customHeight="1" x14ac:dyDescent="0.25">
      <c r="B357" s="21"/>
      <c r="C357" s="42" t="s">
        <v>1449</v>
      </c>
      <c r="D357" s="77" t="s">
        <v>811</v>
      </c>
      <c r="F357" s="21">
        <v>16285997</v>
      </c>
      <c r="G357" s="21"/>
      <c r="H357" s="21">
        <v>18842975</v>
      </c>
      <c r="I357" s="21"/>
      <c r="J357" s="21">
        <v>954264</v>
      </c>
      <c r="K357" s="21"/>
      <c r="L357" s="21">
        <v>3150189</v>
      </c>
      <c r="M357" s="21"/>
      <c r="N357" s="21">
        <v>0</v>
      </c>
      <c r="O357" s="21"/>
      <c r="P357" s="21">
        <v>3655955</v>
      </c>
      <c r="Q357" s="21"/>
      <c r="R357" s="21">
        <v>7760408</v>
      </c>
      <c r="S357" s="21"/>
      <c r="T357" s="21">
        <v>-3192648</v>
      </c>
      <c r="U357" s="21"/>
      <c r="V357" s="21">
        <v>-3127815</v>
      </c>
      <c r="W357" s="21"/>
      <c r="X357" s="21">
        <v>-8530</v>
      </c>
      <c r="Y357" s="21"/>
      <c r="Z357" s="21">
        <v>-1542839</v>
      </c>
      <c r="AA357" s="21"/>
      <c r="AB357" s="21">
        <v>-7871832</v>
      </c>
      <c r="AC357" s="21"/>
      <c r="AD357" s="21">
        <v>-129393</v>
      </c>
    </row>
    <row r="358" spans="2:30" ht="18.600000000000001" customHeight="1" x14ac:dyDescent="0.25">
      <c r="B358" s="21"/>
      <c r="C358" s="42" t="s">
        <v>1457</v>
      </c>
      <c r="D358" s="77" t="s">
        <v>228</v>
      </c>
      <c r="F358" s="21">
        <v>4112542</v>
      </c>
      <c r="G358" s="21"/>
      <c r="H358" s="21">
        <v>4710744</v>
      </c>
      <c r="I358" s="21"/>
      <c r="J358" s="21">
        <v>238566</v>
      </c>
      <c r="K358" s="21"/>
      <c r="L358" s="21">
        <v>787547</v>
      </c>
      <c r="M358" s="21"/>
      <c r="N358" s="21">
        <v>0</v>
      </c>
      <c r="O358" s="21"/>
      <c r="P358" s="21">
        <v>860413</v>
      </c>
      <c r="Q358" s="21"/>
      <c r="R358" s="21">
        <v>1886526</v>
      </c>
      <c r="S358" s="21"/>
      <c r="T358" s="21">
        <v>-798162</v>
      </c>
      <c r="U358" s="21"/>
      <c r="V358" s="21">
        <v>-781954</v>
      </c>
      <c r="W358" s="21"/>
      <c r="X358" s="21">
        <v>-2132</v>
      </c>
      <c r="Y358" s="21"/>
      <c r="Z358" s="21">
        <v>-621085</v>
      </c>
      <c r="AA358" s="21"/>
      <c r="AB358" s="21">
        <v>-2203333</v>
      </c>
      <c r="AC358" s="21"/>
      <c r="AD358" s="21">
        <v>-26482</v>
      </c>
    </row>
    <row r="359" spans="2:30" ht="18.600000000000001" customHeight="1" x14ac:dyDescent="0.25">
      <c r="B359" s="21"/>
      <c r="C359" s="42" t="s">
        <v>1459</v>
      </c>
      <c r="D359" s="77" t="s">
        <v>812</v>
      </c>
      <c r="F359" s="21">
        <v>16614940</v>
      </c>
      <c r="G359" s="21"/>
      <c r="H359" s="21">
        <v>19973524</v>
      </c>
      <c r="I359" s="21"/>
      <c r="J359" s="21">
        <v>1011518</v>
      </c>
      <c r="K359" s="21"/>
      <c r="L359" s="21">
        <v>3339195</v>
      </c>
      <c r="M359" s="21"/>
      <c r="N359" s="21">
        <v>0</v>
      </c>
      <c r="O359" s="21"/>
      <c r="P359" s="21">
        <v>5130954</v>
      </c>
      <c r="Q359" s="21"/>
      <c r="R359" s="21">
        <v>9481667</v>
      </c>
      <c r="S359" s="21"/>
      <c r="T359" s="21">
        <v>-3384202</v>
      </c>
      <c r="U359" s="21"/>
      <c r="V359" s="21">
        <v>-3315479</v>
      </c>
      <c r="W359" s="21"/>
      <c r="X359" s="21">
        <v>-9041</v>
      </c>
      <c r="Y359" s="21"/>
      <c r="Z359" s="21">
        <v>-856818</v>
      </c>
      <c r="AA359" s="21"/>
      <c r="AB359" s="21">
        <v>-7565540</v>
      </c>
      <c r="AC359" s="21"/>
      <c r="AD359" s="21">
        <v>329509</v>
      </c>
    </row>
    <row r="360" spans="2:30" ht="18.600000000000001" customHeight="1" x14ac:dyDescent="0.25">
      <c r="B360" s="21"/>
      <c r="C360" s="42" t="s">
        <v>1460</v>
      </c>
      <c r="D360" s="77" t="s">
        <v>229</v>
      </c>
      <c r="F360" s="21">
        <v>6086652</v>
      </c>
      <c r="G360" s="21"/>
      <c r="H360" s="21">
        <v>0</v>
      </c>
      <c r="I360" s="21"/>
      <c r="J360" s="21">
        <v>0</v>
      </c>
      <c r="K360" s="21"/>
      <c r="L360" s="21">
        <v>0</v>
      </c>
      <c r="M360" s="21"/>
      <c r="N360" s="21">
        <v>0</v>
      </c>
      <c r="O360" s="21"/>
      <c r="P360" s="21">
        <v>1770095</v>
      </c>
      <c r="Q360" s="21"/>
      <c r="R360" s="21">
        <v>1770095</v>
      </c>
      <c r="S360" s="21"/>
      <c r="T360" s="21">
        <v>0</v>
      </c>
      <c r="U360" s="21"/>
      <c r="V360" s="21">
        <v>0</v>
      </c>
      <c r="W360" s="21"/>
      <c r="X360" s="21">
        <v>0</v>
      </c>
      <c r="Y360" s="21"/>
      <c r="Z360" s="21">
        <v>-7414913</v>
      </c>
      <c r="AA360" s="21"/>
      <c r="AB360" s="21">
        <v>-7414913</v>
      </c>
      <c r="AC360" s="21"/>
      <c r="AD360" s="21">
        <v>-606206</v>
      </c>
    </row>
    <row r="361" spans="2:30" ht="18.600000000000001" customHeight="1" x14ac:dyDescent="0.25">
      <c r="B361" s="21"/>
      <c r="C361" s="42" t="s">
        <v>1469</v>
      </c>
      <c r="D361" s="77" t="s">
        <v>230</v>
      </c>
      <c r="F361" s="21">
        <v>5593087</v>
      </c>
      <c r="G361" s="21"/>
      <c r="H361" s="21">
        <v>0</v>
      </c>
      <c r="I361" s="21"/>
      <c r="J361" s="21">
        <v>0</v>
      </c>
      <c r="K361" s="21"/>
      <c r="L361" s="21">
        <v>0</v>
      </c>
      <c r="M361" s="21"/>
      <c r="N361" s="21">
        <v>0</v>
      </c>
      <c r="O361" s="21"/>
      <c r="P361" s="21">
        <v>1352592</v>
      </c>
      <c r="Q361" s="21"/>
      <c r="R361" s="21">
        <v>1352592</v>
      </c>
      <c r="S361" s="21"/>
      <c r="T361" s="21">
        <v>0</v>
      </c>
      <c r="U361" s="21"/>
      <c r="V361" s="21">
        <v>0</v>
      </c>
      <c r="W361" s="21"/>
      <c r="X361" s="21">
        <v>0</v>
      </c>
      <c r="Y361" s="21"/>
      <c r="Z361" s="21">
        <v>-7522674</v>
      </c>
      <c r="AA361" s="21"/>
      <c r="AB361" s="21">
        <v>-7522674</v>
      </c>
      <c r="AC361" s="21"/>
      <c r="AD361" s="21">
        <v>-1052118</v>
      </c>
    </row>
    <row r="362" spans="2:30" ht="18.600000000000001" customHeight="1" x14ac:dyDescent="0.25">
      <c r="B362" s="21"/>
      <c r="C362" s="42" t="s">
        <v>1479</v>
      </c>
      <c r="D362" s="77" t="s">
        <v>231</v>
      </c>
      <c r="F362" s="21">
        <v>5428616</v>
      </c>
      <c r="G362" s="21"/>
      <c r="H362" s="21">
        <v>6218203</v>
      </c>
      <c r="I362" s="21"/>
      <c r="J362" s="21">
        <v>314908</v>
      </c>
      <c r="K362" s="21"/>
      <c r="L362" s="21">
        <v>1039566</v>
      </c>
      <c r="M362" s="21"/>
      <c r="N362" s="21">
        <v>0</v>
      </c>
      <c r="O362" s="21"/>
      <c r="P362" s="21">
        <v>1150109</v>
      </c>
      <c r="Q362" s="21"/>
      <c r="R362" s="21">
        <v>2504583</v>
      </c>
      <c r="S362" s="21"/>
      <c r="T362" s="21">
        <v>-1053577</v>
      </c>
      <c r="U362" s="21"/>
      <c r="V362" s="21">
        <v>-1032182</v>
      </c>
      <c r="W362" s="21"/>
      <c r="X362" s="21">
        <v>-2815</v>
      </c>
      <c r="Y362" s="21"/>
      <c r="Z362" s="21">
        <v>-487298</v>
      </c>
      <c r="AA362" s="21"/>
      <c r="AB362" s="21">
        <v>-2575872</v>
      </c>
      <c r="AC362" s="21"/>
      <c r="AD362" s="21">
        <v>-13981</v>
      </c>
    </row>
    <row r="363" spans="2:30" ht="18.600000000000001" customHeight="1" x14ac:dyDescent="0.25">
      <c r="B363" s="21"/>
      <c r="C363" s="42" t="s">
        <v>1480</v>
      </c>
      <c r="D363" s="77" t="s">
        <v>232</v>
      </c>
      <c r="F363" s="21">
        <v>6415746</v>
      </c>
      <c r="G363" s="21"/>
      <c r="H363" s="21">
        <v>7537118</v>
      </c>
      <c r="I363" s="21"/>
      <c r="J363" s="21">
        <v>381702</v>
      </c>
      <c r="K363" s="21"/>
      <c r="L363" s="21">
        <v>1260063</v>
      </c>
      <c r="M363" s="21"/>
      <c r="N363" s="21">
        <v>0</v>
      </c>
      <c r="O363" s="21"/>
      <c r="P363" s="21">
        <v>2496103</v>
      </c>
      <c r="Q363" s="21"/>
      <c r="R363" s="21">
        <v>4137868</v>
      </c>
      <c r="S363" s="21"/>
      <c r="T363" s="21">
        <v>-1277047</v>
      </c>
      <c r="U363" s="21"/>
      <c r="V363" s="21">
        <v>-1251114</v>
      </c>
      <c r="W363" s="21"/>
      <c r="X363" s="21">
        <v>-3412</v>
      </c>
      <c r="Y363" s="21"/>
      <c r="Z363" s="21">
        <v>-186350</v>
      </c>
      <c r="AA363" s="21"/>
      <c r="AB363" s="21">
        <v>-2717923</v>
      </c>
      <c r="AC363" s="21"/>
      <c r="AD363" s="21">
        <v>478229</v>
      </c>
    </row>
    <row r="364" spans="2:30" ht="18.600000000000001" customHeight="1" x14ac:dyDescent="0.25">
      <c r="B364" s="21"/>
      <c r="C364" s="42" t="s">
        <v>1492</v>
      </c>
      <c r="D364" s="77" t="s">
        <v>233</v>
      </c>
      <c r="F364" s="21">
        <v>24346610</v>
      </c>
      <c r="G364" s="21"/>
      <c r="H364" s="21">
        <v>27699187</v>
      </c>
      <c r="I364" s="21"/>
      <c r="J364" s="21">
        <v>1402768</v>
      </c>
      <c r="K364" s="21"/>
      <c r="L364" s="21">
        <v>4630780</v>
      </c>
      <c r="M364" s="21"/>
      <c r="N364" s="21">
        <v>0</v>
      </c>
      <c r="O364" s="21"/>
      <c r="P364" s="21">
        <v>7391257</v>
      </c>
      <c r="Q364" s="21"/>
      <c r="R364" s="21">
        <v>13424805</v>
      </c>
      <c r="S364" s="21"/>
      <c r="T364" s="21">
        <v>-4693195</v>
      </c>
      <c r="U364" s="21"/>
      <c r="V364" s="21">
        <v>-4597890</v>
      </c>
      <c r="W364" s="21"/>
      <c r="X364" s="21">
        <v>-12538</v>
      </c>
      <c r="Y364" s="21"/>
      <c r="Z364" s="21">
        <v>-2161981</v>
      </c>
      <c r="AA364" s="21"/>
      <c r="AB364" s="21">
        <v>-11465604</v>
      </c>
      <c r="AC364" s="21"/>
      <c r="AD364" s="21">
        <v>463908</v>
      </c>
    </row>
    <row r="365" spans="2:30" ht="18.600000000000001" customHeight="1" x14ac:dyDescent="0.25">
      <c r="B365" s="21"/>
      <c r="C365" s="42" t="s">
        <v>1493</v>
      </c>
      <c r="D365" s="77" t="s">
        <v>1015</v>
      </c>
      <c r="F365" s="21">
        <v>1645017</v>
      </c>
      <c r="G365" s="21"/>
      <c r="H365" s="21">
        <v>1695825</v>
      </c>
      <c r="I365" s="21"/>
      <c r="J365" s="21">
        <v>85882</v>
      </c>
      <c r="K365" s="21"/>
      <c r="L365" s="21">
        <v>283510</v>
      </c>
      <c r="M365" s="21"/>
      <c r="N365" s="21">
        <v>0</v>
      </c>
      <c r="O365" s="21"/>
      <c r="P365" s="21">
        <v>918413</v>
      </c>
      <c r="Q365" s="21"/>
      <c r="R365" s="21">
        <v>1287805</v>
      </c>
      <c r="S365" s="21"/>
      <c r="T365" s="21">
        <v>-287331</v>
      </c>
      <c r="U365" s="21"/>
      <c r="V365" s="21">
        <v>-281496</v>
      </c>
      <c r="W365" s="21"/>
      <c r="X365" s="21">
        <v>-768</v>
      </c>
      <c r="Y365" s="21"/>
      <c r="Z365" s="21">
        <v>-290264</v>
      </c>
      <c r="AA365" s="21"/>
      <c r="AB365" s="21">
        <v>-859859</v>
      </c>
      <c r="AC365" s="21"/>
      <c r="AD365" s="21">
        <v>249616</v>
      </c>
    </row>
    <row r="366" spans="2:30" ht="18.600000000000001" customHeight="1" x14ac:dyDescent="0.25">
      <c r="B366" s="21"/>
      <c r="C366" s="42" t="s">
        <v>1542</v>
      </c>
      <c r="D366" s="77" t="s">
        <v>234</v>
      </c>
      <c r="F366" s="21">
        <v>23688573</v>
      </c>
      <c r="G366" s="21"/>
      <c r="H366" s="21">
        <v>26380272</v>
      </c>
      <c r="I366" s="21"/>
      <c r="J366" s="21">
        <v>1335974</v>
      </c>
      <c r="K366" s="21"/>
      <c r="L366" s="21">
        <v>4410282</v>
      </c>
      <c r="M366" s="21"/>
      <c r="N366" s="21">
        <v>0</v>
      </c>
      <c r="O366" s="21"/>
      <c r="P366" s="21">
        <v>7409092</v>
      </c>
      <c r="Q366" s="21"/>
      <c r="R366" s="21">
        <v>13155348</v>
      </c>
      <c r="S366" s="21"/>
      <c r="T366" s="21">
        <v>-4469725</v>
      </c>
      <c r="U366" s="21"/>
      <c r="V366" s="21">
        <v>-4378959</v>
      </c>
      <c r="W366" s="21"/>
      <c r="X366" s="21">
        <v>-11941</v>
      </c>
      <c r="Y366" s="21"/>
      <c r="Z366" s="21">
        <v>-2300198</v>
      </c>
      <c r="AA366" s="21"/>
      <c r="AB366" s="21">
        <v>-11160823</v>
      </c>
      <c r="AC366" s="21"/>
      <c r="AD366" s="21">
        <v>708080</v>
      </c>
    </row>
    <row r="367" spans="2:30" ht="18.600000000000001" customHeight="1" x14ac:dyDescent="0.25">
      <c r="B367" s="21"/>
      <c r="C367" s="42" t="s">
        <v>1552</v>
      </c>
      <c r="D367" s="77" t="s">
        <v>235</v>
      </c>
      <c r="F367" s="21">
        <v>1809489</v>
      </c>
      <c r="G367" s="21"/>
      <c r="H367" s="21">
        <v>1884369</v>
      </c>
      <c r="I367" s="21"/>
      <c r="J367" s="21">
        <v>95430</v>
      </c>
      <c r="K367" s="21"/>
      <c r="L367" s="21">
        <v>315031</v>
      </c>
      <c r="M367" s="21"/>
      <c r="N367" s="21">
        <v>0</v>
      </c>
      <c r="O367" s="21"/>
      <c r="P367" s="21">
        <v>398758</v>
      </c>
      <c r="Q367" s="21"/>
      <c r="R367" s="21">
        <v>809219</v>
      </c>
      <c r="S367" s="21"/>
      <c r="T367" s="21">
        <v>-319277</v>
      </c>
      <c r="U367" s="21"/>
      <c r="V367" s="21">
        <v>-312793</v>
      </c>
      <c r="W367" s="21"/>
      <c r="X367" s="21">
        <v>-853</v>
      </c>
      <c r="Y367" s="21"/>
      <c r="Z367" s="21">
        <v>-664756</v>
      </c>
      <c r="AA367" s="21"/>
      <c r="AB367" s="21">
        <v>-1297679</v>
      </c>
      <c r="AC367" s="21"/>
      <c r="AD367" s="21">
        <v>-166601</v>
      </c>
    </row>
    <row r="368" spans="2:30" ht="18.600000000000001" customHeight="1" x14ac:dyDescent="0.25">
      <c r="B368" s="21"/>
      <c r="C368" s="42" t="s">
        <v>1545</v>
      </c>
      <c r="D368" s="77" t="s">
        <v>236</v>
      </c>
      <c r="F368" s="21">
        <v>14476358</v>
      </c>
      <c r="G368" s="21"/>
      <c r="H368" s="21">
        <v>16958785</v>
      </c>
      <c r="I368" s="21"/>
      <c r="J368" s="21">
        <v>858843</v>
      </c>
      <c r="K368" s="21"/>
      <c r="L368" s="21">
        <v>2835188</v>
      </c>
      <c r="M368" s="21"/>
      <c r="N368" s="21">
        <v>0</v>
      </c>
      <c r="O368" s="21"/>
      <c r="P368" s="21">
        <v>5351292</v>
      </c>
      <c r="Q368" s="21"/>
      <c r="R368" s="21">
        <v>9045323</v>
      </c>
      <c r="S368" s="21"/>
      <c r="T368" s="21">
        <v>-2873401</v>
      </c>
      <c r="U368" s="21"/>
      <c r="V368" s="21">
        <v>-2815051</v>
      </c>
      <c r="W368" s="21"/>
      <c r="X368" s="21">
        <v>-7677</v>
      </c>
      <c r="Y368" s="21"/>
      <c r="Z368" s="21">
        <v>-474347</v>
      </c>
      <c r="AA368" s="21"/>
      <c r="AB368" s="21">
        <v>-6170476</v>
      </c>
      <c r="AC368" s="21"/>
      <c r="AD368" s="21">
        <v>718944</v>
      </c>
    </row>
    <row r="369" spans="2:30" ht="18.600000000000001" customHeight="1" x14ac:dyDescent="0.25">
      <c r="B369" s="21"/>
      <c r="C369" s="42" t="s">
        <v>1232</v>
      </c>
      <c r="D369" s="77" t="s">
        <v>237</v>
      </c>
      <c r="F369" s="21">
        <v>12666870</v>
      </c>
      <c r="G369" s="21"/>
      <c r="H369" s="21">
        <v>14886050</v>
      </c>
      <c r="I369" s="21"/>
      <c r="J369" s="21">
        <v>753873</v>
      </c>
      <c r="K369" s="21"/>
      <c r="L369" s="21">
        <v>2488666</v>
      </c>
      <c r="M369" s="21"/>
      <c r="N369" s="21">
        <v>0</v>
      </c>
      <c r="O369" s="21"/>
      <c r="P369" s="21">
        <v>1960236</v>
      </c>
      <c r="Q369" s="21"/>
      <c r="R369" s="21">
        <v>5202775</v>
      </c>
      <c r="S369" s="21"/>
      <c r="T369" s="21">
        <v>-2522209</v>
      </c>
      <c r="U369" s="21"/>
      <c r="V369" s="21">
        <v>-2470990</v>
      </c>
      <c r="W369" s="21"/>
      <c r="X369" s="21">
        <v>-6738</v>
      </c>
      <c r="Y369" s="21"/>
      <c r="Z369" s="21">
        <v>-1393121</v>
      </c>
      <c r="AA369" s="21"/>
      <c r="AB369" s="21">
        <v>-6393058</v>
      </c>
      <c r="AC369" s="21"/>
      <c r="AD369" s="21">
        <v>-288392</v>
      </c>
    </row>
    <row r="370" spans="2:30" ht="18.600000000000001" customHeight="1" x14ac:dyDescent="0.25">
      <c r="B370" s="21"/>
      <c r="C370" s="42" t="s">
        <v>1393</v>
      </c>
      <c r="D370" s="77" t="s">
        <v>238</v>
      </c>
      <c r="F370" s="21">
        <v>10692760</v>
      </c>
      <c r="G370" s="21"/>
      <c r="H370" s="21">
        <v>11871131</v>
      </c>
      <c r="I370" s="21"/>
      <c r="J370" s="21">
        <v>601189</v>
      </c>
      <c r="K370" s="21"/>
      <c r="L370" s="21">
        <v>1984628</v>
      </c>
      <c r="M370" s="21"/>
      <c r="N370" s="21">
        <v>0</v>
      </c>
      <c r="O370" s="21"/>
      <c r="P370" s="21">
        <v>2918153</v>
      </c>
      <c r="Q370" s="21"/>
      <c r="R370" s="21">
        <v>5503970</v>
      </c>
      <c r="S370" s="21"/>
      <c r="T370" s="21">
        <v>-2011378</v>
      </c>
      <c r="U370" s="21"/>
      <c r="V370" s="21">
        <v>-1970533</v>
      </c>
      <c r="W370" s="21"/>
      <c r="X370" s="21">
        <v>-5374</v>
      </c>
      <c r="Y370" s="21"/>
      <c r="Z370" s="21">
        <v>-1677080</v>
      </c>
      <c r="AA370" s="21"/>
      <c r="AB370" s="21">
        <v>-5664365</v>
      </c>
      <c r="AC370" s="21"/>
      <c r="AD370" s="21">
        <v>-136860</v>
      </c>
    </row>
    <row r="371" spans="2:30" ht="18.600000000000001" customHeight="1" x14ac:dyDescent="0.25">
      <c r="B371" s="21"/>
      <c r="C371" s="42" t="s">
        <v>1115</v>
      </c>
      <c r="D371" s="77" t="s">
        <v>239</v>
      </c>
      <c r="F371" s="21">
        <v>31584864</v>
      </c>
      <c r="G371" s="21"/>
      <c r="H371" s="21">
        <v>35801759</v>
      </c>
      <c r="I371" s="21"/>
      <c r="J371" s="21">
        <v>1813106</v>
      </c>
      <c r="K371" s="21"/>
      <c r="L371" s="21">
        <v>5985376</v>
      </c>
      <c r="M371" s="21"/>
      <c r="N371" s="21">
        <v>0</v>
      </c>
      <c r="O371" s="21"/>
      <c r="P371" s="21">
        <v>6605906</v>
      </c>
      <c r="Q371" s="21"/>
      <c r="R371" s="21">
        <v>14404388</v>
      </c>
      <c r="S371" s="21"/>
      <c r="T371" s="21">
        <v>-6066049</v>
      </c>
      <c r="U371" s="21"/>
      <c r="V371" s="21">
        <v>-5942866</v>
      </c>
      <c r="W371" s="21"/>
      <c r="X371" s="21">
        <v>-16206</v>
      </c>
      <c r="Y371" s="21"/>
      <c r="Z371" s="21">
        <v>-3077910</v>
      </c>
      <c r="AA371" s="21"/>
      <c r="AB371" s="21">
        <v>-15103031</v>
      </c>
      <c r="AC371" s="21"/>
      <c r="AD371" s="21">
        <v>-135260</v>
      </c>
    </row>
    <row r="372" spans="2:30" ht="18.600000000000001" customHeight="1" x14ac:dyDescent="0.25">
      <c r="B372" s="21"/>
      <c r="C372" s="42" t="s">
        <v>1126</v>
      </c>
      <c r="D372" s="77" t="s">
        <v>240</v>
      </c>
      <c r="F372" s="21">
        <v>48693369</v>
      </c>
      <c r="G372" s="21"/>
      <c r="H372" s="21">
        <v>56717468</v>
      </c>
      <c r="I372" s="21"/>
      <c r="J372" s="21">
        <v>2872339</v>
      </c>
      <c r="K372" s="21"/>
      <c r="L372" s="21">
        <v>9482087</v>
      </c>
      <c r="M372" s="21"/>
      <c r="N372" s="21">
        <v>0</v>
      </c>
      <c r="O372" s="21"/>
      <c r="P372" s="21">
        <v>16288987</v>
      </c>
      <c r="Q372" s="21"/>
      <c r="R372" s="21">
        <v>28643413</v>
      </c>
      <c r="S372" s="21"/>
      <c r="T372" s="21">
        <v>-9609890</v>
      </c>
      <c r="U372" s="21"/>
      <c r="V372" s="21">
        <v>-9414742</v>
      </c>
      <c r="W372" s="21"/>
      <c r="X372" s="21">
        <v>-25674</v>
      </c>
      <c r="Y372" s="21"/>
      <c r="Z372" s="21">
        <v>-2266313</v>
      </c>
      <c r="AA372" s="21"/>
      <c r="AB372" s="21">
        <v>-21316619</v>
      </c>
      <c r="AC372" s="21"/>
      <c r="AD372" s="21">
        <v>1950009</v>
      </c>
    </row>
    <row r="373" spans="2:30" ht="18.600000000000001" customHeight="1" x14ac:dyDescent="0.25">
      <c r="B373" s="21"/>
      <c r="C373" s="42" t="s">
        <v>1173</v>
      </c>
      <c r="D373" s="77" t="s">
        <v>241</v>
      </c>
      <c r="F373" s="21">
        <v>60866674</v>
      </c>
      <c r="G373" s="21"/>
      <c r="H373" s="21">
        <v>73864618</v>
      </c>
      <c r="I373" s="21"/>
      <c r="J373" s="21">
        <v>3740721</v>
      </c>
      <c r="K373" s="21"/>
      <c r="L373" s="21">
        <v>12348766</v>
      </c>
      <c r="M373" s="21"/>
      <c r="N373" s="21">
        <v>0</v>
      </c>
      <c r="O373" s="21"/>
      <c r="P373" s="21">
        <v>19367299</v>
      </c>
      <c r="Q373" s="21"/>
      <c r="R373" s="21">
        <v>35456786</v>
      </c>
      <c r="S373" s="21"/>
      <c r="T373" s="21">
        <v>-12515207</v>
      </c>
      <c r="U373" s="21"/>
      <c r="V373" s="21">
        <v>-12261060</v>
      </c>
      <c r="W373" s="21"/>
      <c r="X373" s="21">
        <v>-33436</v>
      </c>
      <c r="Y373" s="21"/>
      <c r="Z373" s="21">
        <v>-2292039</v>
      </c>
      <c r="AA373" s="21"/>
      <c r="AB373" s="21">
        <v>-27101742</v>
      </c>
      <c r="AC373" s="21"/>
      <c r="AD373" s="21">
        <v>2648490</v>
      </c>
    </row>
    <row r="374" spans="2:30" ht="18.600000000000001" customHeight="1" x14ac:dyDescent="0.25">
      <c r="B374" s="21"/>
      <c r="C374" s="42" t="s">
        <v>1007</v>
      </c>
      <c r="D374" s="77" t="s">
        <v>816</v>
      </c>
      <c r="F374" s="21">
        <v>658037</v>
      </c>
      <c r="G374" s="21"/>
      <c r="H374" s="21">
        <v>753640</v>
      </c>
      <c r="I374" s="21"/>
      <c r="J374" s="21">
        <v>38167</v>
      </c>
      <c r="K374" s="21"/>
      <c r="L374" s="21">
        <v>125994</v>
      </c>
      <c r="M374" s="21"/>
      <c r="N374" s="21">
        <v>0</v>
      </c>
      <c r="O374" s="21"/>
      <c r="P374" s="21">
        <v>26590</v>
      </c>
      <c r="Q374" s="21"/>
      <c r="R374" s="21">
        <v>190751</v>
      </c>
      <c r="S374" s="21"/>
      <c r="T374" s="21">
        <v>-127693</v>
      </c>
      <c r="U374" s="21"/>
      <c r="V374" s="21">
        <v>-125100</v>
      </c>
      <c r="W374" s="21"/>
      <c r="X374" s="21">
        <v>-341</v>
      </c>
      <c r="Y374" s="21"/>
      <c r="Z374" s="21">
        <v>-201836</v>
      </c>
      <c r="AA374" s="21"/>
      <c r="AB374" s="21">
        <v>-454970</v>
      </c>
      <c r="AC374" s="21"/>
      <c r="AD374" s="21">
        <v>-124870</v>
      </c>
    </row>
    <row r="375" spans="2:30" ht="18.600000000000001" customHeight="1" x14ac:dyDescent="0.25">
      <c r="B375" s="21"/>
      <c r="C375" s="42" t="s">
        <v>3732</v>
      </c>
      <c r="D375" s="77" t="s">
        <v>1565</v>
      </c>
      <c r="F375" s="21">
        <v>53463948</v>
      </c>
      <c r="G375" s="21"/>
      <c r="H375" s="21">
        <v>61051302</v>
      </c>
      <c r="I375" s="21"/>
      <c r="J375" s="21">
        <v>3091817</v>
      </c>
      <c r="K375" s="21"/>
      <c r="L375" s="21">
        <v>10206622</v>
      </c>
      <c r="M375" s="21"/>
      <c r="N375" s="21">
        <v>0</v>
      </c>
      <c r="O375" s="21"/>
      <c r="P375" s="21">
        <v>34103712</v>
      </c>
      <c r="Q375" s="21"/>
      <c r="R375" s="21">
        <v>47402151</v>
      </c>
      <c r="S375" s="21"/>
      <c r="T375" s="21">
        <v>-10344190</v>
      </c>
      <c r="U375" s="21"/>
      <c r="V375" s="21">
        <v>-10134131</v>
      </c>
      <c r="W375" s="21"/>
      <c r="X375" s="21">
        <v>-27636</v>
      </c>
      <c r="Y375" s="21"/>
      <c r="Z375" s="21">
        <v>-3519717</v>
      </c>
      <c r="AA375" s="21"/>
      <c r="AB375" s="21">
        <v>-24025674</v>
      </c>
      <c r="AC375" s="21"/>
      <c r="AD375" s="21">
        <v>8933473</v>
      </c>
    </row>
    <row r="376" spans="2:30" ht="18.600000000000001" customHeight="1" x14ac:dyDescent="0.25">
      <c r="B376" s="21"/>
      <c r="C376" s="42" t="s">
        <v>1245</v>
      </c>
      <c r="D376" s="77" t="s">
        <v>242</v>
      </c>
      <c r="F376" s="21">
        <v>2796619</v>
      </c>
      <c r="G376" s="21"/>
      <c r="H376" s="21">
        <v>3391829</v>
      </c>
      <c r="I376" s="21"/>
      <c r="J376" s="21">
        <v>171772</v>
      </c>
      <c r="K376" s="21"/>
      <c r="L376" s="21">
        <v>567050</v>
      </c>
      <c r="M376" s="21"/>
      <c r="N376" s="21">
        <v>0</v>
      </c>
      <c r="O376" s="21"/>
      <c r="P376" s="21">
        <v>1375984</v>
      </c>
      <c r="Q376" s="21"/>
      <c r="R376" s="21">
        <v>2114806</v>
      </c>
      <c r="S376" s="21"/>
      <c r="T376" s="21">
        <v>-574692</v>
      </c>
      <c r="U376" s="21"/>
      <c r="V376" s="21">
        <v>-563022</v>
      </c>
      <c r="W376" s="21"/>
      <c r="X376" s="21">
        <v>-1535</v>
      </c>
      <c r="Y376" s="21"/>
      <c r="Z376" s="21">
        <v>-90096</v>
      </c>
      <c r="AA376" s="21"/>
      <c r="AB376" s="21">
        <v>-1229345</v>
      </c>
      <c r="AC376" s="21"/>
      <c r="AD376" s="21">
        <v>256938</v>
      </c>
    </row>
    <row r="377" spans="2:30" ht="18.600000000000001" customHeight="1" x14ac:dyDescent="0.25">
      <c r="B377" s="21"/>
      <c r="C377" s="42" t="s">
        <v>1002</v>
      </c>
      <c r="D377" s="77" t="s">
        <v>243</v>
      </c>
      <c r="F377" s="21">
        <v>33558824</v>
      </c>
      <c r="G377" s="21"/>
      <c r="H377" s="21">
        <v>40700868</v>
      </c>
      <c r="I377" s="21"/>
      <c r="J377" s="21">
        <v>2061211</v>
      </c>
      <c r="K377" s="21"/>
      <c r="L377" s="21">
        <v>6804415</v>
      </c>
      <c r="M377" s="21"/>
      <c r="N377" s="21">
        <v>0</v>
      </c>
      <c r="O377" s="21"/>
      <c r="P377" s="21">
        <v>11841943</v>
      </c>
      <c r="Q377" s="21"/>
      <c r="R377" s="21">
        <v>20707569</v>
      </c>
      <c r="S377" s="21"/>
      <c r="T377" s="21">
        <v>-6896127</v>
      </c>
      <c r="U377" s="21"/>
      <c r="V377" s="21">
        <v>-6756087</v>
      </c>
      <c r="W377" s="21"/>
      <c r="X377" s="21">
        <v>-18424</v>
      </c>
      <c r="Y377" s="21"/>
      <c r="Z377" s="21">
        <v>-587634</v>
      </c>
      <c r="AA377" s="21"/>
      <c r="AB377" s="21">
        <v>-14258272</v>
      </c>
      <c r="AC377" s="21"/>
      <c r="AD377" s="21">
        <v>1413235</v>
      </c>
    </row>
    <row r="378" spans="2:30" ht="18.600000000000001" customHeight="1" x14ac:dyDescent="0.25">
      <c r="B378" s="21"/>
      <c r="C378" s="42" t="s">
        <v>1283</v>
      </c>
      <c r="D378" s="77" t="s">
        <v>563</v>
      </c>
      <c r="F378" s="21">
        <v>328943</v>
      </c>
      <c r="G378" s="21"/>
      <c r="H378" s="21">
        <v>376910</v>
      </c>
      <c r="I378" s="21"/>
      <c r="J378" s="21">
        <v>19088</v>
      </c>
      <c r="K378" s="21"/>
      <c r="L378" s="21">
        <v>63012</v>
      </c>
      <c r="M378" s="21"/>
      <c r="N378" s="21">
        <v>0</v>
      </c>
      <c r="O378" s="21"/>
      <c r="P378" s="21">
        <v>51332</v>
      </c>
      <c r="Q378" s="21"/>
      <c r="R378" s="21">
        <v>133432</v>
      </c>
      <c r="S378" s="21"/>
      <c r="T378" s="21">
        <v>-63861</v>
      </c>
      <c r="U378" s="21"/>
      <c r="V378" s="21">
        <v>-62565</v>
      </c>
      <c r="W378" s="21"/>
      <c r="X378" s="21">
        <v>-171</v>
      </c>
      <c r="Y378" s="21"/>
      <c r="Z378" s="21">
        <v>-95219</v>
      </c>
      <c r="AA378" s="21"/>
      <c r="AB378" s="21">
        <v>-221816</v>
      </c>
      <c r="AC378" s="21"/>
      <c r="AD378" s="21">
        <v>-33985</v>
      </c>
    </row>
    <row r="379" spans="2:30" ht="18.600000000000001" customHeight="1" x14ac:dyDescent="0.25">
      <c r="B379" s="21"/>
      <c r="C379" s="42" t="s">
        <v>1285</v>
      </c>
      <c r="D379" s="77" t="s">
        <v>818</v>
      </c>
      <c r="F379" s="21">
        <v>35368463</v>
      </c>
      <c r="G379" s="21"/>
      <c r="H379" s="21">
        <v>38628134</v>
      </c>
      <c r="I379" s="21"/>
      <c r="J379" s="21">
        <v>1956242</v>
      </c>
      <c r="K379" s="21"/>
      <c r="L379" s="21">
        <v>6457893</v>
      </c>
      <c r="M379" s="21"/>
      <c r="N379" s="21">
        <v>0</v>
      </c>
      <c r="O379" s="21"/>
      <c r="P379" s="21">
        <v>7586434</v>
      </c>
      <c r="Q379" s="21"/>
      <c r="R379" s="21">
        <v>16000569</v>
      </c>
      <c r="S379" s="21"/>
      <c r="T379" s="21">
        <v>-6544935</v>
      </c>
      <c r="U379" s="21"/>
      <c r="V379" s="21">
        <v>-6412026</v>
      </c>
      <c r="W379" s="21"/>
      <c r="X379" s="21">
        <v>-17486</v>
      </c>
      <c r="Y379" s="21"/>
      <c r="Z379" s="21">
        <v>-4652135</v>
      </c>
      <c r="AA379" s="21"/>
      <c r="AB379" s="21">
        <v>-17626582</v>
      </c>
      <c r="AC379" s="21"/>
      <c r="AD379" s="21">
        <v>-36532</v>
      </c>
    </row>
    <row r="380" spans="2:30" ht="18.600000000000001" customHeight="1" x14ac:dyDescent="0.25">
      <c r="B380" s="21"/>
      <c r="C380" s="42" t="s">
        <v>1326</v>
      </c>
      <c r="D380" s="77" t="s">
        <v>819</v>
      </c>
      <c r="F380" s="21">
        <v>65308310</v>
      </c>
      <c r="G380" s="21"/>
      <c r="H380" s="21">
        <v>76314083</v>
      </c>
      <c r="I380" s="21"/>
      <c r="J380" s="21">
        <v>3864769</v>
      </c>
      <c r="K380" s="21"/>
      <c r="L380" s="21">
        <v>12758270</v>
      </c>
      <c r="M380" s="21"/>
      <c r="N380" s="21">
        <v>0</v>
      </c>
      <c r="O380" s="21"/>
      <c r="P380" s="21">
        <v>19496756</v>
      </c>
      <c r="Q380" s="21"/>
      <c r="R380" s="21">
        <v>36119795</v>
      </c>
      <c r="S380" s="21"/>
      <c r="T380" s="21">
        <v>-12930231</v>
      </c>
      <c r="U380" s="21"/>
      <c r="V380" s="21">
        <v>-12667656</v>
      </c>
      <c r="W380" s="21"/>
      <c r="X380" s="21">
        <v>-34545</v>
      </c>
      <c r="Y380" s="21"/>
      <c r="Z380" s="21">
        <v>-3471920</v>
      </c>
      <c r="AA380" s="21"/>
      <c r="AB380" s="21">
        <v>-29104352</v>
      </c>
      <c r="AC380" s="21"/>
      <c r="AD380" s="21">
        <v>2496092</v>
      </c>
    </row>
    <row r="381" spans="2:30" ht="18.600000000000001" customHeight="1" x14ac:dyDescent="0.25">
      <c r="B381" s="21"/>
      <c r="C381" s="42" t="s">
        <v>1352</v>
      </c>
      <c r="D381" s="77" t="s">
        <v>244</v>
      </c>
      <c r="F381" s="21">
        <v>58892564</v>
      </c>
      <c r="G381" s="21"/>
      <c r="H381" s="21">
        <v>68023146</v>
      </c>
      <c r="I381" s="21"/>
      <c r="J381" s="21">
        <v>3444892</v>
      </c>
      <c r="K381" s="21"/>
      <c r="L381" s="21">
        <v>11372182</v>
      </c>
      <c r="M381" s="21"/>
      <c r="N381" s="21">
        <v>0</v>
      </c>
      <c r="O381" s="21"/>
      <c r="P381" s="21">
        <v>17713157</v>
      </c>
      <c r="Q381" s="21"/>
      <c r="R381" s="21">
        <v>32530231</v>
      </c>
      <c r="S381" s="21"/>
      <c r="T381" s="21">
        <v>-11525461</v>
      </c>
      <c r="U381" s="21"/>
      <c r="V381" s="21">
        <v>-11291413</v>
      </c>
      <c r="W381" s="21"/>
      <c r="X381" s="21">
        <v>-30792</v>
      </c>
      <c r="Y381" s="21"/>
      <c r="Z381" s="21">
        <v>-4919890</v>
      </c>
      <c r="AA381" s="21"/>
      <c r="AB381" s="21">
        <v>-27767556</v>
      </c>
      <c r="AC381" s="21"/>
      <c r="AD381" s="21">
        <v>1908391</v>
      </c>
    </row>
    <row r="382" spans="2:30" ht="18.600000000000001" customHeight="1" x14ac:dyDescent="0.25">
      <c r="B382" s="21"/>
      <c r="C382" s="42" t="s">
        <v>2431</v>
      </c>
      <c r="D382" s="77" t="s">
        <v>821</v>
      </c>
      <c r="F382" s="21">
        <v>0</v>
      </c>
      <c r="G382" s="21"/>
      <c r="H382" s="21">
        <v>0</v>
      </c>
      <c r="I382" s="21"/>
      <c r="J382" s="21">
        <v>0</v>
      </c>
      <c r="K382" s="21"/>
      <c r="L382" s="21">
        <v>0</v>
      </c>
      <c r="M382" s="21"/>
      <c r="N382" s="21">
        <v>0</v>
      </c>
      <c r="O382" s="21"/>
      <c r="P382" s="21">
        <v>30681</v>
      </c>
      <c r="Q382" s="21"/>
      <c r="R382" s="21">
        <v>30681</v>
      </c>
      <c r="S382" s="21"/>
      <c r="T382" s="21">
        <v>0</v>
      </c>
      <c r="U382" s="21"/>
      <c r="V382" s="21">
        <v>0</v>
      </c>
      <c r="W382" s="21"/>
      <c r="X382" s="21">
        <v>0</v>
      </c>
      <c r="Y382" s="21"/>
      <c r="Z382" s="21">
        <v>-56120</v>
      </c>
      <c r="AA382" s="21"/>
      <c r="AB382" s="21">
        <v>-56120</v>
      </c>
      <c r="AC382" s="21"/>
      <c r="AD382" s="21">
        <v>-463</v>
      </c>
    </row>
    <row r="383" spans="2:30" ht="18.600000000000001" customHeight="1" x14ac:dyDescent="0.25">
      <c r="B383" s="21"/>
      <c r="C383" s="42" t="s">
        <v>1442</v>
      </c>
      <c r="D383" s="77" t="s">
        <v>823</v>
      </c>
      <c r="F383" s="21">
        <v>10857231</v>
      </c>
      <c r="G383" s="21"/>
      <c r="H383" s="21">
        <v>12813316</v>
      </c>
      <c r="I383" s="21"/>
      <c r="J383" s="21">
        <v>648904</v>
      </c>
      <c r="K383" s="21"/>
      <c r="L383" s="21">
        <v>2142144</v>
      </c>
      <c r="M383" s="21"/>
      <c r="N383" s="21">
        <v>0</v>
      </c>
      <c r="O383" s="21"/>
      <c r="P383" s="21">
        <v>2527322</v>
      </c>
      <c r="Q383" s="21"/>
      <c r="R383" s="21">
        <v>5318370</v>
      </c>
      <c r="S383" s="21"/>
      <c r="T383" s="21">
        <v>-2171016</v>
      </c>
      <c r="U383" s="21"/>
      <c r="V383" s="21">
        <v>-2126930</v>
      </c>
      <c r="W383" s="21"/>
      <c r="X383" s="21">
        <v>-5800</v>
      </c>
      <c r="Y383" s="21"/>
      <c r="Z383" s="21">
        <v>-298345</v>
      </c>
      <c r="AA383" s="21"/>
      <c r="AB383" s="21">
        <v>-4602091</v>
      </c>
      <c r="AC383" s="21"/>
      <c r="AD383" s="21">
        <v>112089</v>
      </c>
    </row>
    <row r="384" spans="2:30" ht="18.600000000000001" customHeight="1" x14ac:dyDescent="0.25">
      <c r="B384" s="21"/>
      <c r="C384" s="42" t="s">
        <v>3795</v>
      </c>
      <c r="D384" s="77" t="s">
        <v>3807</v>
      </c>
      <c r="F384" s="21">
        <v>0</v>
      </c>
      <c r="G384" s="21"/>
      <c r="H384" s="21">
        <v>0</v>
      </c>
      <c r="I384" s="21"/>
      <c r="J384" s="21">
        <v>0</v>
      </c>
      <c r="K384" s="21"/>
      <c r="L384" s="21">
        <v>0</v>
      </c>
      <c r="M384" s="21"/>
      <c r="N384" s="21">
        <v>0</v>
      </c>
      <c r="O384" s="21"/>
      <c r="P384" s="21">
        <v>57306</v>
      </c>
      <c r="Q384" s="21"/>
      <c r="R384" s="21">
        <v>57306</v>
      </c>
      <c r="S384" s="21"/>
      <c r="T384" s="21">
        <v>0</v>
      </c>
      <c r="U384" s="21"/>
      <c r="V384" s="21">
        <v>0</v>
      </c>
      <c r="W384" s="21"/>
      <c r="X384" s="21">
        <v>0</v>
      </c>
      <c r="Y384" s="21"/>
      <c r="Z384" s="21">
        <v>-103693</v>
      </c>
      <c r="AA384" s="21"/>
      <c r="AB384" s="21">
        <v>-103693</v>
      </c>
      <c r="AC384" s="21"/>
      <c r="AD384" s="21">
        <v>61</v>
      </c>
    </row>
    <row r="385" spans="2:30" ht="18.600000000000001" customHeight="1" x14ac:dyDescent="0.25">
      <c r="B385" s="21"/>
      <c r="C385" s="42" t="s">
        <v>1444</v>
      </c>
      <c r="D385" s="77" t="s">
        <v>245</v>
      </c>
      <c r="F385" s="21">
        <v>53628420</v>
      </c>
      <c r="G385" s="21"/>
      <c r="H385" s="21">
        <v>63500946</v>
      </c>
      <c r="I385" s="21"/>
      <c r="J385" s="21">
        <v>3215874</v>
      </c>
      <c r="K385" s="21"/>
      <c r="L385" s="21">
        <v>10616156</v>
      </c>
      <c r="M385" s="21"/>
      <c r="N385" s="21">
        <v>0</v>
      </c>
      <c r="O385" s="21"/>
      <c r="P385" s="21">
        <v>16334041</v>
      </c>
      <c r="Q385" s="21"/>
      <c r="R385" s="21">
        <v>30166071</v>
      </c>
      <c r="S385" s="21"/>
      <c r="T385" s="21">
        <v>-10759244</v>
      </c>
      <c r="U385" s="21"/>
      <c r="V385" s="21">
        <v>-10540756</v>
      </c>
      <c r="W385" s="21"/>
      <c r="X385" s="21">
        <v>-28745</v>
      </c>
      <c r="Y385" s="21"/>
      <c r="Z385" s="21">
        <v>-1578847</v>
      </c>
      <c r="AA385" s="21"/>
      <c r="AB385" s="21">
        <v>-22907592</v>
      </c>
      <c r="AC385" s="21"/>
      <c r="AD385" s="21">
        <v>2857835</v>
      </c>
    </row>
    <row r="386" spans="2:30" ht="18.600000000000001" customHeight="1" x14ac:dyDescent="0.25">
      <c r="B386" s="21"/>
      <c r="C386" s="42" t="s">
        <v>1481</v>
      </c>
      <c r="D386" s="77" t="s">
        <v>246</v>
      </c>
      <c r="F386" s="21">
        <v>33394352</v>
      </c>
      <c r="G386" s="21"/>
      <c r="H386" s="21">
        <v>0</v>
      </c>
      <c r="I386" s="21"/>
      <c r="J386" s="21">
        <v>0</v>
      </c>
      <c r="K386" s="21"/>
      <c r="L386" s="21">
        <v>0</v>
      </c>
      <c r="M386" s="21"/>
      <c r="N386" s="21">
        <v>0</v>
      </c>
      <c r="O386" s="21"/>
      <c r="P386" s="21">
        <v>11568782</v>
      </c>
      <c r="Q386" s="21"/>
      <c r="R386" s="21">
        <v>11568782</v>
      </c>
      <c r="S386" s="21"/>
      <c r="T386" s="21">
        <v>0</v>
      </c>
      <c r="U386" s="21"/>
      <c r="V386" s="21">
        <v>0</v>
      </c>
      <c r="W386" s="21"/>
      <c r="X386" s="21">
        <v>0</v>
      </c>
      <c r="Y386" s="21"/>
      <c r="Z386" s="21">
        <v>-40755937</v>
      </c>
      <c r="AA386" s="21"/>
      <c r="AB386" s="21">
        <v>-40755937</v>
      </c>
      <c r="AC386" s="21"/>
      <c r="AD386" s="21">
        <v>-3741116</v>
      </c>
    </row>
    <row r="387" spans="2:30" ht="18.600000000000001" customHeight="1" x14ac:dyDescent="0.25">
      <c r="B387" s="21"/>
      <c r="C387" s="42" t="s">
        <v>1491</v>
      </c>
      <c r="D387" s="77" t="s">
        <v>247</v>
      </c>
      <c r="F387" s="21">
        <v>0</v>
      </c>
      <c r="G387" s="21"/>
      <c r="H387" s="21">
        <v>0</v>
      </c>
      <c r="I387" s="21"/>
      <c r="J387" s="21">
        <v>0</v>
      </c>
      <c r="K387" s="21"/>
      <c r="L387" s="21">
        <v>0</v>
      </c>
      <c r="M387" s="21"/>
      <c r="N387" s="21">
        <v>0</v>
      </c>
      <c r="O387" s="21"/>
      <c r="P387" s="21">
        <v>17449300</v>
      </c>
      <c r="Q387" s="21"/>
      <c r="R387" s="21">
        <v>17449300</v>
      </c>
      <c r="S387" s="21"/>
      <c r="T387" s="21">
        <v>0</v>
      </c>
      <c r="U387" s="21"/>
      <c r="V387" s="21">
        <v>0</v>
      </c>
      <c r="W387" s="21"/>
      <c r="X387" s="21">
        <v>0</v>
      </c>
      <c r="Y387" s="21"/>
      <c r="Z387" s="21">
        <v>-50008509</v>
      </c>
      <c r="AA387" s="21"/>
      <c r="AB387" s="21">
        <v>-50008509</v>
      </c>
      <c r="AC387" s="21"/>
      <c r="AD387" s="21">
        <v>-3906035</v>
      </c>
    </row>
    <row r="388" spans="2:30" ht="18.600000000000001" customHeight="1" x14ac:dyDescent="0.25">
      <c r="B388" s="21"/>
      <c r="C388" s="42" t="s">
        <v>1506</v>
      </c>
      <c r="D388" s="77" t="s">
        <v>248</v>
      </c>
      <c r="F388" s="21">
        <v>0</v>
      </c>
      <c r="G388" s="21"/>
      <c r="H388" s="21">
        <v>0</v>
      </c>
      <c r="I388" s="21"/>
      <c r="J388" s="21">
        <v>0</v>
      </c>
      <c r="K388" s="21"/>
      <c r="L388" s="21">
        <v>0</v>
      </c>
      <c r="M388" s="21"/>
      <c r="N388" s="21">
        <v>0</v>
      </c>
      <c r="O388" s="21"/>
      <c r="P388" s="21">
        <v>32179936</v>
      </c>
      <c r="Q388" s="21"/>
      <c r="R388" s="21">
        <v>32179936</v>
      </c>
      <c r="S388" s="21"/>
      <c r="T388" s="21">
        <v>0</v>
      </c>
      <c r="U388" s="21"/>
      <c r="V388" s="21">
        <v>0</v>
      </c>
      <c r="W388" s="21"/>
      <c r="X388" s="21">
        <v>0</v>
      </c>
      <c r="Y388" s="21"/>
      <c r="Z388" s="21">
        <v>-137711722</v>
      </c>
      <c r="AA388" s="21"/>
      <c r="AB388" s="21">
        <v>-137711722</v>
      </c>
      <c r="AC388" s="21"/>
      <c r="AD388" s="21">
        <v>-16850814</v>
      </c>
    </row>
    <row r="389" spans="2:30" ht="18.600000000000001" customHeight="1" x14ac:dyDescent="0.25">
      <c r="B389" s="21"/>
      <c r="C389" s="42" t="s">
        <v>1004</v>
      </c>
      <c r="D389" s="77" t="s">
        <v>249</v>
      </c>
      <c r="F389" s="21">
        <v>17272977</v>
      </c>
      <c r="G389" s="21"/>
      <c r="H389" s="21">
        <v>19785159</v>
      </c>
      <c r="I389" s="21"/>
      <c r="J389" s="21">
        <v>1001979</v>
      </c>
      <c r="K389" s="21"/>
      <c r="L389" s="21">
        <v>3307704</v>
      </c>
      <c r="M389" s="21"/>
      <c r="N389" s="21">
        <v>0</v>
      </c>
      <c r="O389" s="21"/>
      <c r="P389" s="21">
        <v>4518271</v>
      </c>
      <c r="Q389" s="21"/>
      <c r="R389" s="21">
        <v>8827954</v>
      </c>
      <c r="S389" s="21"/>
      <c r="T389" s="21">
        <v>-3352286</v>
      </c>
      <c r="U389" s="21"/>
      <c r="V389" s="21">
        <v>-3284212</v>
      </c>
      <c r="W389" s="21"/>
      <c r="X389" s="21">
        <v>-8956</v>
      </c>
      <c r="Y389" s="21"/>
      <c r="Z389" s="21">
        <v>-1169363</v>
      </c>
      <c r="AA389" s="21"/>
      <c r="AB389" s="21">
        <v>-7814817</v>
      </c>
      <c r="AC389" s="21"/>
      <c r="AD389" s="21">
        <v>371260</v>
      </c>
    </row>
    <row r="390" spans="2:30" ht="18.600000000000001" customHeight="1" x14ac:dyDescent="0.25">
      <c r="B390" s="21"/>
      <c r="C390" s="42" t="s">
        <v>1529</v>
      </c>
      <c r="D390" s="77" t="s">
        <v>250</v>
      </c>
      <c r="F390" s="21">
        <v>58892564</v>
      </c>
      <c r="G390" s="21"/>
      <c r="H390" s="21">
        <v>68588420</v>
      </c>
      <c r="I390" s="21"/>
      <c r="J390" s="21">
        <v>3473519</v>
      </c>
      <c r="K390" s="21"/>
      <c r="L390" s="21">
        <v>11466685</v>
      </c>
      <c r="M390" s="21"/>
      <c r="N390" s="21">
        <v>0</v>
      </c>
      <c r="O390" s="21"/>
      <c r="P390" s="21">
        <v>17688453</v>
      </c>
      <c r="Q390" s="21"/>
      <c r="R390" s="21">
        <v>32628657</v>
      </c>
      <c r="S390" s="21"/>
      <c r="T390" s="21">
        <v>-11621238</v>
      </c>
      <c r="U390" s="21"/>
      <c r="V390" s="21">
        <v>-11385245</v>
      </c>
      <c r="W390" s="21"/>
      <c r="X390" s="21">
        <v>-31048</v>
      </c>
      <c r="Y390" s="21"/>
      <c r="Z390" s="21">
        <v>-2131615</v>
      </c>
      <c r="AA390" s="21"/>
      <c r="AB390" s="21">
        <v>-25169146</v>
      </c>
      <c r="AC390" s="21"/>
      <c r="AD390" s="21">
        <v>2456433</v>
      </c>
    </row>
    <row r="391" spans="2:30" ht="18.600000000000001" customHeight="1" x14ac:dyDescent="0.25">
      <c r="B391" s="21"/>
      <c r="C391" s="42" t="s">
        <v>1205</v>
      </c>
      <c r="D391" s="77" t="s">
        <v>825</v>
      </c>
      <c r="F391" s="21">
        <v>2138582</v>
      </c>
      <c r="G391" s="21"/>
      <c r="H391" s="21">
        <v>2449644</v>
      </c>
      <c r="I391" s="21"/>
      <c r="J391" s="21">
        <v>124057</v>
      </c>
      <c r="K391" s="21"/>
      <c r="L391" s="21">
        <v>409534</v>
      </c>
      <c r="M391" s="21"/>
      <c r="N391" s="21">
        <v>0</v>
      </c>
      <c r="O391" s="21"/>
      <c r="P391" s="21">
        <v>137309</v>
      </c>
      <c r="Q391" s="21"/>
      <c r="R391" s="21">
        <v>670900</v>
      </c>
      <c r="S391" s="21"/>
      <c r="T391" s="21">
        <v>-415054</v>
      </c>
      <c r="U391" s="21"/>
      <c r="V391" s="21">
        <v>-406625</v>
      </c>
      <c r="W391" s="21"/>
      <c r="X391" s="21">
        <v>-1109</v>
      </c>
      <c r="Y391" s="21"/>
      <c r="Z391" s="21">
        <v>-145236</v>
      </c>
      <c r="AA391" s="21"/>
      <c r="AB391" s="21">
        <v>-968024</v>
      </c>
      <c r="AC391" s="21"/>
      <c r="AD391" s="21">
        <v>-26565</v>
      </c>
    </row>
    <row r="392" spans="2:30" ht="18.600000000000001" customHeight="1" x14ac:dyDescent="0.25">
      <c r="B392" s="21"/>
      <c r="C392" s="42" t="s">
        <v>1206</v>
      </c>
      <c r="D392" s="77" t="s">
        <v>251</v>
      </c>
      <c r="F392" s="21">
        <v>4441636</v>
      </c>
      <c r="G392" s="21"/>
      <c r="H392" s="21">
        <v>5087653</v>
      </c>
      <c r="I392" s="21"/>
      <c r="J392" s="21">
        <v>257654</v>
      </c>
      <c r="K392" s="21"/>
      <c r="L392" s="21">
        <v>850559</v>
      </c>
      <c r="M392" s="21"/>
      <c r="N392" s="21">
        <v>0</v>
      </c>
      <c r="O392" s="21"/>
      <c r="P392" s="21">
        <v>1362761</v>
      </c>
      <c r="Q392" s="21"/>
      <c r="R392" s="21">
        <v>2470974</v>
      </c>
      <c r="S392" s="21"/>
      <c r="T392" s="21">
        <v>-862023</v>
      </c>
      <c r="U392" s="21"/>
      <c r="V392" s="21">
        <v>-844518</v>
      </c>
      <c r="W392" s="21"/>
      <c r="X392" s="21">
        <v>-2303</v>
      </c>
      <c r="Y392" s="21"/>
      <c r="Z392" s="21">
        <v>-442625</v>
      </c>
      <c r="AA392" s="21"/>
      <c r="AB392" s="21">
        <v>-2151469</v>
      </c>
      <c r="AC392" s="21"/>
      <c r="AD392" s="21">
        <v>350</v>
      </c>
    </row>
    <row r="393" spans="2:30" ht="18.600000000000001" customHeight="1" x14ac:dyDescent="0.25">
      <c r="B393" s="21"/>
      <c r="C393" s="42" t="s">
        <v>1246</v>
      </c>
      <c r="D393" s="77" t="s">
        <v>826</v>
      </c>
      <c r="F393" s="21">
        <v>1316074</v>
      </c>
      <c r="G393" s="21"/>
      <c r="H393" s="21">
        <v>2261100</v>
      </c>
      <c r="I393" s="21"/>
      <c r="J393" s="21">
        <v>114509</v>
      </c>
      <c r="K393" s="21"/>
      <c r="L393" s="21">
        <v>378013</v>
      </c>
      <c r="M393" s="21"/>
      <c r="N393" s="21">
        <v>0</v>
      </c>
      <c r="O393" s="21"/>
      <c r="P393" s="21">
        <v>917242</v>
      </c>
      <c r="Q393" s="21"/>
      <c r="R393" s="21">
        <v>1409764</v>
      </c>
      <c r="S393" s="21"/>
      <c r="T393" s="21">
        <v>-383108</v>
      </c>
      <c r="U393" s="21"/>
      <c r="V393" s="21">
        <v>-375328</v>
      </c>
      <c r="W393" s="21"/>
      <c r="X393" s="21">
        <v>-1024</v>
      </c>
      <c r="Y393" s="21"/>
      <c r="Z393" s="21">
        <v>-766372</v>
      </c>
      <c r="AA393" s="21"/>
      <c r="AB393" s="21">
        <v>-1525832</v>
      </c>
      <c r="AC393" s="21"/>
      <c r="AD393" s="21">
        <v>-374956</v>
      </c>
    </row>
    <row r="394" spans="2:30" ht="18.600000000000001" customHeight="1" x14ac:dyDescent="0.25">
      <c r="B394" s="21"/>
      <c r="C394" s="42" t="s">
        <v>1342</v>
      </c>
      <c r="D394" s="77" t="s">
        <v>252</v>
      </c>
      <c r="F394" s="21">
        <v>3125562</v>
      </c>
      <c r="G394" s="21"/>
      <c r="H394" s="21">
        <v>3014919</v>
      </c>
      <c r="I394" s="21"/>
      <c r="J394" s="21">
        <v>152684</v>
      </c>
      <c r="K394" s="21"/>
      <c r="L394" s="21">
        <v>504037</v>
      </c>
      <c r="M394" s="21"/>
      <c r="N394" s="21">
        <v>0</v>
      </c>
      <c r="O394" s="21"/>
      <c r="P394" s="21">
        <v>797716</v>
      </c>
      <c r="Q394" s="21"/>
      <c r="R394" s="21">
        <v>1454437</v>
      </c>
      <c r="S394" s="21"/>
      <c r="T394" s="21">
        <v>-510831</v>
      </c>
      <c r="U394" s="21"/>
      <c r="V394" s="21">
        <v>-500458</v>
      </c>
      <c r="W394" s="21"/>
      <c r="X394" s="21">
        <v>-1365</v>
      </c>
      <c r="Y394" s="21"/>
      <c r="Z394" s="21">
        <v>-1207688</v>
      </c>
      <c r="AA394" s="21"/>
      <c r="AB394" s="21">
        <v>-2220342</v>
      </c>
      <c r="AC394" s="21"/>
      <c r="AD394" s="21">
        <v>-206835</v>
      </c>
    </row>
    <row r="395" spans="2:30" ht="18.600000000000001" customHeight="1" x14ac:dyDescent="0.25">
      <c r="B395" s="21"/>
      <c r="C395" s="42" t="s">
        <v>968</v>
      </c>
      <c r="D395" s="77" t="s">
        <v>827</v>
      </c>
      <c r="F395" s="21">
        <v>7238254</v>
      </c>
      <c r="G395" s="21"/>
      <c r="H395" s="21">
        <v>9421487</v>
      </c>
      <c r="I395" s="21"/>
      <c r="J395" s="21">
        <v>477132</v>
      </c>
      <c r="K395" s="21"/>
      <c r="L395" s="21">
        <v>1575094</v>
      </c>
      <c r="M395" s="21"/>
      <c r="N395" s="21">
        <v>0</v>
      </c>
      <c r="O395" s="21"/>
      <c r="P395" s="21">
        <v>2065603</v>
      </c>
      <c r="Q395" s="21"/>
      <c r="R395" s="21">
        <v>4117829</v>
      </c>
      <c r="S395" s="21"/>
      <c r="T395" s="21">
        <v>-1596324</v>
      </c>
      <c r="U395" s="21"/>
      <c r="V395" s="21">
        <v>-1563907</v>
      </c>
      <c r="W395" s="21"/>
      <c r="X395" s="21">
        <v>-4265</v>
      </c>
      <c r="Y395" s="21"/>
      <c r="Z395" s="21">
        <v>-1118539</v>
      </c>
      <c r="AA395" s="21"/>
      <c r="AB395" s="21">
        <v>-4283035</v>
      </c>
      <c r="AC395" s="21"/>
      <c r="AD395" s="21">
        <v>-266529</v>
      </c>
    </row>
    <row r="396" spans="2:30" ht="18.600000000000001" customHeight="1" x14ac:dyDescent="0.25">
      <c r="B396" s="21"/>
      <c r="C396" s="42" t="s">
        <v>1410</v>
      </c>
      <c r="D396" s="77" t="s">
        <v>253</v>
      </c>
      <c r="F396" s="21">
        <v>4112542</v>
      </c>
      <c r="G396" s="21"/>
      <c r="H396" s="21">
        <v>4710744</v>
      </c>
      <c r="I396" s="21"/>
      <c r="J396" s="21">
        <v>238566</v>
      </c>
      <c r="K396" s="21"/>
      <c r="L396" s="21">
        <v>787547</v>
      </c>
      <c r="M396" s="21"/>
      <c r="N396" s="21">
        <v>0</v>
      </c>
      <c r="O396" s="21"/>
      <c r="P396" s="21">
        <v>1241214</v>
      </c>
      <c r="Q396" s="21"/>
      <c r="R396" s="21">
        <v>2267327</v>
      </c>
      <c r="S396" s="21"/>
      <c r="T396" s="21">
        <v>-798162</v>
      </c>
      <c r="U396" s="21"/>
      <c r="V396" s="21">
        <v>-781954</v>
      </c>
      <c r="W396" s="21"/>
      <c r="X396" s="21">
        <v>-2132</v>
      </c>
      <c r="Y396" s="21"/>
      <c r="Z396" s="21">
        <v>-403028</v>
      </c>
      <c r="AA396" s="21"/>
      <c r="AB396" s="21">
        <v>-1985276</v>
      </c>
      <c r="AC396" s="21"/>
      <c r="AD396" s="21">
        <v>-23726</v>
      </c>
    </row>
    <row r="397" spans="2:30" ht="18.600000000000001" customHeight="1" x14ac:dyDescent="0.25">
      <c r="B397" s="21"/>
      <c r="C397" s="42" t="s">
        <v>1415</v>
      </c>
      <c r="D397" s="77" t="s">
        <v>254</v>
      </c>
      <c r="F397" s="21">
        <v>5264144</v>
      </c>
      <c r="G397" s="21"/>
      <c r="H397" s="21">
        <v>5841293</v>
      </c>
      <c r="I397" s="21"/>
      <c r="J397" s="21">
        <v>295820</v>
      </c>
      <c r="K397" s="21"/>
      <c r="L397" s="21">
        <v>976554</v>
      </c>
      <c r="M397" s="21"/>
      <c r="N397" s="21">
        <v>0</v>
      </c>
      <c r="O397" s="21"/>
      <c r="P397" s="21">
        <v>1056231</v>
      </c>
      <c r="Q397" s="21"/>
      <c r="R397" s="21">
        <v>2328605</v>
      </c>
      <c r="S397" s="21"/>
      <c r="T397" s="21">
        <v>-989716</v>
      </c>
      <c r="U397" s="21"/>
      <c r="V397" s="21">
        <v>-969618</v>
      </c>
      <c r="W397" s="21"/>
      <c r="X397" s="21">
        <v>-2644</v>
      </c>
      <c r="Y397" s="21"/>
      <c r="Z397" s="21">
        <v>-911653</v>
      </c>
      <c r="AA397" s="21"/>
      <c r="AB397" s="21">
        <v>-2873631</v>
      </c>
      <c r="AC397" s="21"/>
      <c r="AD397" s="21">
        <v>-209215</v>
      </c>
    </row>
    <row r="398" spans="2:30" ht="18.600000000000001" customHeight="1" x14ac:dyDescent="0.25">
      <c r="B398" s="21"/>
      <c r="C398" s="42" t="s">
        <v>1471</v>
      </c>
      <c r="D398" s="77" t="s">
        <v>255</v>
      </c>
      <c r="F398" s="21">
        <v>1316074</v>
      </c>
      <c r="G398" s="21"/>
      <c r="H398" s="21">
        <v>1319094</v>
      </c>
      <c r="I398" s="21"/>
      <c r="J398" s="21">
        <v>66803</v>
      </c>
      <c r="K398" s="21"/>
      <c r="L398" s="21">
        <v>220528</v>
      </c>
      <c r="M398" s="21"/>
      <c r="N398" s="21">
        <v>0</v>
      </c>
      <c r="O398" s="21"/>
      <c r="P398" s="21">
        <v>209568</v>
      </c>
      <c r="Q398" s="21"/>
      <c r="R398" s="21">
        <v>496899</v>
      </c>
      <c r="S398" s="21"/>
      <c r="T398" s="21">
        <v>-223500</v>
      </c>
      <c r="U398" s="21"/>
      <c r="V398" s="21">
        <v>-218961</v>
      </c>
      <c r="W398" s="21"/>
      <c r="X398" s="21">
        <v>-597</v>
      </c>
      <c r="Y398" s="21"/>
      <c r="Z398" s="21">
        <v>-723465</v>
      </c>
      <c r="AA398" s="21"/>
      <c r="AB398" s="21">
        <v>-1166523</v>
      </c>
      <c r="AC398" s="21"/>
      <c r="AD398" s="21">
        <v>-102811</v>
      </c>
    </row>
    <row r="399" spans="2:30" ht="18.600000000000001" customHeight="1" x14ac:dyDescent="0.25">
      <c r="B399" s="21"/>
      <c r="C399" s="42" t="s">
        <v>985</v>
      </c>
      <c r="D399" s="77" t="s">
        <v>828</v>
      </c>
      <c r="F399" s="21">
        <v>4441636</v>
      </c>
      <c r="G399" s="21"/>
      <c r="H399" s="21">
        <v>5276019</v>
      </c>
      <c r="I399" s="21"/>
      <c r="J399" s="21">
        <v>267193</v>
      </c>
      <c r="K399" s="21"/>
      <c r="L399" s="21">
        <v>882050</v>
      </c>
      <c r="M399" s="21"/>
      <c r="N399" s="21">
        <v>0</v>
      </c>
      <c r="O399" s="21"/>
      <c r="P399" s="21">
        <v>699511</v>
      </c>
      <c r="Q399" s="21"/>
      <c r="R399" s="21">
        <v>1848754</v>
      </c>
      <c r="S399" s="21"/>
      <c r="T399" s="21">
        <v>-893939</v>
      </c>
      <c r="U399" s="21"/>
      <c r="V399" s="21">
        <v>-875786</v>
      </c>
      <c r="W399" s="21"/>
      <c r="X399" s="21">
        <v>-2388</v>
      </c>
      <c r="Y399" s="21"/>
      <c r="Z399" s="21">
        <v>-621376</v>
      </c>
      <c r="AA399" s="21"/>
      <c r="AB399" s="21">
        <v>-2393489</v>
      </c>
      <c r="AC399" s="21"/>
      <c r="AD399" s="21">
        <v>-268486</v>
      </c>
    </row>
    <row r="400" spans="2:30" ht="18.600000000000001" customHeight="1" x14ac:dyDescent="0.25">
      <c r="B400" s="21"/>
      <c r="C400" s="42" t="s">
        <v>1132</v>
      </c>
      <c r="D400" s="77" t="s">
        <v>256</v>
      </c>
      <c r="F400" s="21">
        <v>164472</v>
      </c>
      <c r="G400" s="21"/>
      <c r="H400" s="21">
        <v>188365</v>
      </c>
      <c r="I400" s="21"/>
      <c r="J400" s="21">
        <v>9539</v>
      </c>
      <c r="K400" s="21"/>
      <c r="L400" s="21">
        <v>31491</v>
      </c>
      <c r="M400" s="21"/>
      <c r="N400" s="21">
        <v>0</v>
      </c>
      <c r="O400" s="21"/>
      <c r="P400" s="21">
        <v>31223</v>
      </c>
      <c r="Q400" s="21"/>
      <c r="R400" s="21">
        <v>72253</v>
      </c>
      <c r="S400" s="21"/>
      <c r="T400" s="21">
        <v>-31916</v>
      </c>
      <c r="U400" s="21"/>
      <c r="V400" s="21">
        <v>-31267</v>
      </c>
      <c r="W400" s="21"/>
      <c r="X400" s="21">
        <v>-85</v>
      </c>
      <c r="Y400" s="21"/>
      <c r="Z400" s="21">
        <v>-70789</v>
      </c>
      <c r="AA400" s="21"/>
      <c r="AB400" s="21">
        <v>-134057</v>
      </c>
      <c r="AC400" s="21"/>
      <c r="AD400" s="21">
        <v>-31880</v>
      </c>
    </row>
    <row r="401" spans="2:30" ht="18.600000000000001" customHeight="1" x14ac:dyDescent="0.25">
      <c r="B401" s="21"/>
      <c r="C401" s="42" t="s">
        <v>1172</v>
      </c>
      <c r="D401" s="77" t="s">
        <v>257</v>
      </c>
      <c r="F401" s="21">
        <v>12337776</v>
      </c>
      <c r="G401" s="21"/>
      <c r="H401" s="21">
        <v>13943866</v>
      </c>
      <c r="I401" s="21"/>
      <c r="J401" s="21">
        <v>706158</v>
      </c>
      <c r="K401" s="21"/>
      <c r="L401" s="21">
        <v>2331150</v>
      </c>
      <c r="M401" s="21"/>
      <c r="N401" s="21">
        <v>0</v>
      </c>
      <c r="O401" s="21"/>
      <c r="P401" s="21">
        <v>2675496</v>
      </c>
      <c r="Q401" s="21"/>
      <c r="R401" s="21">
        <v>5712804</v>
      </c>
      <c r="S401" s="21"/>
      <c r="T401" s="21">
        <v>-2362570</v>
      </c>
      <c r="U401" s="21"/>
      <c r="V401" s="21">
        <v>-2314594</v>
      </c>
      <c r="W401" s="21"/>
      <c r="X401" s="21">
        <v>-6312</v>
      </c>
      <c r="Y401" s="21"/>
      <c r="Z401" s="21">
        <v>-1257560</v>
      </c>
      <c r="AA401" s="21"/>
      <c r="AB401" s="21">
        <v>-5941036</v>
      </c>
      <c r="AC401" s="21"/>
      <c r="AD401" s="21">
        <v>-10587</v>
      </c>
    </row>
    <row r="402" spans="2:30" ht="18.600000000000001" customHeight="1" x14ac:dyDescent="0.25">
      <c r="B402" s="21"/>
      <c r="C402" s="42" t="s">
        <v>1269</v>
      </c>
      <c r="D402" s="77" t="s">
        <v>258</v>
      </c>
      <c r="F402" s="21">
        <v>1316074</v>
      </c>
      <c r="G402" s="21"/>
      <c r="H402" s="21">
        <v>1507459</v>
      </c>
      <c r="I402" s="21"/>
      <c r="J402" s="21">
        <v>76342</v>
      </c>
      <c r="K402" s="21"/>
      <c r="L402" s="21">
        <v>252019</v>
      </c>
      <c r="M402" s="21"/>
      <c r="N402" s="21">
        <v>0</v>
      </c>
      <c r="O402" s="21"/>
      <c r="P402" s="21">
        <v>222614</v>
      </c>
      <c r="Q402" s="21"/>
      <c r="R402" s="21">
        <v>550975</v>
      </c>
      <c r="S402" s="21"/>
      <c r="T402" s="21">
        <v>-255415</v>
      </c>
      <c r="U402" s="21"/>
      <c r="V402" s="21">
        <v>-250229</v>
      </c>
      <c r="W402" s="21"/>
      <c r="X402" s="21">
        <v>-682</v>
      </c>
      <c r="Y402" s="21"/>
      <c r="Z402" s="21">
        <v>-112994</v>
      </c>
      <c r="AA402" s="21"/>
      <c r="AB402" s="21">
        <v>-619320</v>
      </c>
      <c r="AC402" s="21"/>
      <c r="AD402" s="21">
        <v>-17075</v>
      </c>
    </row>
    <row r="403" spans="2:30" ht="18.600000000000001" customHeight="1" x14ac:dyDescent="0.25">
      <c r="B403" s="21"/>
      <c r="C403" s="42" t="s">
        <v>1406</v>
      </c>
      <c r="D403" s="77" t="s">
        <v>259</v>
      </c>
      <c r="F403" s="21">
        <v>5593087</v>
      </c>
      <c r="G403" s="21"/>
      <c r="H403" s="21">
        <v>6406568</v>
      </c>
      <c r="I403" s="21"/>
      <c r="J403" s="21">
        <v>324447</v>
      </c>
      <c r="K403" s="21"/>
      <c r="L403" s="21">
        <v>1071057</v>
      </c>
      <c r="M403" s="21"/>
      <c r="N403" s="21">
        <v>0</v>
      </c>
      <c r="O403" s="21"/>
      <c r="P403" s="21">
        <v>1076934</v>
      </c>
      <c r="Q403" s="21"/>
      <c r="R403" s="21">
        <v>2472438</v>
      </c>
      <c r="S403" s="21"/>
      <c r="T403" s="21">
        <v>-1085493</v>
      </c>
      <c r="U403" s="21"/>
      <c r="V403" s="21">
        <v>-1063450</v>
      </c>
      <c r="W403" s="21"/>
      <c r="X403" s="21">
        <v>-2900</v>
      </c>
      <c r="Y403" s="21"/>
      <c r="Z403" s="21">
        <v>-436656</v>
      </c>
      <c r="AA403" s="21"/>
      <c r="AB403" s="21">
        <v>-2588499</v>
      </c>
      <c r="AC403" s="21"/>
      <c r="AD403" s="21">
        <v>-13691</v>
      </c>
    </row>
    <row r="404" spans="2:30" ht="18.600000000000001" customHeight="1" x14ac:dyDescent="0.25">
      <c r="B404" s="21"/>
      <c r="C404" s="42" t="s">
        <v>1158</v>
      </c>
      <c r="D404" s="77" t="s">
        <v>260</v>
      </c>
      <c r="F404" s="21">
        <v>4441636</v>
      </c>
      <c r="G404" s="21"/>
      <c r="H404" s="21">
        <v>4899109</v>
      </c>
      <c r="I404" s="21"/>
      <c r="J404" s="21">
        <v>248105</v>
      </c>
      <c r="K404" s="21"/>
      <c r="L404" s="21">
        <v>819038</v>
      </c>
      <c r="M404" s="21"/>
      <c r="N404" s="21">
        <v>0</v>
      </c>
      <c r="O404" s="21"/>
      <c r="P404" s="21">
        <v>1501249</v>
      </c>
      <c r="Q404" s="21"/>
      <c r="R404" s="21">
        <v>2568392</v>
      </c>
      <c r="S404" s="21"/>
      <c r="T404" s="21">
        <v>-830078</v>
      </c>
      <c r="U404" s="21"/>
      <c r="V404" s="21">
        <v>-813221</v>
      </c>
      <c r="W404" s="21"/>
      <c r="X404" s="21">
        <v>-2218</v>
      </c>
      <c r="Y404" s="21"/>
      <c r="Z404" s="21">
        <v>-619345</v>
      </c>
      <c r="AA404" s="21"/>
      <c r="AB404" s="21">
        <v>-2264862</v>
      </c>
      <c r="AC404" s="21"/>
      <c r="AD404" s="21">
        <v>-25028</v>
      </c>
    </row>
    <row r="405" spans="2:30" ht="18.600000000000001" customHeight="1" x14ac:dyDescent="0.25">
      <c r="B405" s="21"/>
      <c r="C405" s="42" t="s">
        <v>955</v>
      </c>
      <c r="D405" s="77" t="s">
        <v>829</v>
      </c>
      <c r="F405" s="21">
        <v>8883271</v>
      </c>
      <c r="G405" s="21"/>
      <c r="H405" s="21">
        <v>12624772</v>
      </c>
      <c r="I405" s="21"/>
      <c r="J405" s="21">
        <v>639355</v>
      </c>
      <c r="K405" s="21"/>
      <c r="L405" s="21">
        <v>2110623</v>
      </c>
      <c r="M405" s="21"/>
      <c r="N405" s="21">
        <v>0</v>
      </c>
      <c r="O405" s="21"/>
      <c r="P405" s="21">
        <v>4968901</v>
      </c>
      <c r="Q405" s="21"/>
      <c r="R405" s="21">
        <v>7718879</v>
      </c>
      <c r="S405" s="21"/>
      <c r="T405" s="21">
        <v>-2139071</v>
      </c>
      <c r="U405" s="21"/>
      <c r="V405" s="21">
        <v>-2095632</v>
      </c>
      <c r="W405" s="21"/>
      <c r="X405" s="21">
        <v>-5715</v>
      </c>
      <c r="Y405" s="21"/>
      <c r="Z405" s="21">
        <v>-2347142</v>
      </c>
      <c r="AA405" s="21"/>
      <c r="AB405" s="21">
        <v>-6587560</v>
      </c>
      <c r="AC405" s="21"/>
      <c r="AD405" s="21">
        <v>-287691</v>
      </c>
    </row>
    <row r="406" spans="2:30" ht="18.600000000000001" customHeight="1" x14ac:dyDescent="0.25">
      <c r="B406" s="21"/>
      <c r="C406" s="42" t="s">
        <v>1400</v>
      </c>
      <c r="D406" s="77" t="s">
        <v>261</v>
      </c>
      <c r="F406" s="21">
        <v>4770579</v>
      </c>
      <c r="G406" s="21"/>
      <c r="H406" s="21">
        <v>5464384</v>
      </c>
      <c r="I406" s="21"/>
      <c r="J406" s="21">
        <v>276732</v>
      </c>
      <c r="K406" s="21"/>
      <c r="L406" s="21">
        <v>913542</v>
      </c>
      <c r="M406" s="21"/>
      <c r="N406" s="21">
        <v>0</v>
      </c>
      <c r="O406" s="21"/>
      <c r="P406" s="21">
        <v>832702</v>
      </c>
      <c r="Q406" s="21"/>
      <c r="R406" s="21">
        <v>2022976</v>
      </c>
      <c r="S406" s="21"/>
      <c r="T406" s="21">
        <v>-925855</v>
      </c>
      <c r="U406" s="21"/>
      <c r="V406" s="21">
        <v>-907053</v>
      </c>
      <c r="W406" s="21"/>
      <c r="X406" s="21">
        <v>-2474</v>
      </c>
      <c r="Y406" s="21"/>
      <c r="Z406" s="21">
        <v>-855687</v>
      </c>
      <c r="AA406" s="21"/>
      <c r="AB406" s="21">
        <v>-2691069</v>
      </c>
      <c r="AC406" s="21"/>
      <c r="AD406" s="21">
        <v>-267036</v>
      </c>
    </row>
    <row r="407" spans="2:30" ht="18.600000000000001" customHeight="1" x14ac:dyDescent="0.25">
      <c r="B407" s="21"/>
      <c r="C407" s="42" t="s">
        <v>1031</v>
      </c>
      <c r="D407" s="77" t="s">
        <v>830</v>
      </c>
      <c r="F407" s="21">
        <v>4770579</v>
      </c>
      <c r="G407" s="21"/>
      <c r="H407" s="21">
        <v>6029838</v>
      </c>
      <c r="I407" s="21"/>
      <c r="J407" s="21">
        <v>305369</v>
      </c>
      <c r="K407" s="21"/>
      <c r="L407" s="21">
        <v>1008075</v>
      </c>
      <c r="M407" s="21"/>
      <c r="N407" s="21">
        <v>0</v>
      </c>
      <c r="O407" s="21"/>
      <c r="P407" s="21">
        <v>1500485</v>
      </c>
      <c r="Q407" s="21"/>
      <c r="R407" s="21">
        <v>2813929</v>
      </c>
      <c r="S407" s="21"/>
      <c r="T407" s="21">
        <v>-1021662</v>
      </c>
      <c r="U407" s="21"/>
      <c r="V407" s="21">
        <v>-1000915</v>
      </c>
      <c r="W407" s="21"/>
      <c r="X407" s="21">
        <v>-2730</v>
      </c>
      <c r="Y407" s="21"/>
      <c r="Z407" s="21">
        <v>-71299</v>
      </c>
      <c r="AA407" s="21"/>
      <c r="AB407" s="21">
        <v>-2096606</v>
      </c>
      <c r="AC407" s="21"/>
      <c r="AD407" s="21">
        <v>223521</v>
      </c>
    </row>
    <row r="408" spans="2:30" ht="18.600000000000001" customHeight="1" x14ac:dyDescent="0.25">
      <c r="B408" s="21"/>
      <c r="C408" s="42" t="s">
        <v>1221</v>
      </c>
      <c r="D408" s="77" t="s">
        <v>262</v>
      </c>
      <c r="F408" s="21">
        <v>2631997</v>
      </c>
      <c r="G408" s="21"/>
      <c r="H408" s="21">
        <v>3391829</v>
      </c>
      <c r="I408" s="21"/>
      <c r="J408" s="21">
        <v>171772</v>
      </c>
      <c r="K408" s="21"/>
      <c r="L408" s="21">
        <v>567050</v>
      </c>
      <c r="M408" s="21"/>
      <c r="N408" s="21">
        <v>0</v>
      </c>
      <c r="O408" s="21"/>
      <c r="P408" s="21">
        <v>527645</v>
      </c>
      <c r="Q408" s="21"/>
      <c r="R408" s="21">
        <v>1266467</v>
      </c>
      <c r="S408" s="21"/>
      <c r="T408" s="21">
        <v>-574692</v>
      </c>
      <c r="U408" s="21"/>
      <c r="V408" s="21">
        <v>-563022</v>
      </c>
      <c r="W408" s="21"/>
      <c r="X408" s="21">
        <v>-1535</v>
      </c>
      <c r="Y408" s="21"/>
      <c r="Z408" s="21">
        <v>-114961</v>
      </c>
      <c r="AA408" s="21"/>
      <c r="AB408" s="21">
        <v>-1254210</v>
      </c>
      <c r="AC408" s="21"/>
      <c r="AD408" s="21">
        <v>-13526</v>
      </c>
    </row>
    <row r="409" spans="2:30" ht="18.600000000000001" customHeight="1" x14ac:dyDescent="0.25">
      <c r="B409" s="21"/>
      <c r="C409" s="42" t="s">
        <v>1234</v>
      </c>
      <c r="D409" s="77" t="s">
        <v>831</v>
      </c>
      <c r="F409" s="21">
        <v>12502398</v>
      </c>
      <c r="G409" s="21"/>
      <c r="H409" s="21">
        <v>14320596</v>
      </c>
      <c r="I409" s="21"/>
      <c r="J409" s="21">
        <v>725237</v>
      </c>
      <c r="K409" s="21"/>
      <c r="L409" s="21">
        <v>2394133</v>
      </c>
      <c r="M409" s="21"/>
      <c r="N409" s="21">
        <v>0</v>
      </c>
      <c r="O409" s="21"/>
      <c r="P409" s="21">
        <v>3134342</v>
      </c>
      <c r="Q409" s="21"/>
      <c r="R409" s="21">
        <v>6253712</v>
      </c>
      <c r="S409" s="21"/>
      <c r="T409" s="21">
        <v>-2426402</v>
      </c>
      <c r="U409" s="21"/>
      <c r="V409" s="21">
        <v>-2377129</v>
      </c>
      <c r="W409" s="21"/>
      <c r="X409" s="21">
        <v>-6482</v>
      </c>
      <c r="Y409" s="21"/>
      <c r="Z409" s="21">
        <v>-1669634</v>
      </c>
      <c r="AA409" s="21"/>
      <c r="AB409" s="21">
        <v>-6479647</v>
      </c>
      <c r="AC409" s="21"/>
      <c r="AD409" s="21">
        <v>-139388</v>
      </c>
    </row>
    <row r="410" spans="2:30" ht="18.600000000000001" customHeight="1" x14ac:dyDescent="0.25">
      <c r="B410" s="21"/>
      <c r="C410" s="42" t="s">
        <v>1253</v>
      </c>
      <c r="D410" s="77" t="s">
        <v>832</v>
      </c>
      <c r="F410" s="21">
        <v>46883731</v>
      </c>
      <c r="G410" s="21"/>
      <c r="H410" s="21">
        <v>53137274</v>
      </c>
      <c r="I410" s="21"/>
      <c r="J410" s="21">
        <v>2691028</v>
      </c>
      <c r="K410" s="21"/>
      <c r="L410" s="21">
        <v>8883546</v>
      </c>
      <c r="M410" s="21"/>
      <c r="N410" s="21">
        <v>0</v>
      </c>
      <c r="O410" s="21"/>
      <c r="P410" s="21">
        <v>9532065</v>
      </c>
      <c r="Q410" s="21"/>
      <c r="R410" s="21">
        <v>21106639</v>
      </c>
      <c r="S410" s="21"/>
      <c r="T410" s="21">
        <v>-9003282</v>
      </c>
      <c r="U410" s="21"/>
      <c r="V410" s="21">
        <v>-8820452</v>
      </c>
      <c r="W410" s="21"/>
      <c r="X410" s="21">
        <v>-24053</v>
      </c>
      <c r="Y410" s="21"/>
      <c r="Z410" s="21">
        <v>-5046021</v>
      </c>
      <c r="AA410" s="21"/>
      <c r="AB410" s="21">
        <v>-22893808</v>
      </c>
      <c r="AC410" s="21"/>
      <c r="AD410" s="21">
        <v>-20861</v>
      </c>
    </row>
    <row r="411" spans="2:30" ht="18.600000000000001" customHeight="1" x14ac:dyDescent="0.25">
      <c r="B411" s="21"/>
      <c r="C411" s="42" t="s">
        <v>1287</v>
      </c>
      <c r="D411" s="77" t="s">
        <v>263</v>
      </c>
      <c r="F411" s="21">
        <v>8718799</v>
      </c>
      <c r="G411" s="21"/>
      <c r="H411" s="21">
        <v>9798397</v>
      </c>
      <c r="I411" s="21"/>
      <c r="J411" s="21">
        <v>496220</v>
      </c>
      <c r="K411" s="21"/>
      <c r="L411" s="21">
        <v>1638106</v>
      </c>
      <c r="M411" s="21"/>
      <c r="N411" s="21">
        <v>0</v>
      </c>
      <c r="O411" s="21"/>
      <c r="P411" s="21">
        <v>2416212</v>
      </c>
      <c r="Q411" s="21"/>
      <c r="R411" s="21">
        <v>4550538</v>
      </c>
      <c r="S411" s="21"/>
      <c r="T411" s="21">
        <v>-1660185</v>
      </c>
      <c r="U411" s="21"/>
      <c r="V411" s="21">
        <v>-1626472</v>
      </c>
      <c r="W411" s="21"/>
      <c r="X411" s="21">
        <v>-4435</v>
      </c>
      <c r="Y411" s="21"/>
      <c r="Z411" s="21">
        <v>-1065215</v>
      </c>
      <c r="AA411" s="21"/>
      <c r="AB411" s="21">
        <v>-4356307</v>
      </c>
      <c r="AC411" s="21"/>
      <c r="AD411" s="21">
        <v>95151</v>
      </c>
    </row>
    <row r="412" spans="2:30" ht="18.600000000000001" customHeight="1" x14ac:dyDescent="0.25">
      <c r="B412" s="21"/>
      <c r="C412" s="42" t="s">
        <v>1357</v>
      </c>
      <c r="D412" s="77" t="s">
        <v>833</v>
      </c>
      <c r="F412" s="21">
        <v>86035792</v>
      </c>
      <c r="G412" s="21"/>
      <c r="H412" s="21">
        <v>101186896</v>
      </c>
      <c r="I412" s="21"/>
      <c r="J412" s="21">
        <v>5124401</v>
      </c>
      <c r="K412" s="21"/>
      <c r="L412" s="21">
        <v>16916533</v>
      </c>
      <c r="M412" s="21"/>
      <c r="N412" s="21">
        <v>0</v>
      </c>
      <c r="O412" s="21"/>
      <c r="P412" s="21">
        <v>13205511</v>
      </c>
      <c r="Q412" s="21"/>
      <c r="R412" s="21">
        <v>35246445</v>
      </c>
      <c r="S412" s="21"/>
      <c r="T412" s="21">
        <v>-17144540</v>
      </c>
      <c r="U412" s="21"/>
      <c r="V412" s="21">
        <v>-16796386</v>
      </c>
      <c r="W412" s="21"/>
      <c r="X412" s="21">
        <v>-45804</v>
      </c>
      <c r="Y412" s="21"/>
      <c r="Z412" s="21">
        <v>-10764458</v>
      </c>
      <c r="AA412" s="21"/>
      <c r="AB412" s="21">
        <v>-44751188</v>
      </c>
      <c r="AC412" s="21"/>
      <c r="AD412" s="21">
        <v>-3812914</v>
      </c>
    </row>
    <row r="413" spans="2:30" ht="18.600000000000001" customHeight="1" x14ac:dyDescent="0.25">
      <c r="B413" s="21"/>
      <c r="C413" s="42" t="s">
        <v>954</v>
      </c>
      <c r="D413" s="77" t="s">
        <v>834</v>
      </c>
      <c r="F413" s="21">
        <v>5593087</v>
      </c>
      <c r="G413" s="21"/>
      <c r="H413" s="21">
        <v>6971843</v>
      </c>
      <c r="I413" s="21"/>
      <c r="J413" s="21">
        <v>353075</v>
      </c>
      <c r="K413" s="21"/>
      <c r="L413" s="21">
        <v>1165560</v>
      </c>
      <c r="M413" s="21"/>
      <c r="N413" s="21">
        <v>0</v>
      </c>
      <c r="O413" s="21"/>
      <c r="P413" s="21">
        <v>1428589</v>
      </c>
      <c r="Q413" s="21"/>
      <c r="R413" s="21">
        <v>2947224</v>
      </c>
      <c r="S413" s="21"/>
      <c r="T413" s="21">
        <v>-1181270</v>
      </c>
      <c r="U413" s="21"/>
      <c r="V413" s="21">
        <v>-1157282</v>
      </c>
      <c r="W413" s="21"/>
      <c r="X413" s="21">
        <v>-3156</v>
      </c>
      <c r="Y413" s="21"/>
      <c r="Z413" s="21">
        <v>-157304</v>
      </c>
      <c r="AA413" s="21"/>
      <c r="AB413" s="21">
        <v>-2499012</v>
      </c>
      <c r="AC413" s="21"/>
      <c r="AD413" s="21">
        <v>-50816</v>
      </c>
    </row>
    <row r="414" spans="2:30" ht="18.600000000000001" customHeight="1" x14ac:dyDescent="0.25">
      <c r="B414" s="21"/>
      <c r="C414" s="42" t="s">
        <v>1390</v>
      </c>
      <c r="D414" s="77" t="s">
        <v>835</v>
      </c>
      <c r="F414" s="21">
        <v>4277164</v>
      </c>
      <c r="G414" s="21"/>
      <c r="H414" s="21">
        <v>4899109</v>
      </c>
      <c r="I414" s="21"/>
      <c r="J414" s="21">
        <v>248105</v>
      </c>
      <c r="K414" s="21"/>
      <c r="L414" s="21">
        <v>819038</v>
      </c>
      <c r="M414" s="21"/>
      <c r="N414" s="21">
        <v>0</v>
      </c>
      <c r="O414" s="21"/>
      <c r="P414" s="21">
        <v>897263</v>
      </c>
      <c r="Q414" s="21"/>
      <c r="R414" s="21">
        <v>1964406</v>
      </c>
      <c r="S414" s="21"/>
      <c r="T414" s="21">
        <v>-830078</v>
      </c>
      <c r="U414" s="21"/>
      <c r="V414" s="21">
        <v>-813221</v>
      </c>
      <c r="W414" s="21"/>
      <c r="X414" s="21">
        <v>-2218</v>
      </c>
      <c r="Y414" s="21"/>
      <c r="Z414" s="21">
        <v>-409828</v>
      </c>
      <c r="AA414" s="21"/>
      <c r="AB414" s="21">
        <v>-2055345</v>
      </c>
      <c r="AC414" s="21"/>
      <c r="AD414" s="21">
        <v>90560</v>
      </c>
    </row>
    <row r="415" spans="2:30" ht="18.600000000000001" customHeight="1" x14ac:dyDescent="0.25">
      <c r="B415" s="21"/>
      <c r="C415" s="42" t="s">
        <v>1500</v>
      </c>
      <c r="D415" s="77" t="s">
        <v>836</v>
      </c>
      <c r="F415" s="21">
        <v>17437449</v>
      </c>
      <c r="G415" s="21"/>
      <c r="H415" s="21">
        <v>19973524</v>
      </c>
      <c r="I415" s="21"/>
      <c r="J415" s="21">
        <v>1011518</v>
      </c>
      <c r="K415" s="21"/>
      <c r="L415" s="21">
        <v>3339195</v>
      </c>
      <c r="M415" s="21"/>
      <c r="N415" s="21">
        <v>0</v>
      </c>
      <c r="O415" s="21"/>
      <c r="P415" s="21">
        <v>5301460</v>
      </c>
      <c r="Q415" s="21"/>
      <c r="R415" s="21">
        <v>9652173</v>
      </c>
      <c r="S415" s="21"/>
      <c r="T415" s="21">
        <v>-3384202</v>
      </c>
      <c r="U415" s="21"/>
      <c r="V415" s="21">
        <v>-3315479</v>
      </c>
      <c r="W415" s="21"/>
      <c r="X415" s="21">
        <v>-9041</v>
      </c>
      <c r="Y415" s="21"/>
      <c r="Z415" s="21">
        <v>-2034345</v>
      </c>
      <c r="AA415" s="21"/>
      <c r="AB415" s="21">
        <v>-8743067</v>
      </c>
      <c r="AC415" s="21"/>
      <c r="AD415" s="21">
        <v>109722</v>
      </c>
    </row>
    <row r="416" spans="2:30" ht="18.600000000000001" customHeight="1" x14ac:dyDescent="0.25">
      <c r="B416" s="21"/>
      <c r="C416" s="42" t="s">
        <v>1070</v>
      </c>
      <c r="D416" s="77" t="s">
        <v>264</v>
      </c>
      <c r="F416" s="21">
        <v>822508</v>
      </c>
      <c r="G416" s="21"/>
      <c r="H416" s="21">
        <v>942185</v>
      </c>
      <c r="I416" s="21"/>
      <c r="J416" s="21">
        <v>47715</v>
      </c>
      <c r="K416" s="21"/>
      <c r="L416" s="21">
        <v>157515</v>
      </c>
      <c r="M416" s="21"/>
      <c r="N416" s="21">
        <v>0</v>
      </c>
      <c r="O416" s="21"/>
      <c r="P416" s="21">
        <v>153877</v>
      </c>
      <c r="Q416" s="21"/>
      <c r="R416" s="21">
        <v>359107</v>
      </c>
      <c r="S416" s="21"/>
      <c r="T416" s="21">
        <v>-159638</v>
      </c>
      <c r="U416" s="21"/>
      <c r="V416" s="21">
        <v>-156397</v>
      </c>
      <c r="W416" s="21"/>
      <c r="X416" s="21">
        <v>-426</v>
      </c>
      <c r="Y416" s="21"/>
      <c r="Z416" s="21">
        <v>-72339</v>
      </c>
      <c r="AA416" s="21"/>
      <c r="AB416" s="21">
        <v>-388800</v>
      </c>
      <c r="AC416" s="21"/>
      <c r="AD416" s="21">
        <v>-10694</v>
      </c>
    </row>
    <row r="417" spans="2:30" ht="18.600000000000001" customHeight="1" x14ac:dyDescent="0.25">
      <c r="B417" s="21"/>
      <c r="C417" s="42" t="s">
        <v>944</v>
      </c>
      <c r="D417" s="77" t="s">
        <v>837</v>
      </c>
      <c r="F417" s="21">
        <v>9376686</v>
      </c>
      <c r="G417" s="21"/>
      <c r="H417" s="21">
        <v>11305856</v>
      </c>
      <c r="I417" s="21"/>
      <c r="J417" s="21">
        <v>572562</v>
      </c>
      <c r="K417" s="21"/>
      <c r="L417" s="21">
        <v>1890125</v>
      </c>
      <c r="M417" s="21"/>
      <c r="N417" s="21">
        <v>0</v>
      </c>
      <c r="O417" s="21"/>
      <c r="P417" s="21">
        <v>1498950</v>
      </c>
      <c r="Q417" s="21"/>
      <c r="R417" s="21">
        <v>3961637</v>
      </c>
      <c r="S417" s="21"/>
      <c r="T417" s="21">
        <v>-1915601</v>
      </c>
      <c r="U417" s="21"/>
      <c r="V417" s="21">
        <v>-1876701</v>
      </c>
      <c r="W417" s="21"/>
      <c r="X417" s="21">
        <v>-5118</v>
      </c>
      <c r="Y417" s="21"/>
      <c r="Z417" s="21">
        <v>-558198</v>
      </c>
      <c r="AA417" s="21"/>
      <c r="AB417" s="21">
        <v>-4355618</v>
      </c>
      <c r="AC417" s="21"/>
      <c r="AD417" s="21">
        <v>-75766</v>
      </c>
    </row>
    <row r="418" spans="2:30" ht="18.600000000000001" customHeight="1" x14ac:dyDescent="0.25">
      <c r="B418" s="21"/>
      <c r="C418" s="42" t="s">
        <v>1429</v>
      </c>
      <c r="D418" s="77" t="s">
        <v>265</v>
      </c>
      <c r="F418" s="21">
        <v>14476358</v>
      </c>
      <c r="G418" s="21"/>
      <c r="H418" s="21">
        <v>16958785</v>
      </c>
      <c r="I418" s="21"/>
      <c r="J418" s="21">
        <v>858843</v>
      </c>
      <c r="K418" s="21"/>
      <c r="L418" s="21">
        <v>2835188</v>
      </c>
      <c r="M418" s="21"/>
      <c r="N418" s="21">
        <v>0</v>
      </c>
      <c r="O418" s="21"/>
      <c r="P418" s="21">
        <v>3087385</v>
      </c>
      <c r="Q418" s="21"/>
      <c r="R418" s="21">
        <v>6781416</v>
      </c>
      <c r="S418" s="21"/>
      <c r="T418" s="21">
        <v>-2873401</v>
      </c>
      <c r="U418" s="21"/>
      <c r="V418" s="21">
        <v>-2815051</v>
      </c>
      <c r="W418" s="21"/>
      <c r="X418" s="21">
        <v>-7677</v>
      </c>
      <c r="Y418" s="21"/>
      <c r="Z418" s="21">
        <v>-892785</v>
      </c>
      <c r="AA418" s="21"/>
      <c r="AB418" s="21">
        <v>-6588914</v>
      </c>
      <c r="AC418" s="21"/>
      <c r="AD418" s="21">
        <v>240009</v>
      </c>
    </row>
    <row r="419" spans="2:30" ht="18.600000000000001" customHeight="1" x14ac:dyDescent="0.25">
      <c r="B419" s="21"/>
      <c r="C419" s="42" t="s">
        <v>1398</v>
      </c>
      <c r="D419" s="77" t="s">
        <v>266</v>
      </c>
      <c r="F419" s="21">
        <v>0</v>
      </c>
      <c r="G419" s="21"/>
      <c r="H419" s="21">
        <v>0</v>
      </c>
      <c r="I419" s="21"/>
      <c r="J419" s="21">
        <v>0</v>
      </c>
      <c r="K419" s="21"/>
      <c r="L419" s="21">
        <v>0</v>
      </c>
      <c r="M419" s="21"/>
      <c r="N419" s="21">
        <v>0</v>
      </c>
      <c r="O419" s="21"/>
      <c r="P419" s="21">
        <v>978232</v>
      </c>
      <c r="Q419" s="21"/>
      <c r="R419" s="21">
        <v>978232</v>
      </c>
      <c r="S419" s="21"/>
      <c r="T419" s="21">
        <v>0</v>
      </c>
      <c r="U419" s="21"/>
      <c r="V419" s="21">
        <v>0</v>
      </c>
      <c r="W419" s="21"/>
      <c r="X419" s="21">
        <v>0</v>
      </c>
      <c r="Y419" s="21"/>
      <c r="Z419" s="21">
        <v>-17782744</v>
      </c>
      <c r="AA419" s="21"/>
      <c r="AB419" s="21">
        <v>-17782744</v>
      </c>
      <c r="AC419" s="21"/>
      <c r="AD419" s="21">
        <v>-388488</v>
      </c>
    </row>
    <row r="420" spans="2:30" ht="18.600000000000001" customHeight="1" x14ac:dyDescent="0.25">
      <c r="B420" s="21"/>
      <c r="C420" s="42" t="s">
        <v>1332</v>
      </c>
      <c r="D420" s="77" t="s">
        <v>267</v>
      </c>
      <c r="F420" s="21">
        <v>1480545</v>
      </c>
      <c r="G420" s="21"/>
      <c r="H420" s="21">
        <v>1130550</v>
      </c>
      <c r="I420" s="21"/>
      <c r="J420" s="21">
        <v>57254</v>
      </c>
      <c r="K420" s="21"/>
      <c r="L420" s="21">
        <v>189007</v>
      </c>
      <c r="M420" s="21"/>
      <c r="N420" s="21">
        <v>0</v>
      </c>
      <c r="O420" s="21"/>
      <c r="P420" s="21">
        <v>233460</v>
      </c>
      <c r="Q420" s="21"/>
      <c r="R420" s="21">
        <v>479721</v>
      </c>
      <c r="S420" s="21"/>
      <c r="T420" s="21">
        <v>-191554</v>
      </c>
      <c r="U420" s="21"/>
      <c r="V420" s="21">
        <v>-187664</v>
      </c>
      <c r="W420" s="21"/>
      <c r="X420" s="21">
        <v>-512</v>
      </c>
      <c r="Y420" s="21"/>
      <c r="Z420" s="21">
        <v>-1268003</v>
      </c>
      <c r="AA420" s="21"/>
      <c r="AB420" s="21">
        <v>-1647733</v>
      </c>
      <c r="AC420" s="21"/>
      <c r="AD420" s="21">
        <v>-154959</v>
      </c>
    </row>
    <row r="421" spans="2:30" ht="18.600000000000001" customHeight="1" x14ac:dyDescent="0.25">
      <c r="B421" s="21"/>
      <c r="C421" s="42" t="s">
        <v>1368</v>
      </c>
      <c r="D421" s="77" t="s">
        <v>268</v>
      </c>
      <c r="F421" s="21">
        <v>27636793</v>
      </c>
      <c r="G421" s="21"/>
      <c r="H421" s="21">
        <v>32786840</v>
      </c>
      <c r="I421" s="21"/>
      <c r="J421" s="21">
        <v>1660422</v>
      </c>
      <c r="K421" s="21"/>
      <c r="L421" s="21">
        <v>5481339</v>
      </c>
      <c r="M421" s="21"/>
      <c r="N421" s="21">
        <v>0</v>
      </c>
      <c r="O421" s="21"/>
      <c r="P421" s="21">
        <v>5055859</v>
      </c>
      <c r="Q421" s="21"/>
      <c r="R421" s="21">
        <v>12197620</v>
      </c>
      <c r="S421" s="21"/>
      <c r="T421" s="21">
        <v>-5555218</v>
      </c>
      <c r="U421" s="21"/>
      <c r="V421" s="21">
        <v>-5442409</v>
      </c>
      <c r="W421" s="21"/>
      <c r="X421" s="21">
        <v>-14842</v>
      </c>
      <c r="Y421" s="21"/>
      <c r="Z421" s="21">
        <v>-2334492</v>
      </c>
      <c r="AA421" s="21"/>
      <c r="AB421" s="21">
        <v>-13346961</v>
      </c>
      <c r="AC421" s="21"/>
      <c r="AD421" s="21">
        <v>-446311</v>
      </c>
    </row>
    <row r="422" spans="2:30" ht="18.600000000000001" customHeight="1" x14ac:dyDescent="0.25">
      <c r="B422" s="21"/>
      <c r="C422" s="42" t="s">
        <v>966</v>
      </c>
      <c r="D422" s="77" t="s">
        <v>839</v>
      </c>
      <c r="F422" s="21">
        <v>4112542</v>
      </c>
      <c r="G422" s="21"/>
      <c r="H422" s="21">
        <v>4710744</v>
      </c>
      <c r="I422" s="21"/>
      <c r="J422" s="21">
        <v>238566</v>
      </c>
      <c r="K422" s="21"/>
      <c r="L422" s="21">
        <v>787547</v>
      </c>
      <c r="M422" s="21"/>
      <c r="N422" s="21">
        <v>0</v>
      </c>
      <c r="O422" s="21"/>
      <c r="P422" s="21">
        <v>862590</v>
      </c>
      <c r="Q422" s="21"/>
      <c r="R422" s="21">
        <v>1888703</v>
      </c>
      <c r="S422" s="21"/>
      <c r="T422" s="21">
        <v>-798162</v>
      </c>
      <c r="U422" s="21"/>
      <c r="V422" s="21">
        <v>-781954</v>
      </c>
      <c r="W422" s="21"/>
      <c r="X422" s="21">
        <v>-2132</v>
      </c>
      <c r="Y422" s="21"/>
      <c r="Z422" s="21">
        <v>-366022</v>
      </c>
      <c r="AA422" s="21"/>
      <c r="AB422" s="21">
        <v>-1948270</v>
      </c>
      <c r="AC422" s="21"/>
      <c r="AD422" s="21">
        <v>91576</v>
      </c>
    </row>
    <row r="423" spans="2:30" ht="18.600000000000001" customHeight="1" x14ac:dyDescent="0.25">
      <c r="B423" s="21"/>
      <c r="C423" s="42" t="s">
        <v>1166</v>
      </c>
      <c r="D423" s="77" t="s">
        <v>269</v>
      </c>
      <c r="F423" s="21">
        <v>13324907</v>
      </c>
      <c r="G423" s="21"/>
      <c r="H423" s="21">
        <v>14886050</v>
      </c>
      <c r="I423" s="21"/>
      <c r="J423" s="21">
        <v>753873</v>
      </c>
      <c r="K423" s="21"/>
      <c r="L423" s="21">
        <v>2488666</v>
      </c>
      <c r="M423" s="21"/>
      <c r="N423" s="21">
        <v>0</v>
      </c>
      <c r="O423" s="21"/>
      <c r="P423" s="21">
        <v>3494129</v>
      </c>
      <c r="Q423" s="21"/>
      <c r="R423" s="21">
        <v>6736668</v>
      </c>
      <c r="S423" s="21"/>
      <c r="T423" s="21">
        <v>-2522209</v>
      </c>
      <c r="U423" s="21"/>
      <c r="V423" s="21">
        <v>-2470990</v>
      </c>
      <c r="W423" s="21"/>
      <c r="X423" s="21">
        <v>-6738</v>
      </c>
      <c r="Y423" s="21"/>
      <c r="Z423" s="21">
        <v>-1942027</v>
      </c>
      <c r="AA423" s="21"/>
      <c r="AB423" s="21">
        <v>-6941964</v>
      </c>
      <c r="AC423" s="21"/>
      <c r="AD423" s="21">
        <v>-49877</v>
      </c>
    </row>
    <row r="424" spans="2:30" ht="18.600000000000001" customHeight="1" x14ac:dyDescent="0.25">
      <c r="B424" s="21"/>
      <c r="C424" s="42" t="s">
        <v>1166</v>
      </c>
      <c r="D424" s="77" t="s">
        <v>270</v>
      </c>
      <c r="F424" s="21">
        <v>15627960</v>
      </c>
      <c r="G424" s="21"/>
      <c r="H424" s="21">
        <v>17900790</v>
      </c>
      <c r="I424" s="21"/>
      <c r="J424" s="21">
        <v>906549</v>
      </c>
      <c r="K424" s="21"/>
      <c r="L424" s="21">
        <v>2992673</v>
      </c>
      <c r="M424" s="21"/>
      <c r="N424" s="21">
        <v>0</v>
      </c>
      <c r="O424" s="21"/>
      <c r="P424" s="21">
        <v>2536554</v>
      </c>
      <c r="Q424" s="21"/>
      <c r="R424" s="21">
        <v>6435776</v>
      </c>
      <c r="S424" s="21"/>
      <c r="T424" s="21">
        <v>-3033010</v>
      </c>
      <c r="U424" s="21"/>
      <c r="V424" s="21">
        <v>-2971418</v>
      </c>
      <c r="W424" s="21"/>
      <c r="X424" s="21">
        <v>-8103</v>
      </c>
      <c r="Y424" s="21"/>
      <c r="Z424" s="21">
        <v>-1284949</v>
      </c>
      <c r="AA424" s="21"/>
      <c r="AB424" s="21">
        <v>-7297480</v>
      </c>
      <c r="AC424" s="21"/>
      <c r="AD424" s="21">
        <v>63297</v>
      </c>
    </row>
    <row r="425" spans="2:30" ht="18.600000000000001" customHeight="1" x14ac:dyDescent="0.25">
      <c r="B425" s="21"/>
      <c r="C425" s="42" t="s">
        <v>1254</v>
      </c>
      <c r="D425" s="77" t="s">
        <v>271</v>
      </c>
      <c r="F425" s="21">
        <v>34052389</v>
      </c>
      <c r="G425" s="21"/>
      <c r="H425" s="21">
        <v>38628134</v>
      </c>
      <c r="I425" s="21"/>
      <c r="J425" s="21">
        <v>1956242</v>
      </c>
      <c r="K425" s="21"/>
      <c r="L425" s="21">
        <v>6457893</v>
      </c>
      <c r="M425" s="21"/>
      <c r="N425" s="21">
        <v>0</v>
      </c>
      <c r="O425" s="21"/>
      <c r="P425" s="21">
        <v>9948965</v>
      </c>
      <c r="Q425" s="21"/>
      <c r="R425" s="21">
        <v>18363100</v>
      </c>
      <c r="S425" s="21"/>
      <c r="T425" s="21">
        <v>-6544935</v>
      </c>
      <c r="U425" s="21"/>
      <c r="V425" s="21">
        <v>-6412026</v>
      </c>
      <c r="W425" s="21"/>
      <c r="X425" s="21">
        <v>-17486</v>
      </c>
      <c r="Y425" s="21"/>
      <c r="Z425" s="21">
        <v>-2480320</v>
      </c>
      <c r="AA425" s="21"/>
      <c r="AB425" s="21">
        <v>-15454767</v>
      </c>
      <c r="AC425" s="21"/>
      <c r="AD425" s="21">
        <v>1483901</v>
      </c>
    </row>
    <row r="426" spans="2:30" ht="18.600000000000001" customHeight="1" x14ac:dyDescent="0.25">
      <c r="B426" s="21"/>
      <c r="C426" s="42" t="s">
        <v>1288</v>
      </c>
      <c r="D426" s="77" t="s">
        <v>272</v>
      </c>
      <c r="F426" s="21">
        <v>6744689</v>
      </c>
      <c r="G426" s="21"/>
      <c r="H426" s="21">
        <v>7725663</v>
      </c>
      <c r="I426" s="21"/>
      <c r="J426" s="21">
        <v>391250</v>
      </c>
      <c r="K426" s="21"/>
      <c r="L426" s="21">
        <v>1291585</v>
      </c>
      <c r="M426" s="21"/>
      <c r="N426" s="21">
        <v>0</v>
      </c>
      <c r="O426" s="21"/>
      <c r="P426" s="21">
        <v>932022</v>
      </c>
      <c r="Q426" s="21"/>
      <c r="R426" s="21">
        <v>2614857</v>
      </c>
      <c r="S426" s="21"/>
      <c r="T426" s="21">
        <v>-1308993</v>
      </c>
      <c r="U426" s="21"/>
      <c r="V426" s="21">
        <v>-1282411</v>
      </c>
      <c r="W426" s="21"/>
      <c r="X426" s="21">
        <v>-3497</v>
      </c>
      <c r="Y426" s="21"/>
      <c r="Z426" s="21">
        <v>-771648</v>
      </c>
      <c r="AA426" s="21"/>
      <c r="AB426" s="21">
        <v>-3366549</v>
      </c>
      <c r="AC426" s="21"/>
      <c r="AD426" s="21">
        <v>-117786</v>
      </c>
    </row>
    <row r="427" spans="2:30" ht="18.600000000000001" customHeight="1" x14ac:dyDescent="0.25">
      <c r="B427" s="21"/>
      <c r="C427" s="42" t="s">
        <v>965</v>
      </c>
      <c r="D427" s="77" t="s">
        <v>841</v>
      </c>
      <c r="F427" s="21">
        <v>11021853</v>
      </c>
      <c r="G427" s="21"/>
      <c r="H427" s="21">
        <v>12059497</v>
      </c>
      <c r="I427" s="21"/>
      <c r="J427" s="21">
        <v>610728</v>
      </c>
      <c r="K427" s="21"/>
      <c r="L427" s="21">
        <v>2016120</v>
      </c>
      <c r="M427" s="21"/>
      <c r="N427" s="21">
        <v>0</v>
      </c>
      <c r="O427" s="21"/>
      <c r="P427" s="21">
        <v>1576016</v>
      </c>
      <c r="Q427" s="21"/>
      <c r="R427" s="21">
        <v>4202864</v>
      </c>
      <c r="S427" s="21"/>
      <c r="T427" s="21">
        <v>-2043294</v>
      </c>
      <c r="U427" s="21"/>
      <c r="V427" s="21">
        <v>-2001800</v>
      </c>
      <c r="W427" s="21"/>
      <c r="X427" s="21">
        <v>-5459</v>
      </c>
      <c r="Y427" s="21"/>
      <c r="Z427" s="21">
        <v>-1492089</v>
      </c>
      <c r="AA427" s="21"/>
      <c r="AB427" s="21">
        <v>-5542642</v>
      </c>
      <c r="AC427" s="21"/>
      <c r="AD427" s="21">
        <v>-129780</v>
      </c>
    </row>
    <row r="428" spans="2:30" ht="18.600000000000001" customHeight="1" x14ac:dyDescent="0.25">
      <c r="B428" s="21"/>
      <c r="C428" s="42" t="s">
        <v>1338</v>
      </c>
      <c r="D428" s="77" t="s">
        <v>842</v>
      </c>
      <c r="F428" s="21">
        <v>1645017</v>
      </c>
      <c r="G428" s="21"/>
      <c r="H428" s="21">
        <v>1884369</v>
      </c>
      <c r="I428" s="21"/>
      <c r="J428" s="21">
        <v>95430</v>
      </c>
      <c r="K428" s="21"/>
      <c r="L428" s="21">
        <v>315031</v>
      </c>
      <c r="M428" s="21"/>
      <c r="N428" s="21">
        <v>0</v>
      </c>
      <c r="O428" s="21"/>
      <c r="P428" s="21">
        <v>411911</v>
      </c>
      <c r="Q428" s="21"/>
      <c r="R428" s="21">
        <v>822372</v>
      </c>
      <c r="S428" s="21"/>
      <c r="T428" s="21">
        <v>-319277</v>
      </c>
      <c r="U428" s="21"/>
      <c r="V428" s="21">
        <v>-312793</v>
      </c>
      <c r="W428" s="21"/>
      <c r="X428" s="21">
        <v>-853</v>
      </c>
      <c r="Y428" s="21"/>
      <c r="Z428" s="21">
        <v>-181441</v>
      </c>
      <c r="AA428" s="21"/>
      <c r="AB428" s="21">
        <v>-814364</v>
      </c>
      <c r="AC428" s="21"/>
      <c r="AD428" s="21">
        <v>-50413</v>
      </c>
    </row>
    <row r="429" spans="2:30" ht="18.600000000000001" customHeight="1" x14ac:dyDescent="0.25">
      <c r="B429" s="21"/>
      <c r="C429" s="42" t="s">
        <v>1353</v>
      </c>
      <c r="D429" s="77" t="s">
        <v>843</v>
      </c>
      <c r="F429" s="21">
        <v>493565</v>
      </c>
      <c r="G429" s="21"/>
      <c r="H429" s="21">
        <v>753640</v>
      </c>
      <c r="I429" s="21"/>
      <c r="J429" s="21">
        <v>38167</v>
      </c>
      <c r="K429" s="21"/>
      <c r="L429" s="21">
        <v>125994</v>
      </c>
      <c r="M429" s="21"/>
      <c r="N429" s="21">
        <v>0</v>
      </c>
      <c r="O429" s="21"/>
      <c r="P429" s="21">
        <v>258720</v>
      </c>
      <c r="Q429" s="21"/>
      <c r="R429" s="21">
        <v>422881</v>
      </c>
      <c r="S429" s="21"/>
      <c r="T429" s="21">
        <v>-127693</v>
      </c>
      <c r="U429" s="21"/>
      <c r="V429" s="21">
        <v>-125100</v>
      </c>
      <c r="W429" s="21"/>
      <c r="X429" s="21">
        <v>-341</v>
      </c>
      <c r="Y429" s="21"/>
      <c r="Z429" s="21">
        <v>-19755</v>
      </c>
      <c r="AA429" s="21"/>
      <c r="AB429" s="21">
        <v>-272889</v>
      </c>
      <c r="AC429" s="21"/>
      <c r="AD429" s="21">
        <v>18976</v>
      </c>
    </row>
    <row r="430" spans="2:30" ht="18.600000000000001" customHeight="1" x14ac:dyDescent="0.25">
      <c r="B430" s="21"/>
      <c r="C430" s="42" t="s">
        <v>1498</v>
      </c>
      <c r="D430" s="77" t="s">
        <v>273</v>
      </c>
      <c r="F430" s="21">
        <v>164472</v>
      </c>
      <c r="G430" s="21"/>
      <c r="H430" s="21">
        <v>188365</v>
      </c>
      <c r="I430" s="21"/>
      <c r="J430" s="21">
        <v>9539</v>
      </c>
      <c r="K430" s="21"/>
      <c r="L430" s="21">
        <v>31491</v>
      </c>
      <c r="M430" s="21"/>
      <c r="N430" s="21">
        <v>0</v>
      </c>
      <c r="O430" s="21"/>
      <c r="P430" s="21">
        <v>30845</v>
      </c>
      <c r="Q430" s="21"/>
      <c r="R430" s="21">
        <v>71875</v>
      </c>
      <c r="S430" s="21"/>
      <c r="T430" s="21">
        <v>-31916</v>
      </c>
      <c r="U430" s="21"/>
      <c r="V430" s="21">
        <v>-31267</v>
      </c>
      <c r="W430" s="21"/>
      <c r="X430" s="21">
        <v>-85</v>
      </c>
      <c r="Y430" s="21"/>
      <c r="Z430" s="21">
        <v>-14618</v>
      </c>
      <c r="AA430" s="21"/>
      <c r="AB430" s="21">
        <v>-77886</v>
      </c>
      <c r="AC430" s="21"/>
      <c r="AD430" s="21">
        <v>-2139</v>
      </c>
    </row>
    <row r="431" spans="2:30" ht="18.600000000000001" customHeight="1" x14ac:dyDescent="0.25">
      <c r="B431" s="21"/>
      <c r="C431" s="42" t="s">
        <v>939</v>
      </c>
      <c r="D431" s="77" t="s">
        <v>274</v>
      </c>
      <c r="F431" s="21">
        <v>0</v>
      </c>
      <c r="G431" s="21"/>
      <c r="H431" s="21">
        <v>0</v>
      </c>
      <c r="I431" s="21"/>
      <c r="J431" s="21">
        <v>0</v>
      </c>
      <c r="K431" s="21"/>
      <c r="L431" s="21">
        <v>0</v>
      </c>
      <c r="M431" s="21"/>
      <c r="N431" s="21">
        <v>0</v>
      </c>
      <c r="O431" s="21"/>
      <c r="P431" s="21">
        <v>229189</v>
      </c>
      <c r="Q431" s="21"/>
      <c r="R431" s="21">
        <v>229189</v>
      </c>
      <c r="S431" s="21"/>
      <c r="T431" s="21">
        <v>0</v>
      </c>
      <c r="U431" s="21"/>
      <c r="V431" s="21">
        <v>0</v>
      </c>
      <c r="W431" s="21"/>
      <c r="X431" s="21">
        <v>0</v>
      </c>
      <c r="Y431" s="21"/>
      <c r="Z431" s="21">
        <v>-725945</v>
      </c>
      <c r="AA431" s="21"/>
      <c r="AB431" s="21">
        <v>-725945</v>
      </c>
      <c r="AC431" s="21"/>
      <c r="AD431" s="21">
        <v>-89215</v>
      </c>
    </row>
    <row r="432" spans="2:30" ht="18.600000000000001" customHeight="1" x14ac:dyDescent="0.25">
      <c r="B432" s="21"/>
      <c r="C432" s="42" t="s">
        <v>939</v>
      </c>
      <c r="D432" s="77" t="s">
        <v>844</v>
      </c>
      <c r="F432" s="21">
        <v>0</v>
      </c>
      <c r="G432" s="21"/>
      <c r="H432" s="21">
        <v>0</v>
      </c>
      <c r="I432" s="21"/>
      <c r="J432" s="21">
        <v>0</v>
      </c>
      <c r="K432" s="21"/>
      <c r="L432" s="21">
        <v>0</v>
      </c>
      <c r="M432" s="21"/>
      <c r="N432" s="21">
        <v>0</v>
      </c>
      <c r="O432" s="21"/>
      <c r="P432" s="21">
        <v>237936</v>
      </c>
      <c r="Q432" s="21"/>
      <c r="R432" s="21">
        <v>237936</v>
      </c>
      <c r="S432" s="21"/>
      <c r="T432" s="21">
        <v>0</v>
      </c>
      <c r="U432" s="21"/>
      <c r="V432" s="21">
        <v>0</v>
      </c>
      <c r="W432" s="21"/>
      <c r="X432" s="21">
        <v>0</v>
      </c>
      <c r="Y432" s="21"/>
      <c r="Z432" s="21">
        <v>-3342888</v>
      </c>
      <c r="AA432" s="21"/>
      <c r="AB432" s="21">
        <v>-3342888</v>
      </c>
      <c r="AC432" s="21"/>
      <c r="AD432" s="21">
        <v>-804093</v>
      </c>
    </row>
    <row r="433" spans="2:30" ht="18.600000000000001" customHeight="1" x14ac:dyDescent="0.25">
      <c r="B433" s="21"/>
      <c r="C433" s="42" t="s">
        <v>1339</v>
      </c>
      <c r="D433" s="77" t="s">
        <v>275</v>
      </c>
      <c r="F433" s="21">
        <v>986980</v>
      </c>
      <c r="G433" s="21"/>
      <c r="H433" s="21">
        <v>1130550</v>
      </c>
      <c r="I433" s="21"/>
      <c r="J433" s="21">
        <v>57254</v>
      </c>
      <c r="K433" s="21"/>
      <c r="L433" s="21">
        <v>189007</v>
      </c>
      <c r="M433" s="21"/>
      <c r="N433" s="21">
        <v>0</v>
      </c>
      <c r="O433" s="21"/>
      <c r="P433" s="21">
        <v>215506</v>
      </c>
      <c r="Q433" s="21"/>
      <c r="R433" s="21">
        <v>461767</v>
      </c>
      <c r="S433" s="21"/>
      <c r="T433" s="21">
        <v>-191554</v>
      </c>
      <c r="U433" s="21"/>
      <c r="V433" s="21">
        <v>-187664</v>
      </c>
      <c r="W433" s="21"/>
      <c r="X433" s="21">
        <v>-512</v>
      </c>
      <c r="Y433" s="21"/>
      <c r="Z433" s="21">
        <v>-61928</v>
      </c>
      <c r="AA433" s="21"/>
      <c r="AB433" s="21">
        <v>-441658</v>
      </c>
      <c r="AC433" s="21"/>
      <c r="AD433" s="21">
        <v>16883</v>
      </c>
    </row>
    <row r="434" spans="2:30" ht="18.600000000000001" customHeight="1" x14ac:dyDescent="0.25">
      <c r="B434" s="21"/>
      <c r="C434" s="42" t="s">
        <v>1405</v>
      </c>
      <c r="D434" s="77" t="s">
        <v>276</v>
      </c>
      <c r="F434" s="21">
        <v>1316074</v>
      </c>
      <c r="G434" s="21"/>
      <c r="H434" s="21">
        <v>1507459</v>
      </c>
      <c r="I434" s="21"/>
      <c r="J434" s="21">
        <v>76342</v>
      </c>
      <c r="K434" s="21"/>
      <c r="L434" s="21">
        <v>252019</v>
      </c>
      <c r="M434" s="21"/>
      <c r="N434" s="21">
        <v>0</v>
      </c>
      <c r="O434" s="21"/>
      <c r="P434" s="21">
        <v>467131</v>
      </c>
      <c r="Q434" s="21"/>
      <c r="R434" s="21">
        <v>795492</v>
      </c>
      <c r="S434" s="21"/>
      <c r="T434" s="21">
        <v>-255415</v>
      </c>
      <c r="U434" s="21"/>
      <c r="V434" s="21">
        <v>-250229</v>
      </c>
      <c r="W434" s="21"/>
      <c r="X434" s="21">
        <v>-682</v>
      </c>
      <c r="Y434" s="21"/>
      <c r="Z434" s="21">
        <v>-160654</v>
      </c>
      <c r="AA434" s="21"/>
      <c r="AB434" s="21">
        <v>-666980</v>
      </c>
      <c r="AC434" s="21"/>
      <c r="AD434" s="21">
        <v>68676</v>
      </c>
    </row>
    <row r="435" spans="2:30" ht="18.600000000000001" customHeight="1" x14ac:dyDescent="0.25">
      <c r="B435" s="21"/>
      <c r="C435" s="42" t="s">
        <v>1154</v>
      </c>
      <c r="D435" s="77" t="s">
        <v>277</v>
      </c>
      <c r="F435" s="21">
        <v>1480545</v>
      </c>
      <c r="G435" s="21"/>
      <c r="H435" s="21">
        <v>2261100</v>
      </c>
      <c r="I435" s="21"/>
      <c r="J435" s="21">
        <v>114509</v>
      </c>
      <c r="K435" s="21"/>
      <c r="L435" s="21">
        <v>378013</v>
      </c>
      <c r="M435" s="21"/>
      <c r="N435" s="21">
        <v>0</v>
      </c>
      <c r="O435" s="21"/>
      <c r="P435" s="21">
        <v>576959</v>
      </c>
      <c r="Q435" s="21"/>
      <c r="R435" s="21">
        <v>1069481</v>
      </c>
      <c r="S435" s="21"/>
      <c r="T435" s="21">
        <v>-383108</v>
      </c>
      <c r="U435" s="21"/>
      <c r="V435" s="21">
        <v>-375328</v>
      </c>
      <c r="W435" s="21"/>
      <c r="X435" s="21">
        <v>-1024</v>
      </c>
      <c r="Y435" s="21"/>
      <c r="Z435" s="21">
        <v>-88404</v>
      </c>
      <c r="AA435" s="21"/>
      <c r="AB435" s="21">
        <v>-847864</v>
      </c>
      <c r="AC435" s="21"/>
      <c r="AD435" s="21">
        <v>26811</v>
      </c>
    </row>
    <row r="436" spans="2:30" ht="18.600000000000001" customHeight="1" x14ac:dyDescent="0.25">
      <c r="B436" s="21"/>
      <c r="C436" s="42" t="s">
        <v>926</v>
      </c>
      <c r="D436" s="77" t="s">
        <v>845</v>
      </c>
      <c r="F436" s="21">
        <v>822508</v>
      </c>
      <c r="G436" s="21"/>
      <c r="H436" s="21">
        <v>0</v>
      </c>
      <c r="I436" s="21"/>
      <c r="J436" s="21">
        <v>0</v>
      </c>
      <c r="K436" s="21"/>
      <c r="L436" s="21">
        <v>0</v>
      </c>
      <c r="M436" s="21"/>
      <c r="N436" s="21">
        <v>0</v>
      </c>
      <c r="O436" s="21"/>
      <c r="P436" s="21">
        <v>153877</v>
      </c>
      <c r="Q436" s="21"/>
      <c r="R436" s="21">
        <v>153877</v>
      </c>
      <c r="S436" s="21"/>
      <c r="T436" s="21">
        <v>0</v>
      </c>
      <c r="U436" s="21"/>
      <c r="V436" s="21">
        <v>0</v>
      </c>
      <c r="W436" s="21"/>
      <c r="X436" s="21">
        <v>0</v>
      </c>
      <c r="Y436" s="21"/>
      <c r="Z436" s="21">
        <v>-1023072</v>
      </c>
      <c r="AA436" s="21"/>
      <c r="AB436" s="21">
        <v>-1023072</v>
      </c>
      <c r="AC436" s="21"/>
      <c r="AD436" s="21">
        <v>-137701</v>
      </c>
    </row>
    <row r="437" spans="2:30" ht="18.600000000000001" customHeight="1" x14ac:dyDescent="0.25">
      <c r="B437" s="21"/>
      <c r="C437" s="42" t="s">
        <v>1182</v>
      </c>
      <c r="D437" s="77" t="s">
        <v>846</v>
      </c>
      <c r="F437" s="21">
        <v>4441636</v>
      </c>
      <c r="G437" s="21"/>
      <c r="H437" s="21">
        <v>5276019</v>
      </c>
      <c r="I437" s="21"/>
      <c r="J437" s="21">
        <v>267193</v>
      </c>
      <c r="K437" s="21"/>
      <c r="L437" s="21">
        <v>882050</v>
      </c>
      <c r="M437" s="21"/>
      <c r="N437" s="21">
        <v>0</v>
      </c>
      <c r="O437" s="21"/>
      <c r="P437" s="21">
        <v>898543</v>
      </c>
      <c r="Q437" s="21"/>
      <c r="R437" s="21">
        <v>2047786</v>
      </c>
      <c r="S437" s="21"/>
      <c r="T437" s="21">
        <v>-893939</v>
      </c>
      <c r="U437" s="21"/>
      <c r="V437" s="21">
        <v>-875786</v>
      </c>
      <c r="W437" s="21"/>
      <c r="X437" s="21">
        <v>-2388</v>
      </c>
      <c r="Y437" s="21"/>
      <c r="Z437" s="21">
        <v>-137535</v>
      </c>
      <c r="AA437" s="21"/>
      <c r="AB437" s="21">
        <v>-1909648</v>
      </c>
      <c r="AC437" s="21"/>
      <c r="AD437" s="21">
        <v>83692</v>
      </c>
    </row>
    <row r="438" spans="2:30" ht="18.600000000000001" customHeight="1" x14ac:dyDescent="0.25">
      <c r="B438" s="21"/>
      <c r="C438" s="42" t="s">
        <v>984</v>
      </c>
      <c r="D438" s="77" t="s">
        <v>847</v>
      </c>
      <c r="F438" s="21">
        <v>10034723</v>
      </c>
      <c r="G438" s="21"/>
      <c r="H438" s="21">
        <v>13943866</v>
      </c>
      <c r="I438" s="21"/>
      <c r="J438" s="21">
        <v>706158</v>
      </c>
      <c r="K438" s="21"/>
      <c r="L438" s="21">
        <v>2331150</v>
      </c>
      <c r="M438" s="21"/>
      <c r="N438" s="21">
        <v>0</v>
      </c>
      <c r="O438" s="21"/>
      <c r="P438" s="21">
        <v>3325701</v>
      </c>
      <c r="Q438" s="21"/>
      <c r="R438" s="21">
        <v>6363009</v>
      </c>
      <c r="S438" s="21"/>
      <c r="T438" s="21">
        <v>-2362570</v>
      </c>
      <c r="U438" s="21"/>
      <c r="V438" s="21">
        <v>-2314594</v>
      </c>
      <c r="W438" s="21"/>
      <c r="X438" s="21">
        <v>-6312</v>
      </c>
      <c r="Y438" s="21"/>
      <c r="Z438" s="21">
        <v>-637233</v>
      </c>
      <c r="AA438" s="21"/>
      <c r="AB438" s="21">
        <v>-5320709</v>
      </c>
      <c r="AC438" s="21"/>
      <c r="AD438" s="21">
        <v>374581</v>
      </c>
    </row>
    <row r="439" spans="2:30" ht="18.600000000000001" customHeight="1" x14ac:dyDescent="0.25">
      <c r="B439" s="21"/>
      <c r="C439" s="42" t="s">
        <v>1553</v>
      </c>
      <c r="D439" s="77" t="s">
        <v>278</v>
      </c>
      <c r="F439" s="21">
        <v>986980</v>
      </c>
      <c r="G439" s="21"/>
      <c r="H439" s="21">
        <v>1130550</v>
      </c>
      <c r="I439" s="21"/>
      <c r="J439" s="21">
        <v>57254</v>
      </c>
      <c r="K439" s="21"/>
      <c r="L439" s="21">
        <v>189007</v>
      </c>
      <c r="M439" s="21"/>
      <c r="N439" s="21">
        <v>0</v>
      </c>
      <c r="O439" s="21"/>
      <c r="P439" s="21">
        <v>432683</v>
      </c>
      <c r="Q439" s="21"/>
      <c r="R439" s="21">
        <v>678944</v>
      </c>
      <c r="S439" s="21"/>
      <c r="T439" s="21">
        <v>-191554</v>
      </c>
      <c r="U439" s="21"/>
      <c r="V439" s="21">
        <v>-187664</v>
      </c>
      <c r="W439" s="21"/>
      <c r="X439" s="21">
        <v>-512</v>
      </c>
      <c r="Y439" s="21"/>
      <c r="Z439" s="21">
        <v>-198089</v>
      </c>
      <c r="AA439" s="21"/>
      <c r="AB439" s="21">
        <v>-577819</v>
      </c>
      <c r="AC439" s="21"/>
      <c r="AD439" s="21">
        <v>16918</v>
      </c>
    </row>
    <row r="440" spans="2:30" ht="18.600000000000001" customHeight="1" x14ac:dyDescent="0.25">
      <c r="B440" s="21"/>
      <c r="C440" s="42" t="s">
        <v>1230</v>
      </c>
      <c r="D440" s="77" t="s">
        <v>279</v>
      </c>
      <c r="F440" s="21">
        <v>658037</v>
      </c>
      <c r="G440" s="21"/>
      <c r="H440" s="21">
        <v>753640</v>
      </c>
      <c r="I440" s="21"/>
      <c r="J440" s="21">
        <v>38167</v>
      </c>
      <c r="K440" s="21"/>
      <c r="L440" s="21">
        <v>125994</v>
      </c>
      <c r="M440" s="21"/>
      <c r="N440" s="21">
        <v>0</v>
      </c>
      <c r="O440" s="21"/>
      <c r="P440" s="21">
        <v>123824</v>
      </c>
      <c r="Q440" s="21"/>
      <c r="R440" s="21">
        <v>287985</v>
      </c>
      <c r="S440" s="21"/>
      <c r="T440" s="21">
        <v>-127693</v>
      </c>
      <c r="U440" s="21"/>
      <c r="V440" s="21">
        <v>-125100</v>
      </c>
      <c r="W440" s="21"/>
      <c r="X440" s="21">
        <v>-341</v>
      </c>
      <c r="Y440" s="21"/>
      <c r="Z440" s="21">
        <v>-57601</v>
      </c>
      <c r="AA440" s="21"/>
      <c r="AB440" s="21">
        <v>-310735</v>
      </c>
      <c r="AC440" s="21"/>
      <c r="AD440" s="21">
        <v>19889</v>
      </c>
    </row>
    <row r="441" spans="2:30" ht="18.600000000000001" customHeight="1" x14ac:dyDescent="0.25">
      <c r="B441" s="21"/>
      <c r="C441" s="42" t="s">
        <v>976</v>
      </c>
      <c r="D441" s="77" t="s">
        <v>848</v>
      </c>
      <c r="F441" s="21">
        <v>11679740</v>
      </c>
      <c r="G441" s="21"/>
      <c r="H441" s="21">
        <v>13001681</v>
      </c>
      <c r="I441" s="21"/>
      <c r="J441" s="21">
        <v>658443</v>
      </c>
      <c r="K441" s="21"/>
      <c r="L441" s="21">
        <v>2173635</v>
      </c>
      <c r="M441" s="21"/>
      <c r="N441" s="21">
        <v>0</v>
      </c>
      <c r="O441" s="21"/>
      <c r="P441" s="21">
        <v>2828266</v>
      </c>
      <c r="Q441" s="21"/>
      <c r="R441" s="21">
        <v>5660344</v>
      </c>
      <c r="S441" s="21"/>
      <c r="T441" s="21">
        <v>-2202932</v>
      </c>
      <c r="U441" s="21"/>
      <c r="V441" s="21">
        <v>-2158197</v>
      </c>
      <c r="W441" s="21"/>
      <c r="X441" s="21">
        <v>-5885</v>
      </c>
      <c r="Y441" s="21"/>
      <c r="Z441" s="21">
        <v>-1279691</v>
      </c>
      <c r="AA441" s="21"/>
      <c r="AB441" s="21">
        <v>-5646705</v>
      </c>
      <c r="AC441" s="21"/>
      <c r="AD441" s="21">
        <v>-28266</v>
      </c>
    </row>
    <row r="442" spans="2:30" ht="18.600000000000001" customHeight="1" x14ac:dyDescent="0.25">
      <c r="B442" s="21"/>
      <c r="C442" s="42" t="s">
        <v>1433</v>
      </c>
      <c r="D442" s="77" t="s">
        <v>849</v>
      </c>
      <c r="F442" s="21">
        <v>1151602</v>
      </c>
      <c r="G442" s="21"/>
      <c r="H442" s="21">
        <v>1507459</v>
      </c>
      <c r="I442" s="21"/>
      <c r="J442" s="21">
        <v>76342</v>
      </c>
      <c r="K442" s="21"/>
      <c r="L442" s="21">
        <v>252019</v>
      </c>
      <c r="M442" s="21"/>
      <c r="N442" s="21">
        <v>0</v>
      </c>
      <c r="O442" s="21"/>
      <c r="P442" s="21">
        <v>529095</v>
      </c>
      <c r="Q442" s="21"/>
      <c r="R442" s="21">
        <v>857456</v>
      </c>
      <c r="S442" s="21"/>
      <c r="T442" s="21">
        <v>-255415</v>
      </c>
      <c r="U442" s="21"/>
      <c r="V442" s="21">
        <v>-250229</v>
      </c>
      <c r="W442" s="21"/>
      <c r="X442" s="21">
        <v>-682</v>
      </c>
      <c r="Y442" s="21"/>
      <c r="Z442" s="21">
        <v>-118211</v>
      </c>
      <c r="AA442" s="21"/>
      <c r="AB442" s="21">
        <v>-624537</v>
      </c>
      <c r="AC442" s="21"/>
      <c r="AD442" s="21">
        <v>39387</v>
      </c>
    </row>
    <row r="443" spans="2:30" ht="18.600000000000001" customHeight="1" x14ac:dyDescent="0.25">
      <c r="B443" s="21"/>
      <c r="C443" s="42" t="s">
        <v>1147</v>
      </c>
      <c r="D443" s="77" t="s">
        <v>850</v>
      </c>
      <c r="F443" s="21">
        <v>4277164</v>
      </c>
      <c r="G443" s="21"/>
      <c r="H443" s="21">
        <v>5276019</v>
      </c>
      <c r="I443" s="21"/>
      <c r="J443" s="21">
        <v>267193</v>
      </c>
      <c r="K443" s="21"/>
      <c r="L443" s="21">
        <v>882050</v>
      </c>
      <c r="M443" s="21"/>
      <c r="N443" s="21">
        <v>0</v>
      </c>
      <c r="O443" s="21"/>
      <c r="P443" s="21">
        <v>1652102</v>
      </c>
      <c r="Q443" s="21"/>
      <c r="R443" s="21">
        <v>2801345</v>
      </c>
      <c r="S443" s="21"/>
      <c r="T443" s="21">
        <v>-893939</v>
      </c>
      <c r="U443" s="21"/>
      <c r="V443" s="21">
        <v>-875786</v>
      </c>
      <c r="W443" s="21"/>
      <c r="X443" s="21">
        <v>-2388</v>
      </c>
      <c r="Y443" s="21"/>
      <c r="Z443" s="21">
        <v>-739099</v>
      </c>
      <c r="AA443" s="21"/>
      <c r="AB443" s="21">
        <v>-2511212</v>
      </c>
      <c r="AC443" s="21"/>
      <c r="AD443" s="21">
        <v>230716</v>
      </c>
    </row>
    <row r="444" spans="2:30" ht="18.600000000000001" customHeight="1" x14ac:dyDescent="0.25">
      <c r="B444" s="21"/>
      <c r="C444" s="42" t="s">
        <v>1428</v>
      </c>
      <c r="D444" s="77" t="s">
        <v>280</v>
      </c>
      <c r="F444" s="21">
        <v>0</v>
      </c>
      <c r="G444" s="21"/>
      <c r="H444" s="21">
        <v>0</v>
      </c>
      <c r="I444" s="21"/>
      <c r="J444" s="21">
        <v>0</v>
      </c>
      <c r="K444" s="21"/>
      <c r="L444" s="21">
        <v>0</v>
      </c>
      <c r="M444" s="21"/>
      <c r="N444" s="21">
        <v>0</v>
      </c>
      <c r="O444" s="21"/>
      <c r="P444" s="21">
        <v>1205</v>
      </c>
      <c r="Q444" s="21"/>
      <c r="R444" s="21">
        <v>1205</v>
      </c>
      <c r="S444" s="21"/>
      <c r="T444" s="21">
        <v>0</v>
      </c>
      <c r="U444" s="21"/>
      <c r="V444" s="21">
        <v>0</v>
      </c>
      <c r="W444" s="21"/>
      <c r="X444" s="21">
        <v>0</v>
      </c>
      <c r="Y444" s="21"/>
      <c r="Z444" s="21">
        <v>-168629</v>
      </c>
      <c r="AA444" s="21"/>
      <c r="AB444" s="21">
        <v>-168629</v>
      </c>
      <c r="AC444" s="21"/>
      <c r="AD444" s="21">
        <v>-89171</v>
      </c>
    </row>
    <row r="445" spans="2:30" ht="18.600000000000001" customHeight="1" x14ac:dyDescent="0.25">
      <c r="B445" s="21"/>
      <c r="C445" s="42" t="s">
        <v>1228</v>
      </c>
      <c r="D445" s="77" t="s">
        <v>281</v>
      </c>
      <c r="F445" s="21">
        <v>658037</v>
      </c>
      <c r="G445" s="21"/>
      <c r="H445" s="21">
        <v>753640</v>
      </c>
      <c r="I445" s="21"/>
      <c r="J445" s="21">
        <v>38167</v>
      </c>
      <c r="K445" s="21"/>
      <c r="L445" s="21">
        <v>125994</v>
      </c>
      <c r="M445" s="21"/>
      <c r="N445" s="21">
        <v>0</v>
      </c>
      <c r="O445" s="21"/>
      <c r="P445" s="21">
        <v>123116</v>
      </c>
      <c r="Q445" s="21"/>
      <c r="R445" s="21">
        <v>287277</v>
      </c>
      <c r="S445" s="21"/>
      <c r="T445" s="21">
        <v>-127693</v>
      </c>
      <c r="U445" s="21"/>
      <c r="V445" s="21">
        <v>-125100</v>
      </c>
      <c r="W445" s="21"/>
      <c r="X445" s="21">
        <v>-341</v>
      </c>
      <c r="Y445" s="21"/>
      <c r="Z445" s="21">
        <v>-58031</v>
      </c>
      <c r="AA445" s="21"/>
      <c r="AB445" s="21">
        <v>-311165</v>
      </c>
      <c r="AC445" s="21"/>
      <c r="AD445" s="21">
        <v>-8554</v>
      </c>
    </row>
    <row r="446" spans="2:30" ht="18.600000000000001" customHeight="1" x14ac:dyDescent="0.25">
      <c r="B446" s="21"/>
      <c r="C446" s="42" t="s">
        <v>1084</v>
      </c>
      <c r="D446" s="77" t="s">
        <v>282</v>
      </c>
      <c r="F446" s="21">
        <v>4112542</v>
      </c>
      <c r="G446" s="21"/>
      <c r="H446" s="21">
        <v>5276019</v>
      </c>
      <c r="I446" s="21"/>
      <c r="J446" s="21">
        <v>267193</v>
      </c>
      <c r="K446" s="21"/>
      <c r="L446" s="21">
        <v>882050</v>
      </c>
      <c r="M446" s="21"/>
      <c r="N446" s="21">
        <v>0</v>
      </c>
      <c r="O446" s="21"/>
      <c r="P446" s="21">
        <v>1360680</v>
      </c>
      <c r="Q446" s="21"/>
      <c r="R446" s="21">
        <v>2509923</v>
      </c>
      <c r="S446" s="21"/>
      <c r="T446" s="21">
        <v>-893939</v>
      </c>
      <c r="U446" s="21"/>
      <c r="V446" s="21">
        <v>-875786</v>
      </c>
      <c r="W446" s="21"/>
      <c r="X446" s="21">
        <v>-2388</v>
      </c>
      <c r="Y446" s="21"/>
      <c r="Z446" s="21">
        <v>-98545</v>
      </c>
      <c r="AA446" s="21"/>
      <c r="AB446" s="21">
        <v>-1870658</v>
      </c>
      <c r="AC446" s="21"/>
      <c r="AD446" s="21">
        <v>82646</v>
      </c>
    </row>
    <row r="447" spans="2:30" ht="18.600000000000001" customHeight="1" x14ac:dyDescent="0.25">
      <c r="B447" s="21"/>
      <c r="C447" s="42" t="s">
        <v>3869</v>
      </c>
      <c r="D447" s="77" t="s">
        <v>3875</v>
      </c>
      <c r="F447" s="21">
        <v>9376686</v>
      </c>
      <c r="G447" s="21"/>
      <c r="H447" s="21">
        <v>10928947</v>
      </c>
      <c r="I447" s="21"/>
      <c r="J447" s="21">
        <v>553474</v>
      </c>
      <c r="K447" s="21"/>
      <c r="L447" s="21">
        <v>1827113</v>
      </c>
      <c r="M447" s="21"/>
      <c r="N447" s="21">
        <v>0</v>
      </c>
      <c r="O447" s="21"/>
      <c r="P447" s="21">
        <v>6161798</v>
      </c>
      <c r="Q447" s="21"/>
      <c r="R447" s="21">
        <v>8542385</v>
      </c>
      <c r="S447" s="21"/>
      <c r="T447" s="21">
        <v>-1851739</v>
      </c>
      <c r="U447" s="21"/>
      <c r="V447" s="21">
        <v>-1814136</v>
      </c>
      <c r="W447" s="21"/>
      <c r="X447" s="21">
        <v>-4947</v>
      </c>
      <c r="Y447" s="21"/>
      <c r="Z447" s="21">
        <v>-474755</v>
      </c>
      <c r="AA447" s="21"/>
      <c r="AB447" s="21">
        <v>-4145577</v>
      </c>
      <c r="AC447" s="21"/>
      <c r="AD447" s="21">
        <v>1595102</v>
      </c>
    </row>
    <row r="448" spans="2:30" ht="18.600000000000001" customHeight="1" x14ac:dyDescent="0.25">
      <c r="B448" s="21"/>
      <c r="C448" s="42" t="s">
        <v>1136</v>
      </c>
      <c r="D448" s="77" t="s">
        <v>283</v>
      </c>
      <c r="F448" s="21">
        <v>0</v>
      </c>
      <c r="G448" s="21"/>
      <c r="H448" s="21">
        <v>0</v>
      </c>
      <c r="I448" s="21"/>
      <c r="J448" s="21">
        <v>0</v>
      </c>
      <c r="K448" s="21"/>
      <c r="L448" s="21">
        <v>0</v>
      </c>
      <c r="M448" s="21"/>
      <c r="N448" s="21">
        <v>0</v>
      </c>
      <c r="O448" s="21"/>
      <c r="P448" s="21">
        <v>110015</v>
      </c>
      <c r="Q448" s="21"/>
      <c r="R448" s="21">
        <v>110015</v>
      </c>
      <c r="S448" s="21"/>
      <c r="T448" s="21">
        <v>0</v>
      </c>
      <c r="U448" s="21"/>
      <c r="V448" s="21">
        <v>0</v>
      </c>
      <c r="W448" s="21"/>
      <c r="X448" s="21">
        <v>0</v>
      </c>
      <c r="Y448" s="21"/>
      <c r="Z448" s="21">
        <v>-1167166</v>
      </c>
      <c r="AA448" s="21"/>
      <c r="AB448" s="21">
        <v>-1167166</v>
      </c>
      <c r="AC448" s="21"/>
      <c r="AD448" s="21">
        <v>-260506</v>
      </c>
    </row>
    <row r="449" spans="2:30" ht="18.600000000000001" customHeight="1" x14ac:dyDescent="0.25">
      <c r="B449" s="21"/>
      <c r="C449" s="42" t="s">
        <v>1217</v>
      </c>
      <c r="D449" s="77" t="s">
        <v>284</v>
      </c>
      <c r="F449" s="21">
        <v>5099672</v>
      </c>
      <c r="G449" s="21"/>
      <c r="H449" s="21">
        <v>5841293</v>
      </c>
      <c r="I449" s="21"/>
      <c r="J449" s="21">
        <v>295820</v>
      </c>
      <c r="K449" s="21"/>
      <c r="L449" s="21">
        <v>976554</v>
      </c>
      <c r="M449" s="21"/>
      <c r="N449" s="21">
        <v>0</v>
      </c>
      <c r="O449" s="21"/>
      <c r="P449" s="21">
        <v>1126911</v>
      </c>
      <c r="Q449" s="21"/>
      <c r="R449" s="21">
        <v>2399285</v>
      </c>
      <c r="S449" s="21"/>
      <c r="T449" s="21">
        <v>-989716</v>
      </c>
      <c r="U449" s="21"/>
      <c r="V449" s="21">
        <v>-969618</v>
      </c>
      <c r="W449" s="21"/>
      <c r="X449" s="21">
        <v>-2644</v>
      </c>
      <c r="Y449" s="21"/>
      <c r="Z449" s="21">
        <v>-363784</v>
      </c>
      <c r="AA449" s="21"/>
      <c r="AB449" s="21">
        <v>-2325762</v>
      </c>
      <c r="AC449" s="21"/>
      <c r="AD449" s="21">
        <v>-34108</v>
      </c>
    </row>
    <row r="450" spans="2:30" ht="18.600000000000001" customHeight="1" x14ac:dyDescent="0.25">
      <c r="B450" s="21"/>
      <c r="C450" s="42" t="s">
        <v>1424</v>
      </c>
      <c r="D450" s="77" t="s">
        <v>285</v>
      </c>
      <c r="F450" s="21">
        <v>8554178</v>
      </c>
      <c r="G450" s="21"/>
      <c r="H450" s="21">
        <v>9421487</v>
      </c>
      <c r="I450" s="21"/>
      <c r="J450" s="21">
        <v>477132</v>
      </c>
      <c r="K450" s="21"/>
      <c r="L450" s="21">
        <v>1575094</v>
      </c>
      <c r="M450" s="21"/>
      <c r="N450" s="21">
        <v>0</v>
      </c>
      <c r="O450" s="21"/>
      <c r="P450" s="21">
        <v>1789065</v>
      </c>
      <c r="Q450" s="21"/>
      <c r="R450" s="21">
        <v>3841291</v>
      </c>
      <c r="S450" s="21"/>
      <c r="T450" s="21">
        <v>-1596324</v>
      </c>
      <c r="U450" s="21"/>
      <c r="V450" s="21">
        <v>-1563907</v>
      </c>
      <c r="W450" s="21"/>
      <c r="X450" s="21">
        <v>-4265</v>
      </c>
      <c r="Y450" s="21"/>
      <c r="Z450" s="21">
        <v>-1689051</v>
      </c>
      <c r="AA450" s="21"/>
      <c r="AB450" s="21">
        <v>-4853547</v>
      </c>
      <c r="AC450" s="21"/>
      <c r="AD450" s="21">
        <v>-278128</v>
      </c>
    </row>
    <row r="451" spans="2:30" ht="18.600000000000001" customHeight="1" x14ac:dyDescent="0.25">
      <c r="B451" s="21"/>
      <c r="C451" s="42" t="s">
        <v>950</v>
      </c>
      <c r="D451" s="77" t="s">
        <v>851</v>
      </c>
      <c r="F451" s="21">
        <v>7896141</v>
      </c>
      <c r="G451" s="21"/>
      <c r="H451" s="21">
        <v>8667847</v>
      </c>
      <c r="I451" s="21"/>
      <c r="J451" s="21">
        <v>438965</v>
      </c>
      <c r="K451" s="21"/>
      <c r="L451" s="21">
        <v>1449100</v>
      </c>
      <c r="M451" s="21"/>
      <c r="N451" s="21">
        <v>0</v>
      </c>
      <c r="O451" s="21"/>
      <c r="P451" s="21">
        <v>2551524</v>
      </c>
      <c r="Q451" s="21"/>
      <c r="R451" s="21">
        <v>4439589</v>
      </c>
      <c r="S451" s="21"/>
      <c r="T451" s="21">
        <v>-1468631</v>
      </c>
      <c r="U451" s="21"/>
      <c r="V451" s="21">
        <v>-1438808</v>
      </c>
      <c r="W451" s="21"/>
      <c r="X451" s="21">
        <v>-3924</v>
      </c>
      <c r="Y451" s="21"/>
      <c r="Z451" s="21">
        <v>-1615253</v>
      </c>
      <c r="AA451" s="21"/>
      <c r="AB451" s="21">
        <v>-4526616</v>
      </c>
      <c r="AC451" s="21"/>
      <c r="AD451" s="21">
        <v>-8621</v>
      </c>
    </row>
    <row r="452" spans="2:30" ht="18.600000000000001" customHeight="1" x14ac:dyDescent="0.25">
      <c r="B452" s="21"/>
      <c r="C452" s="42" t="s">
        <v>952</v>
      </c>
      <c r="D452" s="77" t="s">
        <v>852</v>
      </c>
      <c r="F452" s="21">
        <v>3125562</v>
      </c>
      <c r="G452" s="21"/>
      <c r="H452" s="21">
        <v>3580194</v>
      </c>
      <c r="I452" s="21"/>
      <c r="J452" s="21">
        <v>181312</v>
      </c>
      <c r="K452" s="21"/>
      <c r="L452" s="21">
        <v>598541</v>
      </c>
      <c r="M452" s="21"/>
      <c r="N452" s="21">
        <v>0</v>
      </c>
      <c r="O452" s="21"/>
      <c r="P452" s="21">
        <v>612117</v>
      </c>
      <c r="Q452" s="21"/>
      <c r="R452" s="21">
        <v>1391970</v>
      </c>
      <c r="S452" s="21"/>
      <c r="T452" s="21">
        <v>-606608</v>
      </c>
      <c r="U452" s="21"/>
      <c r="V452" s="21">
        <v>-594290</v>
      </c>
      <c r="W452" s="21"/>
      <c r="X452" s="21">
        <v>-1621</v>
      </c>
      <c r="Y452" s="21"/>
      <c r="Z452" s="21">
        <v>-378606</v>
      </c>
      <c r="AA452" s="21"/>
      <c r="AB452" s="21">
        <v>-1581125</v>
      </c>
      <c r="AC452" s="21"/>
      <c r="AD452" s="21">
        <v>-40690</v>
      </c>
    </row>
    <row r="453" spans="2:30" ht="18.600000000000001" customHeight="1" x14ac:dyDescent="0.25">
      <c r="B453" s="21"/>
      <c r="C453" s="42" t="s">
        <v>1163</v>
      </c>
      <c r="D453" s="77" t="s">
        <v>286</v>
      </c>
      <c r="F453" s="21">
        <v>2796619</v>
      </c>
      <c r="G453" s="21"/>
      <c r="H453" s="21">
        <v>3014919</v>
      </c>
      <c r="I453" s="21"/>
      <c r="J453" s="21">
        <v>152684</v>
      </c>
      <c r="K453" s="21"/>
      <c r="L453" s="21">
        <v>504037</v>
      </c>
      <c r="M453" s="21"/>
      <c r="N453" s="21">
        <v>0</v>
      </c>
      <c r="O453" s="21"/>
      <c r="P453" s="21">
        <v>700379</v>
      </c>
      <c r="Q453" s="21"/>
      <c r="R453" s="21">
        <v>1357100</v>
      </c>
      <c r="S453" s="21"/>
      <c r="T453" s="21">
        <v>-510831</v>
      </c>
      <c r="U453" s="21"/>
      <c r="V453" s="21">
        <v>-500458</v>
      </c>
      <c r="W453" s="21"/>
      <c r="X453" s="21">
        <v>-1365</v>
      </c>
      <c r="Y453" s="21"/>
      <c r="Z453" s="21">
        <v>-428810</v>
      </c>
      <c r="AA453" s="21"/>
      <c r="AB453" s="21">
        <v>-1441464</v>
      </c>
      <c r="AC453" s="21"/>
      <c r="AD453" s="21">
        <v>24880</v>
      </c>
    </row>
    <row r="454" spans="2:30" ht="18.600000000000001" customHeight="1" x14ac:dyDescent="0.25">
      <c r="B454" s="21"/>
      <c r="C454" s="42" t="s">
        <v>1074</v>
      </c>
      <c r="D454" s="77" t="s">
        <v>287</v>
      </c>
      <c r="F454" s="21">
        <v>986980</v>
      </c>
      <c r="G454" s="21"/>
      <c r="H454" s="21">
        <v>1319094</v>
      </c>
      <c r="I454" s="21"/>
      <c r="J454" s="21">
        <v>66803</v>
      </c>
      <c r="K454" s="21"/>
      <c r="L454" s="21">
        <v>220528</v>
      </c>
      <c r="M454" s="21"/>
      <c r="N454" s="21">
        <v>0</v>
      </c>
      <c r="O454" s="21"/>
      <c r="P454" s="21">
        <v>489215</v>
      </c>
      <c r="Q454" s="21"/>
      <c r="R454" s="21">
        <v>776546</v>
      </c>
      <c r="S454" s="21"/>
      <c r="T454" s="21">
        <v>-223500</v>
      </c>
      <c r="U454" s="21"/>
      <c r="V454" s="21">
        <v>-218961</v>
      </c>
      <c r="W454" s="21"/>
      <c r="X454" s="21">
        <v>-597</v>
      </c>
      <c r="Y454" s="21"/>
      <c r="Z454" s="21">
        <v>-43392</v>
      </c>
      <c r="AA454" s="21"/>
      <c r="AB454" s="21">
        <v>-486450</v>
      </c>
      <c r="AC454" s="21"/>
      <c r="AD454" s="21">
        <v>72494</v>
      </c>
    </row>
    <row r="455" spans="2:30" ht="18.600000000000001" customHeight="1" x14ac:dyDescent="0.25">
      <c r="B455" s="21"/>
      <c r="C455" s="42" t="s">
        <v>2062</v>
      </c>
      <c r="D455" s="77" t="s">
        <v>2061</v>
      </c>
      <c r="F455" s="21">
        <v>164472</v>
      </c>
      <c r="G455" s="21"/>
      <c r="H455" s="21">
        <v>565275</v>
      </c>
      <c r="I455" s="21"/>
      <c r="J455" s="21">
        <v>28627</v>
      </c>
      <c r="K455" s="21"/>
      <c r="L455" s="21">
        <v>94503</v>
      </c>
      <c r="M455" s="21"/>
      <c r="N455" s="21">
        <v>0</v>
      </c>
      <c r="O455" s="21"/>
      <c r="P455" s="21">
        <v>549608</v>
      </c>
      <c r="Q455" s="21"/>
      <c r="R455" s="21">
        <v>672738</v>
      </c>
      <c r="S455" s="21"/>
      <c r="T455" s="21">
        <v>-95777</v>
      </c>
      <c r="U455" s="21"/>
      <c r="V455" s="21">
        <v>-93832</v>
      </c>
      <c r="W455" s="21"/>
      <c r="X455" s="21">
        <v>-256</v>
      </c>
      <c r="Y455" s="21"/>
      <c r="Z455" s="21">
        <v>0</v>
      </c>
      <c r="AA455" s="21"/>
      <c r="AB455" s="21">
        <v>-189865</v>
      </c>
      <c r="AC455" s="21"/>
      <c r="AD455" s="21">
        <v>77547</v>
      </c>
    </row>
    <row r="456" spans="2:30" ht="18.600000000000001" customHeight="1" x14ac:dyDescent="0.25">
      <c r="B456" s="21"/>
      <c r="C456" s="42" t="s">
        <v>939</v>
      </c>
      <c r="D456" s="77" t="s">
        <v>853</v>
      </c>
      <c r="F456" s="21">
        <v>0</v>
      </c>
      <c r="G456" s="21"/>
      <c r="H456" s="21">
        <v>0</v>
      </c>
      <c r="I456" s="21"/>
      <c r="J456" s="21">
        <v>0</v>
      </c>
      <c r="K456" s="21"/>
      <c r="L456" s="21">
        <v>0</v>
      </c>
      <c r="M456" s="21"/>
      <c r="N456" s="21">
        <v>0</v>
      </c>
      <c r="O456" s="21"/>
      <c r="P456" s="21">
        <v>283266</v>
      </c>
      <c r="Q456" s="21"/>
      <c r="R456" s="21">
        <v>283266</v>
      </c>
      <c r="S456" s="21"/>
      <c r="T456" s="21">
        <v>0</v>
      </c>
      <c r="U456" s="21"/>
      <c r="V456" s="21">
        <v>0</v>
      </c>
      <c r="W456" s="21"/>
      <c r="X456" s="21">
        <v>0</v>
      </c>
      <c r="Y456" s="21"/>
      <c r="Z456" s="21">
        <v>-2479542</v>
      </c>
      <c r="AA456" s="21"/>
      <c r="AB456" s="21">
        <v>-2479542</v>
      </c>
      <c r="AC456" s="21"/>
      <c r="AD456" s="21">
        <v>-479024</v>
      </c>
    </row>
    <row r="457" spans="2:30" ht="18.600000000000001" customHeight="1" x14ac:dyDescent="0.25">
      <c r="B457" s="21"/>
      <c r="C457" s="42" t="s">
        <v>1142</v>
      </c>
      <c r="D457" s="77" t="s">
        <v>288</v>
      </c>
      <c r="F457" s="21">
        <v>4277164</v>
      </c>
      <c r="G457" s="21"/>
      <c r="H457" s="21">
        <v>4710744</v>
      </c>
      <c r="I457" s="21"/>
      <c r="J457" s="21">
        <v>238566</v>
      </c>
      <c r="K457" s="21"/>
      <c r="L457" s="21">
        <v>787547</v>
      </c>
      <c r="M457" s="21"/>
      <c r="N457" s="21">
        <v>0</v>
      </c>
      <c r="O457" s="21"/>
      <c r="P457" s="21">
        <v>823667</v>
      </c>
      <c r="Q457" s="21"/>
      <c r="R457" s="21">
        <v>1849780</v>
      </c>
      <c r="S457" s="21"/>
      <c r="T457" s="21">
        <v>-798162</v>
      </c>
      <c r="U457" s="21"/>
      <c r="V457" s="21">
        <v>-781954</v>
      </c>
      <c r="W457" s="21"/>
      <c r="X457" s="21">
        <v>-2132</v>
      </c>
      <c r="Y457" s="21"/>
      <c r="Z457" s="21">
        <v>-571278</v>
      </c>
      <c r="AA457" s="21"/>
      <c r="AB457" s="21">
        <v>-2153526</v>
      </c>
      <c r="AC457" s="21"/>
      <c r="AD457" s="21">
        <v>-80429</v>
      </c>
    </row>
    <row r="458" spans="2:30" ht="18.600000000000001" customHeight="1" x14ac:dyDescent="0.25">
      <c r="B458" s="21"/>
      <c r="C458" s="42" t="s">
        <v>1104</v>
      </c>
      <c r="D458" s="77" t="s">
        <v>854</v>
      </c>
      <c r="F458" s="21">
        <v>2467525</v>
      </c>
      <c r="G458" s="21"/>
      <c r="H458" s="21">
        <v>2638009</v>
      </c>
      <c r="I458" s="21"/>
      <c r="J458" s="21">
        <v>133597</v>
      </c>
      <c r="K458" s="21"/>
      <c r="L458" s="21">
        <v>441025</v>
      </c>
      <c r="M458" s="21"/>
      <c r="N458" s="21">
        <v>0</v>
      </c>
      <c r="O458" s="21"/>
      <c r="P458" s="21">
        <v>315496</v>
      </c>
      <c r="Q458" s="21"/>
      <c r="R458" s="21">
        <v>890118</v>
      </c>
      <c r="S458" s="21"/>
      <c r="T458" s="21">
        <v>-446970</v>
      </c>
      <c r="U458" s="21"/>
      <c r="V458" s="21">
        <v>-437893</v>
      </c>
      <c r="W458" s="21"/>
      <c r="X458" s="21">
        <v>-1194</v>
      </c>
      <c r="Y458" s="21"/>
      <c r="Z458" s="21">
        <v>-414155</v>
      </c>
      <c r="AA458" s="21"/>
      <c r="AB458" s="21">
        <v>-1300212</v>
      </c>
      <c r="AC458" s="21"/>
      <c r="AD458" s="21">
        <v>-86349</v>
      </c>
    </row>
    <row r="459" spans="2:30" ht="18.600000000000001" customHeight="1" x14ac:dyDescent="0.25">
      <c r="B459" s="21"/>
      <c r="C459" s="42" t="s">
        <v>1266</v>
      </c>
      <c r="D459" s="77" t="s">
        <v>289</v>
      </c>
      <c r="F459" s="21">
        <v>3125562</v>
      </c>
      <c r="G459" s="21"/>
      <c r="H459" s="21">
        <v>3391829</v>
      </c>
      <c r="I459" s="21"/>
      <c r="J459" s="21">
        <v>171772</v>
      </c>
      <c r="K459" s="21"/>
      <c r="L459" s="21">
        <v>567050</v>
      </c>
      <c r="M459" s="21"/>
      <c r="N459" s="21">
        <v>0</v>
      </c>
      <c r="O459" s="21"/>
      <c r="P459" s="21">
        <v>622263</v>
      </c>
      <c r="Q459" s="21"/>
      <c r="R459" s="21">
        <v>1361085</v>
      </c>
      <c r="S459" s="21"/>
      <c r="T459" s="21">
        <v>-574692</v>
      </c>
      <c r="U459" s="21"/>
      <c r="V459" s="21">
        <v>-563022</v>
      </c>
      <c r="W459" s="21"/>
      <c r="X459" s="21">
        <v>-1535</v>
      </c>
      <c r="Y459" s="21"/>
      <c r="Z459" s="21">
        <v>-898801</v>
      </c>
      <c r="AA459" s="21"/>
      <c r="AB459" s="21">
        <v>-2038050</v>
      </c>
      <c r="AC459" s="21"/>
      <c r="AD459" s="21">
        <v>-91687</v>
      </c>
    </row>
    <row r="460" spans="2:30" ht="18.600000000000001" customHeight="1" x14ac:dyDescent="0.25">
      <c r="B460" s="21"/>
      <c r="C460" s="42" t="s">
        <v>3911</v>
      </c>
      <c r="D460" s="77" t="s">
        <v>3915</v>
      </c>
      <c r="F460" s="21">
        <v>0</v>
      </c>
      <c r="G460" s="21"/>
      <c r="H460" s="21">
        <v>2449644</v>
      </c>
      <c r="I460" s="21"/>
      <c r="J460" s="21">
        <v>124057</v>
      </c>
      <c r="K460" s="21"/>
      <c r="L460" s="21">
        <v>409534</v>
      </c>
      <c r="M460" s="21"/>
      <c r="N460" s="21">
        <v>0</v>
      </c>
      <c r="O460" s="21"/>
      <c r="P460" s="21">
        <v>2471869</v>
      </c>
      <c r="Q460" s="21"/>
      <c r="R460" s="21">
        <v>3005460</v>
      </c>
      <c r="S460" s="21"/>
      <c r="T460" s="21">
        <v>-415054</v>
      </c>
      <c r="U460" s="21"/>
      <c r="V460" s="21">
        <v>-406625</v>
      </c>
      <c r="W460" s="21"/>
      <c r="X460" s="21">
        <v>-1109</v>
      </c>
      <c r="Y460" s="21"/>
      <c r="Z460" s="21">
        <v>0</v>
      </c>
      <c r="AA460" s="21"/>
      <c r="AB460" s="21">
        <v>-822788</v>
      </c>
      <c r="AC460" s="21"/>
      <c r="AD460" s="21">
        <v>330214</v>
      </c>
    </row>
    <row r="461" spans="2:30" ht="18.600000000000001" customHeight="1" x14ac:dyDescent="0.25">
      <c r="B461" s="21"/>
      <c r="C461" s="42" t="s">
        <v>970</v>
      </c>
      <c r="D461" s="77" t="s">
        <v>856</v>
      </c>
      <c r="F461" s="21">
        <v>0</v>
      </c>
      <c r="G461" s="21"/>
      <c r="H461" s="21">
        <v>0</v>
      </c>
      <c r="I461" s="21"/>
      <c r="J461" s="21">
        <v>0</v>
      </c>
      <c r="K461" s="21"/>
      <c r="L461" s="21">
        <v>0</v>
      </c>
      <c r="M461" s="21"/>
      <c r="N461" s="21">
        <v>0</v>
      </c>
      <c r="O461" s="21"/>
      <c r="P461" s="21">
        <v>3960</v>
      </c>
      <c r="Q461" s="21"/>
      <c r="R461" s="21">
        <v>3960</v>
      </c>
      <c r="S461" s="21"/>
      <c r="T461" s="21">
        <v>0</v>
      </c>
      <c r="U461" s="21"/>
      <c r="V461" s="21">
        <v>0</v>
      </c>
      <c r="W461" s="21"/>
      <c r="X461" s="21">
        <v>0</v>
      </c>
      <c r="Y461" s="21"/>
      <c r="Z461" s="21">
        <v>-484353</v>
      </c>
      <c r="AA461" s="21"/>
      <c r="AB461" s="21">
        <v>-484353</v>
      </c>
      <c r="AC461" s="21"/>
      <c r="AD461" s="21">
        <v>-325898</v>
      </c>
    </row>
    <row r="462" spans="2:30" ht="18.600000000000001" customHeight="1" x14ac:dyDescent="0.25">
      <c r="B462" s="21"/>
      <c r="C462" s="42" t="s">
        <v>1452</v>
      </c>
      <c r="D462" s="77" t="s">
        <v>290</v>
      </c>
      <c r="F462" s="21">
        <v>658037</v>
      </c>
      <c r="G462" s="21"/>
      <c r="H462" s="21">
        <v>565275</v>
      </c>
      <c r="I462" s="21"/>
      <c r="J462" s="21">
        <v>28627</v>
      </c>
      <c r="K462" s="21"/>
      <c r="L462" s="21">
        <v>94503</v>
      </c>
      <c r="M462" s="21"/>
      <c r="N462" s="21">
        <v>0</v>
      </c>
      <c r="O462" s="21"/>
      <c r="P462" s="21">
        <v>185358</v>
      </c>
      <c r="Q462" s="21"/>
      <c r="R462" s="21">
        <v>308488</v>
      </c>
      <c r="S462" s="21"/>
      <c r="T462" s="21">
        <v>-95777</v>
      </c>
      <c r="U462" s="21"/>
      <c r="V462" s="21">
        <v>-93832</v>
      </c>
      <c r="W462" s="21"/>
      <c r="X462" s="21">
        <v>-256</v>
      </c>
      <c r="Y462" s="21"/>
      <c r="Z462" s="21">
        <v>-505619</v>
      </c>
      <c r="AA462" s="21"/>
      <c r="AB462" s="21">
        <v>-695484</v>
      </c>
      <c r="AC462" s="21"/>
      <c r="AD462" s="21">
        <v>-63355</v>
      </c>
    </row>
    <row r="463" spans="2:30" ht="18.600000000000001" customHeight="1" x14ac:dyDescent="0.25">
      <c r="B463" s="21"/>
      <c r="C463" s="42" t="s">
        <v>1317</v>
      </c>
      <c r="D463" s="77" t="s">
        <v>857</v>
      </c>
      <c r="F463" s="21">
        <v>37177951</v>
      </c>
      <c r="G463" s="21"/>
      <c r="H463" s="21">
        <v>41643053</v>
      </c>
      <c r="I463" s="21"/>
      <c r="J463" s="21">
        <v>2108926</v>
      </c>
      <c r="K463" s="21"/>
      <c r="L463" s="21">
        <v>6961930</v>
      </c>
      <c r="M463" s="21"/>
      <c r="N463" s="21">
        <v>0</v>
      </c>
      <c r="O463" s="21"/>
      <c r="P463" s="21">
        <v>9580821</v>
      </c>
      <c r="Q463" s="21"/>
      <c r="R463" s="21">
        <v>18651677</v>
      </c>
      <c r="S463" s="21"/>
      <c r="T463" s="21">
        <v>-7055765</v>
      </c>
      <c r="U463" s="21"/>
      <c r="V463" s="21">
        <v>-6912484</v>
      </c>
      <c r="W463" s="21"/>
      <c r="X463" s="21">
        <v>-18850</v>
      </c>
      <c r="Y463" s="21"/>
      <c r="Z463" s="21">
        <v>-3914495</v>
      </c>
      <c r="AA463" s="21"/>
      <c r="AB463" s="21">
        <v>-17901594</v>
      </c>
      <c r="AC463" s="21"/>
      <c r="AD463" s="21">
        <v>324506</v>
      </c>
    </row>
    <row r="464" spans="2:30" ht="18.600000000000001" customHeight="1" x14ac:dyDescent="0.25">
      <c r="B464" s="21"/>
      <c r="C464" s="42" t="s">
        <v>927</v>
      </c>
      <c r="D464" s="77" t="s">
        <v>858</v>
      </c>
      <c r="F464" s="21">
        <v>658037</v>
      </c>
      <c r="G464" s="21"/>
      <c r="H464" s="21">
        <v>565275</v>
      </c>
      <c r="I464" s="21"/>
      <c r="J464" s="21">
        <v>28627</v>
      </c>
      <c r="K464" s="21"/>
      <c r="L464" s="21">
        <v>94503</v>
      </c>
      <c r="M464" s="21"/>
      <c r="N464" s="21">
        <v>0</v>
      </c>
      <c r="O464" s="21"/>
      <c r="P464" s="21">
        <v>123116</v>
      </c>
      <c r="Q464" s="21"/>
      <c r="R464" s="21">
        <v>246246</v>
      </c>
      <c r="S464" s="21"/>
      <c r="T464" s="21">
        <v>-95777</v>
      </c>
      <c r="U464" s="21"/>
      <c r="V464" s="21">
        <v>-93832</v>
      </c>
      <c r="W464" s="21"/>
      <c r="X464" s="21">
        <v>-256</v>
      </c>
      <c r="Y464" s="21"/>
      <c r="Z464" s="21">
        <v>-248105</v>
      </c>
      <c r="AA464" s="21"/>
      <c r="AB464" s="21">
        <v>-437970</v>
      </c>
      <c r="AC464" s="21"/>
      <c r="AD464" s="21">
        <v>-33946</v>
      </c>
    </row>
    <row r="465" spans="2:30" ht="18.600000000000001" customHeight="1" x14ac:dyDescent="0.25">
      <c r="B465" s="21"/>
      <c r="C465" s="42" t="s">
        <v>939</v>
      </c>
      <c r="D465" s="77" t="s">
        <v>291</v>
      </c>
      <c r="F465" s="21">
        <v>0</v>
      </c>
      <c r="G465" s="21"/>
      <c r="H465" s="21">
        <v>0</v>
      </c>
      <c r="I465" s="21"/>
      <c r="J465" s="21">
        <v>0</v>
      </c>
      <c r="K465" s="21"/>
      <c r="L465" s="21">
        <v>0</v>
      </c>
      <c r="M465" s="21"/>
      <c r="N465" s="21">
        <v>0</v>
      </c>
      <c r="O465" s="21"/>
      <c r="P465" s="21">
        <v>60419</v>
      </c>
      <c r="Q465" s="21"/>
      <c r="R465" s="21">
        <v>60419</v>
      </c>
      <c r="S465" s="21"/>
      <c r="T465" s="21">
        <v>0</v>
      </c>
      <c r="U465" s="21"/>
      <c r="V465" s="21">
        <v>0</v>
      </c>
      <c r="W465" s="21"/>
      <c r="X465" s="21">
        <v>0</v>
      </c>
      <c r="Y465" s="21"/>
      <c r="Z465" s="21">
        <v>-311180</v>
      </c>
      <c r="AA465" s="21"/>
      <c r="AB465" s="21">
        <v>-311180</v>
      </c>
      <c r="AC465" s="21"/>
      <c r="AD465" s="21">
        <v>-59274</v>
      </c>
    </row>
    <row r="466" spans="2:30" ht="18.600000000000001" customHeight="1" x14ac:dyDescent="0.25">
      <c r="B466" s="21"/>
      <c r="C466" s="42" t="s">
        <v>1200</v>
      </c>
      <c r="D466" s="77" t="s">
        <v>292</v>
      </c>
      <c r="F466" s="21">
        <v>10034723</v>
      </c>
      <c r="G466" s="21"/>
      <c r="H466" s="21">
        <v>11305856</v>
      </c>
      <c r="I466" s="21"/>
      <c r="J466" s="21">
        <v>572562</v>
      </c>
      <c r="K466" s="21"/>
      <c r="L466" s="21">
        <v>1890125</v>
      </c>
      <c r="M466" s="21"/>
      <c r="N466" s="21">
        <v>0</v>
      </c>
      <c r="O466" s="21"/>
      <c r="P466" s="21">
        <v>2531648</v>
      </c>
      <c r="Q466" s="21"/>
      <c r="R466" s="21">
        <v>4994335</v>
      </c>
      <c r="S466" s="21"/>
      <c r="T466" s="21">
        <v>-1915601</v>
      </c>
      <c r="U466" s="21"/>
      <c r="V466" s="21">
        <v>-1876701</v>
      </c>
      <c r="W466" s="21"/>
      <c r="X466" s="21">
        <v>-5118</v>
      </c>
      <c r="Y466" s="21"/>
      <c r="Z466" s="21">
        <v>-1247779</v>
      </c>
      <c r="AA466" s="21"/>
      <c r="AB466" s="21">
        <v>-5045199</v>
      </c>
      <c r="AC466" s="21"/>
      <c r="AD466" s="21">
        <v>-69479</v>
      </c>
    </row>
    <row r="467" spans="2:30" ht="18.600000000000001" customHeight="1" x14ac:dyDescent="0.25">
      <c r="B467" s="21"/>
      <c r="C467" s="42" t="s">
        <v>982</v>
      </c>
      <c r="D467" s="77" t="s">
        <v>859</v>
      </c>
      <c r="F467" s="21">
        <v>0</v>
      </c>
      <c r="G467" s="21"/>
      <c r="H467" s="21">
        <v>0</v>
      </c>
      <c r="I467" s="21"/>
      <c r="J467" s="21">
        <v>0</v>
      </c>
      <c r="K467" s="21"/>
      <c r="L467" s="21">
        <v>0</v>
      </c>
      <c r="M467" s="21"/>
      <c r="N467" s="21">
        <v>0</v>
      </c>
      <c r="O467" s="21"/>
      <c r="P467" s="21">
        <v>792</v>
      </c>
      <c r="Q467" s="21"/>
      <c r="R467" s="21">
        <v>792</v>
      </c>
      <c r="S467" s="21"/>
      <c r="T467" s="21">
        <v>0</v>
      </c>
      <c r="U467" s="21"/>
      <c r="V467" s="21">
        <v>0</v>
      </c>
      <c r="W467" s="21"/>
      <c r="X467" s="21">
        <v>0</v>
      </c>
      <c r="Y467" s="21"/>
      <c r="Z467" s="21">
        <v>-133154</v>
      </c>
      <c r="AA467" s="21"/>
      <c r="AB467" s="21">
        <v>-133154</v>
      </c>
      <c r="AC467" s="21"/>
      <c r="AD467" s="21">
        <v>-59449</v>
      </c>
    </row>
    <row r="468" spans="2:30" ht="18.600000000000001" customHeight="1" x14ac:dyDescent="0.25">
      <c r="B468" s="21"/>
      <c r="C468" s="42" t="s">
        <v>1255</v>
      </c>
      <c r="D468" s="77" t="s">
        <v>861</v>
      </c>
      <c r="F468" s="21">
        <v>328943</v>
      </c>
      <c r="G468" s="21"/>
      <c r="H468" s="21">
        <v>376910</v>
      </c>
      <c r="I468" s="21"/>
      <c r="J468" s="21">
        <v>19088</v>
      </c>
      <c r="K468" s="21"/>
      <c r="L468" s="21">
        <v>63012</v>
      </c>
      <c r="M468" s="21"/>
      <c r="N468" s="21">
        <v>0</v>
      </c>
      <c r="O468" s="21"/>
      <c r="P468" s="21">
        <v>147628</v>
      </c>
      <c r="Q468" s="21"/>
      <c r="R468" s="21">
        <v>229728</v>
      </c>
      <c r="S468" s="21"/>
      <c r="T468" s="21">
        <v>-63861</v>
      </c>
      <c r="U468" s="21"/>
      <c r="V468" s="21">
        <v>-62565</v>
      </c>
      <c r="W468" s="21"/>
      <c r="X468" s="21">
        <v>-171</v>
      </c>
      <c r="Y468" s="21"/>
      <c r="Z468" s="21">
        <v>-229200</v>
      </c>
      <c r="AA468" s="21"/>
      <c r="AB468" s="21">
        <v>-355797</v>
      </c>
      <c r="AC468" s="21"/>
      <c r="AD468" s="21">
        <v>-33624</v>
      </c>
    </row>
    <row r="469" spans="2:30" ht="18.600000000000001" customHeight="1" x14ac:dyDescent="0.25">
      <c r="B469" s="21"/>
      <c r="C469" s="42" t="s">
        <v>1421</v>
      </c>
      <c r="D469" s="77" t="s">
        <v>293</v>
      </c>
      <c r="F469" s="21">
        <v>3454655</v>
      </c>
      <c r="G469" s="21"/>
      <c r="H469" s="21">
        <v>3957103</v>
      </c>
      <c r="I469" s="21"/>
      <c r="J469" s="21">
        <v>200399</v>
      </c>
      <c r="K469" s="21"/>
      <c r="L469" s="21">
        <v>661553</v>
      </c>
      <c r="M469" s="21"/>
      <c r="N469" s="21">
        <v>0</v>
      </c>
      <c r="O469" s="21"/>
      <c r="P469" s="21">
        <v>1005408</v>
      </c>
      <c r="Q469" s="21"/>
      <c r="R469" s="21">
        <v>1867360</v>
      </c>
      <c r="S469" s="21"/>
      <c r="T469" s="21">
        <v>-670469</v>
      </c>
      <c r="U469" s="21"/>
      <c r="V469" s="21">
        <v>-656854</v>
      </c>
      <c r="W469" s="21"/>
      <c r="X469" s="21">
        <v>-1791</v>
      </c>
      <c r="Y469" s="21"/>
      <c r="Z469" s="21">
        <v>-441579</v>
      </c>
      <c r="AA469" s="21"/>
      <c r="AB469" s="21">
        <v>-1770693</v>
      </c>
      <c r="AC469" s="21"/>
      <c r="AD469" s="21">
        <v>11879</v>
      </c>
    </row>
    <row r="470" spans="2:30" ht="18.600000000000001" customHeight="1" x14ac:dyDescent="0.25">
      <c r="B470" s="21"/>
      <c r="C470" s="42" t="s">
        <v>942</v>
      </c>
      <c r="D470" s="77" t="s">
        <v>862</v>
      </c>
      <c r="F470" s="21">
        <v>10034723</v>
      </c>
      <c r="G470" s="21"/>
      <c r="H470" s="21">
        <v>11305856</v>
      </c>
      <c r="I470" s="21"/>
      <c r="J470" s="21">
        <v>572562</v>
      </c>
      <c r="K470" s="21"/>
      <c r="L470" s="21">
        <v>1890125</v>
      </c>
      <c r="M470" s="21"/>
      <c r="N470" s="21">
        <v>0</v>
      </c>
      <c r="O470" s="21"/>
      <c r="P470" s="21">
        <v>2399503</v>
      </c>
      <c r="Q470" s="21"/>
      <c r="R470" s="21">
        <v>4862190</v>
      </c>
      <c r="S470" s="21"/>
      <c r="T470" s="21">
        <v>-1915601</v>
      </c>
      <c r="U470" s="21"/>
      <c r="V470" s="21">
        <v>-1876701</v>
      </c>
      <c r="W470" s="21"/>
      <c r="X470" s="21">
        <v>-5118</v>
      </c>
      <c r="Y470" s="21"/>
      <c r="Z470" s="21">
        <v>-1258921</v>
      </c>
      <c r="AA470" s="21"/>
      <c r="AB470" s="21">
        <v>-5056341</v>
      </c>
      <c r="AC470" s="21"/>
      <c r="AD470" s="21">
        <v>-9579</v>
      </c>
    </row>
    <row r="471" spans="2:30" ht="18.600000000000001" customHeight="1" x14ac:dyDescent="0.25">
      <c r="B471" s="21"/>
      <c r="C471" s="42" t="s">
        <v>1513</v>
      </c>
      <c r="D471" s="77" t="s">
        <v>294</v>
      </c>
      <c r="F471" s="21">
        <v>8389706</v>
      </c>
      <c r="G471" s="21"/>
      <c r="H471" s="21">
        <v>9986762</v>
      </c>
      <c r="I471" s="21"/>
      <c r="J471" s="21">
        <v>505759</v>
      </c>
      <c r="K471" s="21"/>
      <c r="L471" s="21">
        <v>1669598</v>
      </c>
      <c r="M471" s="21"/>
      <c r="N471" s="21">
        <v>0</v>
      </c>
      <c r="O471" s="21"/>
      <c r="P471" s="21">
        <v>2661307</v>
      </c>
      <c r="Q471" s="21"/>
      <c r="R471" s="21">
        <v>4836664</v>
      </c>
      <c r="S471" s="21"/>
      <c r="T471" s="21">
        <v>-1692101</v>
      </c>
      <c r="U471" s="21"/>
      <c r="V471" s="21">
        <v>-1657739</v>
      </c>
      <c r="W471" s="21"/>
      <c r="X471" s="21">
        <v>-4521</v>
      </c>
      <c r="Y471" s="21"/>
      <c r="Z471" s="21">
        <v>-283558</v>
      </c>
      <c r="AA471" s="21"/>
      <c r="AB471" s="21">
        <v>-3637919</v>
      </c>
      <c r="AC471" s="21"/>
      <c r="AD471" s="21">
        <v>325322</v>
      </c>
    </row>
    <row r="472" spans="2:30" ht="18.600000000000001" customHeight="1" x14ac:dyDescent="0.25">
      <c r="B472" s="21"/>
      <c r="C472" s="42" t="s">
        <v>1099</v>
      </c>
      <c r="D472" s="77" t="s">
        <v>863</v>
      </c>
      <c r="F472" s="21">
        <v>822508</v>
      </c>
      <c r="G472" s="21"/>
      <c r="H472" s="21">
        <v>753640</v>
      </c>
      <c r="I472" s="21"/>
      <c r="J472" s="21">
        <v>38167</v>
      </c>
      <c r="K472" s="21"/>
      <c r="L472" s="21">
        <v>125994</v>
      </c>
      <c r="M472" s="21"/>
      <c r="N472" s="21">
        <v>0</v>
      </c>
      <c r="O472" s="21"/>
      <c r="P472" s="21">
        <v>269650</v>
      </c>
      <c r="Q472" s="21"/>
      <c r="R472" s="21">
        <v>433811</v>
      </c>
      <c r="S472" s="21"/>
      <c r="T472" s="21">
        <v>-127693</v>
      </c>
      <c r="U472" s="21"/>
      <c r="V472" s="21">
        <v>-125100</v>
      </c>
      <c r="W472" s="21"/>
      <c r="X472" s="21">
        <v>-341</v>
      </c>
      <c r="Y472" s="21"/>
      <c r="Z472" s="21">
        <v>-306064</v>
      </c>
      <c r="AA472" s="21"/>
      <c r="AB472" s="21">
        <v>-559198</v>
      </c>
      <c r="AC472" s="21"/>
      <c r="AD472" s="21">
        <v>-36372</v>
      </c>
    </row>
    <row r="473" spans="2:30" ht="18.600000000000001" customHeight="1" x14ac:dyDescent="0.25">
      <c r="B473" s="21"/>
      <c r="C473" s="42" t="s">
        <v>1208</v>
      </c>
      <c r="D473" s="77" t="s">
        <v>295</v>
      </c>
      <c r="F473" s="21">
        <v>4770579</v>
      </c>
      <c r="G473" s="21"/>
      <c r="H473" s="21">
        <v>6029838</v>
      </c>
      <c r="I473" s="21"/>
      <c r="J473" s="21">
        <v>305369</v>
      </c>
      <c r="K473" s="21"/>
      <c r="L473" s="21">
        <v>1008075</v>
      </c>
      <c r="M473" s="21"/>
      <c r="N473" s="21">
        <v>0</v>
      </c>
      <c r="O473" s="21"/>
      <c r="P473" s="21">
        <v>1928171</v>
      </c>
      <c r="Q473" s="21"/>
      <c r="R473" s="21">
        <v>3241615</v>
      </c>
      <c r="S473" s="21"/>
      <c r="T473" s="21">
        <v>-1021662</v>
      </c>
      <c r="U473" s="21"/>
      <c r="V473" s="21">
        <v>-1000915</v>
      </c>
      <c r="W473" s="21"/>
      <c r="X473" s="21">
        <v>-2730</v>
      </c>
      <c r="Y473" s="21"/>
      <c r="Z473" s="21">
        <v>-37421</v>
      </c>
      <c r="AA473" s="21"/>
      <c r="AB473" s="21">
        <v>-2062728</v>
      </c>
      <c r="AC473" s="21"/>
      <c r="AD473" s="21">
        <v>249957</v>
      </c>
    </row>
    <row r="474" spans="2:30" ht="18.600000000000001" customHeight="1" x14ac:dyDescent="0.25">
      <c r="B474" s="21"/>
      <c r="C474" s="42" t="s">
        <v>1063</v>
      </c>
      <c r="D474" s="77" t="s">
        <v>296</v>
      </c>
      <c r="F474" s="21">
        <v>3619127</v>
      </c>
      <c r="G474" s="21"/>
      <c r="H474" s="21">
        <v>4145469</v>
      </c>
      <c r="I474" s="21"/>
      <c r="J474" s="21">
        <v>209939</v>
      </c>
      <c r="K474" s="21"/>
      <c r="L474" s="21">
        <v>693044</v>
      </c>
      <c r="M474" s="21"/>
      <c r="N474" s="21">
        <v>0</v>
      </c>
      <c r="O474" s="21"/>
      <c r="P474" s="21">
        <v>1153452</v>
      </c>
      <c r="Q474" s="21"/>
      <c r="R474" s="21">
        <v>2056435</v>
      </c>
      <c r="S474" s="21"/>
      <c r="T474" s="21">
        <v>-702385</v>
      </c>
      <c r="U474" s="21"/>
      <c r="V474" s="21">
        <v>-688122</v>
      </c>
      <c r="W474" s="21"/>
      <c r="X474" s="21">
        <v>-1877</v>
      </c>
      <c r="Y474" s="21"/>
      <c r="Z474" s="21">
        <v>-643487</v>
      </c>
      <c r="AA474" s="21"/>
      <c r="AB474" s="21">
        <v>-2035871</v>
      </c>
      <c r="AC474" s="21"/>
      <c r="AD474" s="21">
        <v>-19421</v>
      </c>
    </row>
    <row r="475" spans="2:30" ht="18.600000000000001" customHeight="1" x14ac:dyDescent="0.25">
      <c r="B475" s="21"/>
      <c r="C475" s="42" t="s">
        <v>1547</v>
      </c>
      <c r="D475" s="77" t="s">
        <v>297</v>
      </c>
      <c r="F475" s="21">
        <v>1974110</v>
      </c>
      <c r="G475" s="21"/>
      <c r="H475" s="21">
        <v>2638009</v>
      </c>
      <c r="I475" s="21"/>
      <c r="J475" s="21">
        <v>133597</v>
      </c>
      <c r="K475" s="21"/>
      <c r="L475" s="21">
        <v>441025</v>
      </c>
      <c r="M475" s="21"/>
      <c r="N475" s="21">
        <v>0</v>
      </c>
      <c r="O475" s="21"/>
      <c r="P475" s="21">
        <v>754439</v>
      </c>
      <c r="Q475" s="21"/>
      <c r="R475" s="21">
        <v>1329061</v>
      </c>
      <c r="S475" s="21"/>
      <c r="T475" s="21">
        <v>-446970</v>
      </c>
      <c r="U475" s="21"/>
      <c r="V475" s="21">
        <v>-437893</v>
      </c>
      <c r="W475" s="21"/>
      <c r="X475" s="21">
        <v>-1194</v>
      </c>
      <c r="Y475" s="21"/>
      <c r="Z475" s="21">
        <v>-147628</v>
      </c>
      <c r="AA475" s="21"/>
      <c r="AB475" s="21">
        <v>-1033685</v>
      </c>
      <c r="AC475" s="21"/>
      <c r="AD475" s="21">
        <v>83533</v>
      </c>
    </row>
    <row r="476" spans="2:30" ht="18.600000000000001" customHeight="1" x14ac:dyDescent="0.25">
      <c r="B476" s="21"/>
      <c r="C476" s="42" t="s">
        <v>1209</v>
      </c>
      <c r="D476" s="77" t="s">
        <v>864</v>
      </c>
      <c r="F476" s="21">
        <v>658037</v>
      </c>
      <c r="G476" s="21"/>
      <c r="H476" s="21">
        <v>753640</v>
      </c>
      <c r="I476" s="21"/>
      <c r="J476" s="21">
        <v>38167</v>
      </c>
      <c r="K476" s="21"/>
      <c r="L476" s="21">
        <v>125994</v>
      </c>
      <c r="M476" s="21"/>
      <c r="N476" s="21">
        <v>0</v>
      </c>
      <c r="O476" s="21"/>
      <c r="P476" s="21">
        <v>128814</v>
      </c>
      <c r="Q476" s="21"/>
      <c r="R476" s="21">
        <v>292975</v>
      </c>
      <c r="S476" s="21"/>
      <c r="T476" s="21">
        <v>-127693</v>
      </c>
      <c r="U476" s="21"/>
      <c r="V476" s="21">
        <v>-125100</v>
      </c>
      <c r="W476" s="21"/>
      <c r="X476" s="21">
        <v>-341</v>
      </c>
      <c r="Y476" s="21"/>
      <c r="Z476" s="21">
        <v>-165911</v>
      </c>
      <c r="AA476" s="21"/>
      <c r="AB476" s="21">
        <v>-419045</v>
      </c>
      <c r="AC476" s="21"/>
      <c r="AD476" s="21">
        <v>-38234</v>
      </c>
    </row>
    <row r="477" spans="2:30" ht="18.600000000000001" customHeight="1" x14ac:dyDescent="0.25">
      <c r="B477" s="21"/>
      <c r="C477" s="42" t="s">
        <v>1386</v>
      </c>
      <c r="D477" s="77" t="s">
        <v>298</v>
      </c>
      <c r="F477" s="21">
        <v>4935201</v>
      </c>
      <c r="G477" s="21"/>
      <c r="H477" s="21">
        <v>6218203</v>
      </c>
      <c r="I477" s="21"/>
      <c r="J477" s="21">
        <v>314908</v>
      </c>
      <c r="K477" s="21"/>
      <c r="L477" s="21">
        <v>1039566</v>
      </c>
      <c r="M477" s="21"/>
      <c r="N477" s="21">
        <v>0</v>
      </c>
      <c r="O477" s="21"/>
      <c r="P477" s="21">
        <v>992447</v>
      </c>
      <c r="Q477" s="21"/>
      <c r="R477" s="21">
        <v>2346921</v>
      </c>
      <c r="S477" s="21"/>
      <c r="T477" s="21">
        <v>-1053577</v>
      </c>
      <c r="U477" s="21"/>
      <c r="V477" s="21">
        <v>-1032182</v>
      </c>
      <c r="W477" s="21"/>
      <c r="X477" s="21">
        <v>-2815</v>
      </c>
      <c r="Y477" s="21"/>
      <c r="Z477" s="21">
        <v>-202056</v>
      </c>
      <c r="AA477" s="21"/>
      <c r="AB477" s="21">
        <v>-2290630</v>
      </c>
      <c r="AC477" s="21"/>
      <c r="AD477" s="21">
        <v>71633</v>
      </c>
    </row>
    <row r="478" spans="2:30" ht="18.600000000000001" customHeight="1" x14ac:dyDescent="0.25">
      <c r="B478" s="21"/>
      <c r="C478" s="42" t="s">
        <v>1039</v>
      </c>
      <c r="D478" s="77" t="s">
        <v>299</v>
      </c>
      <c r="F478" s="21">
        <v>3290034</v>
      </c>
      <c r="G478" s="21"/>
      <c r="H478" s="21">
        <v>3768559</v>
      </c>
      <c r="I478" s="21"/>
      <c r="J478" s="21">
        <v>190851</v>
      </c>
      <c r="K478" s="21"/>
      <c r="L478" s="21">
        <v>630032</v>
      </c>
      <c r="M478" s="21"/>
      <c r="N478" s="21">
        <v>0</v>
      </c>
      <c r="O478" s="21"/>
      <c r="P478" s="21">
        <v>1087531</v>
      </c>
      <c r="Q478" s="21"/>
      <c r="R478" s="21">
        <v>1908414</v>
      </c>
      <c r="S478" s="21"/>
      <c r="T478" s="21">
        <v>-638524</v>
      </c>
      <c r="U478" s="21"/>
      <c r="V478" s="21">
        <v>-625557</v>
      </c>
      <c r="W478" s="21"/>
      <c r="X478" s="21">
        <v>-1706</v>
      </c>
      <c r="Y478" s="21"/>
      <c r="Z478" s="21">
        <v>-409382</v>
      </c>
      <c r="AA478" s="21"/>
      <c r="AB478" s="21">
        <v>-1675169</v>
      </c>
      <c r="AC478" s="21"/>
      <c r="AD478" s="21">
        <v>69671</v>
      </c>
    </row>
    <row r="479" spans="2:30" ht="18.600000000000001" customHeight="1" x14ac:dyDescent="0.25">
      <c r="B479" s="21"/>
      <c r="C479" s="42" t="s">
        <v>1387</v>
      </c>
      <c r="D479" s="77" t="s">
        <v>300</v>
      </c>
      <c r="F479" s="21">
        <v>1974110</v>
      </c>
      <c r="G479" s="21"/>
      <c r="H479" s="21">
        <v>2638009</v>
      </c>
      <c r="I479" s="21"/>
      <c r="J479" s="21">
        <v>133597</v>
      </c>
      <c r="K479" s="21"/>
      <c r="L479" s="21">
        <v>441025</v>
      </c>
      <c r="M479" s="21"/>
      <c r="N479" s="21">
        <v>0</v>
      </c>
      <c r="O479" s="21"/>
      <c r="P479" s="21">
        <v>1220660</v>
      </c>
      <c r="Q479" s="21"/>
      <c r="R479" s="21">
        <v>1795282</v>
      </c>
      <c r="S479" s="21"/>
      <c r="T479" s="21">
        <v>-446970</v>
      </c>
      <c r="U479" s="21"/>
      <c r="V479" s="21">
        <v>-437893</v>
      </c>
      <c r="W479" s="21"/>
      <c r="X479" s="21">
        <v>-1194</v>
      </c>
      <c r="Y479" s="21"/>
      <c r="Z479" s="21">
        <v>-331586</v>
      </c>
      <c r="AA479" s="21"/>
      <c r="AB479" s="21">
        <v>-1217643</v>
      </c>
      <c r="AC479" s="21"/>
      <c r="AD479" s="21">
        <v>112515</v>
      </c>
    </row>
    <row r="480" spans="2:30" ht="18.600000000000001" customHeight="1" x14ac:dyDescent="0.25">
      <c r="B480" s="21"/>
      <c r="C480" s="42" t="s">
        <v>581</v>
      </c>
      <c r="D480" s="77" t="s">
        <v>865</v>
      </c>
      <c r="F480" s="21">
        <v>6744689</v>
      </c>
      <c r="G480" s="21"/>
      <c r="H480" s="21">
        <v>7725663</v>
      </c>
      <c r="I480" s="21"/>
      <c r="J480" s="21">
        <v>391250</v>
      </c>
      <c r="K480" s="21"/>
      <c r="L480" s="21">
        <v>1291585</v>
      </c>
      <c r="M480" s="21"/>
      <c r="N480" s="21">
        <v>0</v>
      </c>
      <c r="O480" s="21"/>
      <c r="P480" s="21">
        <v>1609105</v>
      </c>
      <c r="Q480" s="21"/>
      <c r="R480" s="21">
        <v>3291940</v>
      </c>
      <c r="S480" s="21"/>
      <c r="T480" s="21">
        <v>-1308993</v>
      </c>
      <c r="U480" s="21"/>
      <c r="V480" s="21">
        <v>-1282411</v>
      </c>
      <c r="W480" s="21"/>
      <c r="X480" s="21">
        <v>-3497</v>
      </c>
      <c r="Y480" s="21"/>
      <c r="Z480" s="21">
        <v>-479383</v>
      </c>
      <c r="AA480" s="21"/>
      <c r="AB480" s="21">
        <v>-3074284</v>
      </c>
      <c r="AC480" s="21"/>
      <c r="AD480" s="21">
        <v>57647</v>
      </c>
    </row>
    <row r="481" spans="2:30" ht="18.600000000000001" customHeight="1" x14ac:dyDescent="0.25">
      <c r="B481" s="21"/>
      <c r="C481" s="42" t="s">
        <v>1323</v>
      </c>
      <c r="D481" s="77" t="s">
        <v>301</v>
      </c>
      <c r="F481" s="21">
        <v>8883271</v>
      </c>
      <c r="G481" s="21"/>
      <c r="H481" s="21">
        <v>11117312</v>
      </c>
      <c r="I481" s="21"/>
      <c r="J481" s="21">
        <v>563013</v>
      </c>
      <c r="K481" s="21"/>
      <c r="L481" s="21">
        <v>1858604</v>
      </c>
      <c r="M481" s="21"/>
      <c r="N481" s="21">
        <v>0</v>
      </c>
      <c r="O481" s="21"/>
      <c r="P481" s="21">
        <v>2229537</v>
      </c>
      <c r="Q481" s="21"/>
      <c r="R481" s="21">
        <v>4651154</v>
      </c>
      <c r="S481" s="21"/>
      <c r="T481" s="21">
        <v>-1883655</v>
      </c>
      <c r="U481" s="21"/>
      <c r="V481" s="21">
        <v>-1845404</v>
      </c>
      <c r="W481" s="21"/>
      <c r="X481" s="21">
        <v>-5032</v>
      </c>
      <c r="Y481" s="21"/>
      <c r="Z481" s="21">
        <v>-269694</v>
      </c>
      <c r="AA481" s="21"/>
      <c r="AB481" s="21">
        <v>-4003785</v>
      </c>
      <c r="AC481" s="21"/>
      <c r="AD481" s="21">
        <v>125924</v>
      </c>
    </row>
    <row r="482" spans="2:30" ht="18.600000000000001" customHeight="1" x14ac:dyDescent="0.25">
      <c r="B482" s="21"/>
      <c r="C482" s="42" t="s">
        <v>1170</v>
      </c>
      <c r="D482" s="77" t="s">
        <v>302</v>
      </c>
      <c r="F482" s="21">
        <v>2303054</v>
      </c>
      <c r="G482" s="21"/>
      <c r="H482" s="21">
        <v>1884369</v>
      </c>
      <c r="I482" s="21"/>
      <c r="J482" s="21">
        <v>95430</v>
      </c>
      <c r="K482" s="21"/>
      <c r="L482" s="21">
        <v>315031</v>
      </c>
      <c r="M482" s="21"/>
      <c r="N482" s="21">
        <v>0</v>
      </c>
      <c r="O482" s="21"/>
      <c r="P482" s="21">
        <v>1197857</v>
      </c>
      <c r="Q482" s="21"/>
      <c r="R482" s="21">
        <v>1608318</v>
      </c>
      <c r="S482" s="21"/>
      <c r="T482" s="21">
        <v>-319277</v>
      </c>
      <c r="U482" s="21"/>
      <c r="V482" s="21">
        <v>-312793</v>
      </c>
      <c r="W482" s="21"/>
      <c r="X482" s="21">
        <v>-853</v>
      </c>
      <c r="Y482" s="21"/>
      <c r="Z482" s="21">
        <v>-911500</v>
      </c>
      <c r="AA482" s="21"/>
      <c r="AB482" s="21">
        <v>-1544423</v>
      </c>
      <c r="AC482" s="21"/>
      <c r="AD482" s="21">
        <v>44114</v>
      </c>
    </row>
    <row r="483" spans="2:30" ht="18.600000000000001" customHeight="1" x14ac:dyDescent="0.25">
      <c r="B483" s="21"/>
      <c r="C483" s="42" t="s">
        <v>1213</v>
      </c>
      <c r="D483" s="77" t="s">
        <v>303</v>
      </c>
      <c r="F483" s="21">
        <v>3125562</v>
      </c>
      <c r="G483" s="21"/>
      <c r="H483" s="21">
        <v>3580194</v>
      </c>
      <c r="I483" s="21"/>
      <c r="J483" s="21">
        <v>181312</v>
      </c>
      <c r="K483" s="21"/>
      <c r="L483" s="21">
        <v>598541</v>
      </c>
      <c r="M483" s="21"/>
      <c r="N483" s="21">
        <v>0</v>
      </c>
      <c r="O483" s="21"/>
      <c r="P483" s="21">
        <v>789016</v>
      </c>
      <c r="Q483" s="21"/>
      <c r="R483" s="21">
        <v>1568869</v>
      </c>
      <c r="S483" s="21"/>
      <c r="T483" s="21">
        <v>-606608</v>
      </c>
      <c r="U483" s="21"/>
      <c r="V483" s="21">
        <v>-594290</v>
      </c>
      <c r="W483" s="21"/>
      <c r="X483" s="21">
        <v>-1621</v>
      </c>
      <c r="Y483" s="21"/>
      <c r="Z483" s="21">
        <v>-219611</v>
      </c>
      <c r="AA483" s="21"/>
      <c r="AB483" s="21">
        <v>-1422130</v>
      </c>
      <c r="AC483" s="21"/>
      <c r="AD483" s="21">
        <v>49871</v>
      </c>
    </row>
    <row r="484" spans="2:30" ht="18.600000000000001" customHeight="1" x14ac:dyDescent="0.25">
      <c r="B484" s="21"/>
      <c r="C484" s="42" t="s">
        <v>959</v>
      </c>
      <c r="D484" s="77" t="s">
        <v>867</v>
      </c>
      <c r="F484" s="21">
        <v>60537581</v>
      </c>
      <c r="G484" s="21"/>
      <c r="H484" s="21">
        <v>73864618</v>
      </c>
      <c r="I484" s="21"/>
      <c r="J484" s="21">
        <v>3740721</v>
      </c>
      <c r="K484" s="21"/>
      <c r="L484" s="21">
        <v>12348766</v>
      </c>
      <c r="M484" s="21"/>
      <c r="N484" s="21">
        <v>0</v>
      </c>
      <c r="O484" s="21"/>
      <c r="P484" s="21">
        <v>10890920</v>
      </c>
      <c r="Q484" s="21"/>
      <c r="R484" s="21">
        <v>26980407</v>
      </c>
      <c r="S484" s="21"/>
      <c r="T484" s="21">
        <v>-12515207</v>
      </c>
      <c r="U484" s="21"/>
      <c r="V484" s="21">
        <v>-12261060</v>
      </c>
      <c r="W484" s="21"/>
      <c r="X484" s="21">
        <v>-33436</v>
      </c>
      <c r="Y484" s="21"/>
      <c r="Z484" s="21">
        <v>-2670584</v>
      </c>
      <c r="AA484" s="21"/>
      <c r="AB484" s="21">
        <v>-27480287</v>
      </c>
      <c r="AC484" s="21"/>
      <c r="AD484" s="21">
        <v>-997186</v>
      </c>
    </row>
    <row r="485" spans="2:30" ht="18.600000000000001" customHeight="1" x14ac:dyDescent="0.25">
      <c r="B485" s="21"/>
      <c r="C485" s="42" t="s">
        <v>928</v>
      </c>
      <c r="D485" s="77" t="s">
        <v>868</v>
      </c>
      <c r="F485" s="21">
        <v>1480545</v>
      </c>
      <c r="G485" s="21"/>
      <c r="H485" s="21">
        <v>1695825</v>
      </c>
      <c r="I485" s="21"/>
      <c r="J485" s="21">
        <v>85882</v>
      </c>
      <c r="K485" s="21"/>
      <c r="L485" s="21">
        <v>283510</v>
      </c>
      <c r="M485" s="21"/>
      <c r="N485" s="21">
        <v>0</v>
      </c>
      <c r="O485" s="21"/>
      <c r="P485" s="21">
        <v>312741</v>
      </c>
      <c r="Q485" s="21"/>
      <c r="R485" s="21">
        <v>682133</v>
      </c>
      <c r="S485" s="21"/>
      <c r="T485" s="21">
        <v>-287331</v>
      </c>
      <c r="U485" s="21"/>
      <c r="V485" s="21">
        <v>-281496</v>
      </c>
      <c r="W485" s="21"/>
      <c r="X485" s="21">
        <v>-768</v>
      </c>
      <c r="Y485" s="21"/>
      <c r="Z485" s="21">
        <v>-279636</v>
      </c>
      <c r="AA485" s="21"/>
      <c r="AB485" s="21">
        <v>-849231</v>
      </c>
      <c r="AC485" s="21"/>
      <c r="AD485" s="21">
        <v>-134038</v>
      </c>
    </row>
    <row r="486" spans="2:30" ht="18.600000000000001" customHeight="1" x14ac:dyDescent="0.25">
      <c r="B486" s="21"/>
      <c r="C486" s="42" t="s">
        <v>957</v>
      </c>
      <c r="D486" s="77" t="s">
        <v>869</v>
      </c>
      <c r="F486" s="21">
        <v>2961090</v>
      </c>
      <c r="G486" s="21"/>
      <c r="H486" s="21">
        <v>3203284</v>
      </c>
      <c r="I486" s="21"/>
      <c r="J486" s="21">
        <v>162224</v>
      </c>
      <c r="K486" s="21"/>
      <c r="L486" s="21">
        <v>535528</v>
      </c>
      <c r="M486" s="21"/>
      <c r="N486" s="21">
        <v>0</v>
      </c>
      <c r="O486" s="21"/>
      <c r="P486" s="21">
        <v>416179</v>
      </c>
      <c r="Q486" s="21"/>
      <c r="R486" s="21">
        <v>1113931</v>
      </c>
      <c r="S486" s="21"/>
      <c r="T486" s="21">
        <v>-542747</v>
      </c>
      <c r="U486" s="21"/>
      <c r="V486" s="21">
        <v>-531725</v>
      </c>
      <c r="W486" s="21"/>
      <c r="X486" s="21">
        <v>-1450</v>
      </c>
      <c r="Y486" s="21"/>
      <c r="Z486" s="21">
        <v>-598929</v>
      </c>
      <c r="AA486" s="21"/>
      <c r="AB486" s="21">
        <v>-1674851</v>
      </c>
      <c r="AC486" s="21"/>
      <c r="AD486" s="21">
        <v>-151521</v>
      </c>
    </row>
    <row r="487" spans="2:30" ht="18.600000000000001" customHeight="1" x14ac:dyDescent="0.25">
      <c r="B487" s="21"/>
      <c r="C487" s="42" t="s">
        <v>1277</v>
      </c>
      <c r="D487" s="77" t="s">
        <v>870</v>
      </c>
      <c r="F487" s="21">
        <v>2961090</v>
      </c>
      <c r="G487" s="21"/>
      <c r="H487" s="21">
        <v>3014919</v>
      </c>
      <c r="I487" s="21"/>
      <c r="J487" s="21">
        <v>152684</v>
      </c>
      <c r="K487" s="21"/>
      <c r="L487" s="21">
        <v>504037</v>
      </c>
      <c r="M487" s="21"/>
      <c r="N487" s="21">
        <v>0</v>
      </c>
      <c r="O487" s="21"/>
      <c r="P487" s="21">
        <v>739463</v>
      </c>
      <c r="Q487" s="21"/>
      <c r="R487" s="21">
        <v>1396184</v>
      </c>
      <c r="S487" s="21"/>
      <c r="T487" s="21">
        <v>-510831</v>
      </c>
      <c r="U487" s="21"/>
      <c r="V487" s="21">
        <v>-500458</v>
      </c>
      <c r="W487" s="21"/>
      <c r="X487" s="21">
        <v>-1365</v>
      </c>
      <c r="Y487" s="21"/>
      <c r="Z487" s="21">
        <v>-1444306</v>
      </c>
      <c r="AA487" s="21"/>
      <c r="AB487" s="21">
        <v>-2456960</v>
      </c>
      <c r="AC487" s="21"/>
      <c r="AD487" s="21">
        <v>-267180</v>
      </c>
    </row>
    <row r="488" spans="2:30" ht="18.600000000000001" customHeight="1" x14ac:dyDescent="0.25">
      <c r="B488" s="21"/>
      <c r="C488" s="42" t="s">
        <v>934</v>
      </c>
      <c r="D488" s="77" t="s">
        <v>871</v>
      </c>
      <c r="F488" s="21">
        <v>3948070</v>
      </c>
      <c r="G488" s="21"/>
      <c r="H488" s="21">
        <v>4710744</v>
      </c>
      <c r="I488" s="21"/>
      <c r="J488" s="21">
        <v>238566</v>
      </c>
      <c r="K488" s="21"/>
      <c r="L488" s="21">
        <v>787547</v>
      </c>
      <c r="M488" s="21"/>
      <c r="N488" s="21">
        <v>0</v>
      </c>
      <c r="O488" s="21"/>
      <c r="P488" s="21">
        <v>929510</v>
      </c>
      <c r="Q488" s="21"/>
      <c r="R488" s="21">
        <v>1955623</v>
      </c>
      <c r="S488" s="21"/>
      <c r="T488" s="21">
        <v>-798162</v>
      </c>
      <c r="U488" s="21"/>
      <c r="V488" s="21">
        <v>-781954</v>
      </c>
      <c r="W488" s="21"/>
      <c r="X488" s="21">
        <v>-2132</v>
      </c>
      <c r="Y488" s="21"/>
      <c r="Z488" s="21">
        <v>-323124</v>
      </c>
      <c r="AA488" s="21"/>
      <c r="AB488" s="21">
        <v>-1905372</v>
      </c>
      <c r="AC488" s="21"/>
      <c r="AD488" s="21">
        <v>-26972</v>
      </c>
    </row>
    <row r="489" spans="2:30" ht="18.600000000000001" customHeight="1" x14ac:dyDescent="0.25">
      <c r="B489" s="21"/>
      <c r="C489" s="42" t="s">
        <v>576</v>
      </c>
      <c r="D489" s="77" t="s">
        <v>575</v>
      </c>
      <c r="F489" s="21">
        <v>164472</v>
      </c>
      <c r="G489" s="21"/>
      <c r="H489" s="21">
        <v>188365</v>
      </c>
      <c r="I489" s="21"/>
      <c r="J489" s="21">
        <v>9539</v>
      </c>
      <c r="K489" s="21"/>
      <c r="L489" s="21">
        <v>31491</v>
      </c>
      <c r="M489" s="21"/>
      <c r="N489" s="21">
        <v>0</v>
      </c>
      <c r="O489" s="21"/>
      <c r="P489" s="21">
        <v>441811</v>
      </c>
      <c r="Q489" s="21"/>
      <c r="R489" s="21">
        <v>482841</v>
      </c>
      <c r="S489" s="21"/>
      <c r="T489" s="21">
        <v>-31916</v>
      </c>
      <c r="U489" s="21"/>
      <c r="V489" s="21">
        <v>-31267</v>
      </c>
      <c r="W489" s="21"/>
      <c r="X489" s="21">
        <v>-85</v>
      </c>
      <c r="Y489" s="21"/>
      <c r="Z489" s="21">
        <v>-831155</v>
      </c>
      <c r="AA489" s="21"/>
      <c r="AB489" s="21">
        <v>-894423</v>
      </c>
      <c r="AC489" s="21"/>
      <c r="AD489" s="21">
        <v>-6386</v>
      </c>
    </row>
    <row r="490" spans="2:30" ht="18.600000000000001" customHeight="1" x14ac:dyDescent="0.25">
      <c r="B490" s="21"/>
      <c r="C490" s="42" t="s">
        <v>1503</v>
      </c>
      <c r="D490" s="77" t="s">
        <v>304</v>
      </c>
      <c r="F490" s="21">
        <v>8225234</v>
      </c>
      <c r="G490" s="21"/>
      <c r="H490" s="21">
        <v>9421487</v>
      </c>
      <c r="I490" s="21"/>
      <c r="J490" s="21">
        <v>477132</v>
      </c>
      <c r="K490" s="21"/>
      <c r="L490" s="21">
        <v>1575094</v>
      </c>
      <c r="M490" s="21"/>
      <c r="N490" s="21">
        <v>0</v>
      </c>
      <c r="O490" s="21"/>
      <c r="P490" s="21">
        <v>2013613</v>
      </c>
      <c r="Q490" s="21"/>
      <c r="R490" s="21">
        <v>4065839</v>
      </c>
      <c r="S490" s="21"/>
      <c r="T490" s="21">
        <v>-1596324</v>
      </c>
      <c r="U490" s="21"/>
      <c r="V490" s="21">
        <v>-1563907</v>
      </c>
      <c r="W490" s="21"/>
      <c r="X490" s="21">
        <v>-4265</v>
      </c>
      <c r="Y490" s="21"/>
      <c r="Z490" s="21">
        <v>-1023874</v>
      </c>
      <c r="AA490" s="21"/>
      <c r="AB490" s="21">
        <v>-4188370</v>
      </c>
      <c r="AC490" s="21"/>
      <c r="AD490" s="21">
        <v>-134646</v>
      </c>
    </row>
    <row r="491" spans="2:30" ht="18.600000000000001" customHeight="1" x14ac:dyDescent="0.25">
      <c r="B491" s="21"/>
      <c r="C491" s="42" t="s">
        <v>1197</v>
      </c>
      <c r="D491" s="77" t="s">
        <v>305</v>
      </c>
      <c r="F491" s="21">
        <v>14969924</v>
      </c>
      <c r="G491" s="21"/>
      <c r="H491" s="21">
        <v>16958785</v>
      </c>
      <c r="I491" s="21"/>
      <c r="J491" s="21">
        <v>858843</v>
      </c>
      <c r="K491" s="21"/>
      <c r="L491" s="21">
        <v>2835188</v>
      </c>
      <c r="M491" s="21"/>
      <c r="N491" s="21">
        <v>0</v>
      </c>
      <c r="O491" s="21"/>
      <c r="P491" s="21">
        <v>2727584</v>
      </c>
      <c r="Q491" s="21"/>
      <c r="R491" s="21">
        <v>6421615</v>
      </c>
      <c r="S491" s="21"/>
      <c r="T491" s="21">
        <v>-2873401</v>
      </c>
      <c r="U491" s="21"/>
      <c r="V491" s="21">
        <v>-2815051</v>
      </c>
      <c r="W491" s="21"/>
      <c r="X491" s="21">
        <v>-7677</v>
      </c>
      <c r="Y491" s="21"/>
      <c r="Z491" s="21">
        <v>-1198310</v>
      </c>
      <c r="AA491" s="21"/>
      <c r="AB491" s="21">
        <v>-6894439</v>
      </c>
      <c r="AC491" s="21"/>
      <c r="AD491" s="21">
        <v>14057</v>
      </c>
    </row>
    <row r="492" spans="2:30" ht="18.600000000000001" customHeight="1" x14ac:dyDescent="0.25">
      <c r="B492" s="21"/>
      <c r="C492" s="42" t="s">
        <v>948</v>
      </c>
      <c r="D492" s="77" t="s">
        <v>872</v>
      </c>
      <c r="F492" s="21">
        <v>5099672</v>
      </c>
      <c r="G492" s="21"/>
      <c r="H492" s="21">
        <v>6029838</v>
      </c>
      <c r="I492" s="21"/>
      <c r="J492" s="21">
        <v>305369</v>
      </c>
      <c r="K492" s="21"/>
      <c r="L492" s="21">
        <v>1008075</v>
      </c>
      <c r="M492" s="21"/>
      <c r="N492" s="21">
        <v>0</v>
      </c>
      <c r="O492" s="21"/>
      <c r="P492" s="21">
        <v>1245444</v>
      </c>
      <c r="Q492" s="21"/>
      <c r="R492" s="21">
        <v>2558888</v>
      </c>
      <c r="S492" s="21"/>
      <c r="T492" s="21">
        <v>-1021662</v>
      </c>
      <c r="U492" s="21"/>
      <c r="V492" s="21">
        <v>-1000915</v>
      </c>
      <c r="W492" s="21"/>
      <c r="X492" s="21">
        <v>-2730</v>
      </c>
      <c r="Y492" s="21"/>
      <c r="Z492" s="21">
        <v>-646533</v>
      </c>
      <c r="AA492" s="21"/>
      <c r="AB492" s="21">
        <v>-2671840</v>
      </c>
      <c r="AC492" s="21"/>
      <c r="AD492" s="21">
        <v>-129600</v>
      </c>
    </row>
    <row r="493" spans="2:30" ht="18.600000000000001" customHeight="1" x14ac:dyDescent="0.25">
      <c r="B493" s="21"/>
      <c r="C493" s="42" t="s">
        <v>1473</v>
      </c>
      <c r="D493" s="77" t="s">
        <v>306</v>
      </c>
      <c r="F493" s="21">
        <v>23524101</v>
      </c>
      <c r="G493" s="21"/>
      <c r="H493" s="21">
        <v>28076097</v>
      </c>
      <c r="I493" s="21"/>
      <c r="J493" s="21">
        <v>1421856</v>
      </c>
      <c r="K493" s="21"/>
      <c r="L493" s="21">
        <v>4693792</v>
      </c>
      <c r="M493" s="21"/>
      <c r="N493" s="21">
        <v>0</v>
      </c>
      <c r="O493" s="21"/>
      <c r="P493" s="21">
        <v>5677463</v>
      </c>
      <c r="Q493" s="21"/>
      <c r="R493" s="21">
        <v>11793111</v>
      </c>
      <c r="S493" s="21"/>
      <c r="T493" s="21">
        <v>-4757056</v>
      </c>
      <c r="U493" s="21"/>
      <c r="V493" s="21">
        <v>-4660455</v>
      </c>
      <c r="W493" s="21"/>
      <c r="X493" s="21">
        <v>-12709</v>
      </c>
      <c r="Y493" s="21"/>
      <c r="Z493" s="21">
        <v>-584718</v>
      </c>
      <c r="AA493" s="21"/>
      <c r="AB493" s="21">
        <v>-10014938</v>
      </c>
      <c r="AC493" s="21"/>
      <c r="AD493" s="21">
        <v>179274</v>
      </c>
    </row>
    <row r="494" spans="2:30" ht="18.600000000000001" customHeight="1" x14ac:dyDescent="0.25">
      <c r="B494" s="21"/>
      <c r="C494" s="42" t="s">
        <v>939</v>
      </c>
      <c r="D494" s="77" t="s">
        <v>873</v>
      </c>
      <c r="F494" s="21">
        <v>0</v>
      </c>
      <c r="G494" s="21"/>
      <c r="H494" s="21">
        <v>0</v>
      </c>
      <c r="I494" s="21"/>
      <c r="J494" s="21">
        <v>0</v>
      </c>
      <c r="K494" s="21"/>
      <c r="L494" s="21">
        <v>0</v>
      </c>
      <c r="M494" s="21"/>
      <c r="N494" s="21">
        <v>0</v>
      </c>
      <c r="O494" s="21"/>
      <c r="P494" s="21">
        <v>335853</v>
      </c>
      <c r="Q494" s="21"/>
      <c r="R494" s="21">
        <v>335853</v>
      </c>
      <c r="S494" s="21"/>
      <c r="T494" s="21">
        <v>0</v>
      </c>
      <c r="U494" s="21"/>
      <c r="V494" s="21">
        <v>0</v>
      </c>
      <c r="W494" s="21"/>
      <c r="X494" s="21">
        <v>0</v>
      </c>
      <c r="Y494" s="21"/>
      <c r="Z494" s="21">
        <v>-3010317</v>
      </c>
      <c r="AA494" s="21"/>
      <c r="AB494" s="21">
        <v>-3010317</v>
      </c>
      <c r="AC494" s="21"/>
      <c r="AD494" s="21">
        <v>-656498</v>
      </c>
    </row>
    <row r="495" spans="2:30" ht="18.600000000000001" customHeight="1" x14ac:dyDescent="0.25">
      <c r="B495" s="21"/>
      <c r="C495" s="42" t="s">
        <v>3796</v>
      </c>
      <c r="D495" s="77" t="s">
        <v>1016</v>
      </c>
      <c r="F495" s="21">
        <v>0</v>
      </c>
      <c r="G495" s="21"/>
      <c r="H495" s="21">
        <v>0</v>
      </c>
      <c r="I495" s="21"/>
      <c r="J495" s="21">
        <v>0</v>
      </c>
      <c r="K495" s="21"/>
      <c r="L495" s="21">
        <v>0</v>
      </c>
      <c r="M495" s="21"/>
      <c r="N495" s="21">
        <v>0</v>
      </c>
      <c r="O495" s="21"/>
      <c r="P495" s="21">
        <v>51940</v>
      </c>
      <c r="Q495" s="21"/>
      <c r="R495" s="21">
        <v>51940</v>
      </c>
      <c r="S495" s="21"/>
      <c r="T495" s="21">
        <v>0</v>
      </c>
      <c r="U495" s="21"/>
      <c r="V495" s="21">
        <v>0</v>
      </c>
      <c r="W495" s="21"/>
      <c r="X495" s="21">
        <v>0</v>
      </c>
      <c r="Y495" s="21"/>
      <c r="Z495" s="21">
        <v>-72693</v>
      </c>
      <c r="AA495" s="21"/>
      <c r="AB495" s="21">
        <v>-72693</v>
      </c>
      <c r="AC495" s="21"/>
      <c r="AD495" s="21">
        <v>7</v>
      </c>
    </row>
    <row r="496" spans="2:30" ht="18.600000000000001" customHeight="1" x14ac:dyDescent="0.25">
      <c r="B496" s="21"/>
      <c r="C496" s="42" t="s">
        <v>1086</v>
      </c>
      <c r="D496" s="77" t="s">
        <v>307</v>
      </c>
      <c r="F496" s="21">
        <v>986980</v>
      </c>
      <c r="G496" s="21"/>
      <c r="H496" s="21">
        <v>1130550</v>
      </c>
      <c r="I496" s="21"/>
      <c r="J496" s="21">
        <v>57254</v>
      </c>
      <c r="K496" s="21"/>
      <c r="L496" s="21">
        <v>189007</v>
      </c>
      <c r="M496" s="21"/>
      <c r="N496" s="21">
        <v>0</v>
      </c>
      <c r="O496" s="21"/>
      <c r="P496" s="21">
        <v>230469</v>
      </c>
      <c r="Q496" s="21"/>
      <c r="R496" s="21">
        <v>476730</v>
      </c>
      <c r="S496" s="21"/>
      <c r="T496" s="21">
        <v>-191554</v>
      </c>
      <c r="U496" s="21"/>
      <c r="V496" s="21">
        <v>-187664</v>
      </c>
      <c r="W496" s="21"/>
      <c r="X496" s="21">
        <v>-512</v>
      </c>
      <c r="Y496" s="21"/>
      <c r="Z496" s="21">
        <v>-1157982</v>
      </c>
      <c r="AA496" s="21"/>
      <c r="AB496" s="21">
        <v>-1537712</v>
      </c>
      <c r="AC496" s="21"/>
      <c r="AD496" s="21">
        <v>-248498</v>
      </c>
    </row>
    <row r="497" spans="2:30" ht="18.600000000000001" customHeight="1" x14ac:dyDescent="0.25">
      <c r="B497" s="21"/>
      <c r="C497" s="42" t="s">
        <v>1053</v>
      </c>
      <c r="D497" s="77" t="s">
        <v>308</v>
      </c>
      <c r="F497" s="21">
        <v>8718799</v>
      </c>
      <c r="G497" s="21"/>
      <c r="H497" s="21">
        <v>10175307</v>
      </c>
      <c r="I497" s="21"/>
      <c r="J497" s="21">
        <v>515307</v>
      </c>
      <c r="K497" s="21"/>
      <c r="L497" s="21">
        <v>1701119</v>
      </c>
      <c r="M497" s="21"/>
      <c r="N497" s="21">
        <v>0</v>
      </c>
      <c r="O497" s="21"/>
      <c r="P497" s="21">
        <v>2577923</v>
      </c>
      <c r="Q497" s="21"/>
      <c r="R497" s="21">
        <v>4794349</v>
      </c>
      <c r="S497" s="21"/>
      <c r="T497" s="21">
        <v>-1724047</v>
      </c>
      <c r="U497" s="21"/>
      <c r="V497" s="21">
        <v>-1689037</v>
      </c>
      <c r="W497" s="21"/>
      <c r="X497" s="21">
        <v>-4606</v>
      </c>
      <c r="Y497" s="21"/>
      <c r="Z497" s="21">
        <v>-550565</v>
      </c>
      <c r="AA497" s="21"/>
      <c r="AB497" s="21">
        <v>-3968255</v>
      </c>
      <c r="AC497" s="21"/>
      <c r="AD497" s="21">
        <v>231282</v>
      </c>
    </row>
    <row r="498" spans="2:30" ht="18.600000000000001" customHeight="1" x14ac:dyDescent="0.25">
      <c r="B498" s="21"/>
      <c r="C498" s="42" t="s">
        <v>1319</v>
      </c>
      <c r="D498" s="77" t="s">
        <v>309</v>
      </c>
      <c r="F498" s="21">
        <v>1151602</v>
      </c>
      <c r="G498" s="21"/>
      <c r="H498" s="21">
        <v>1507459</v>
      </c>
      <c r="I498" s="21"/>
      <c r="J498" s="21">
        <v>76342</v>
      </c>
      <c r="K498" s="21"/>
      <c r="L498" s="21">
        <v>252019</v>
      </c>
      <c r="M498" s="21"/>
      <c r="N498" s="21">
        <v>0</v>
      </c>
      <c r="O498" s="21"/>
      <c r="P498" s="21">
        <v>565967</v>
      </c>
      <c r="Q498" s="21"/>
      <c r="R498" s="21">
        <v>894328</v>
      </c>
      <c r="S498" s="21"/>
      <c r="T498" s="21">
        <v>-255415</v>
      </c>
      <c r="U498" s="21"/>
      <c r="V498" s="21">
        <v>-250229</v>
      </c>
      <c r="W498" s="21"/>
      <c r="X498" s="21">
        <v>-682</v>
      </c>
      <c r="Y498" s="21"/>
      <c r="Z498" s="21">
        <v>-2711</v>
      </c>
      <c r="AA498" s="21"/>
      <c r="AB498" s="21">
        <v>-509037</v>
      </c>
      <c r="AC498" s="21"/>
      <c r="AD498" s="21">
        <v>42955</v>
      </c>
    </row>
    <row r="499" spans="2:30" ht="18.600000000000001" customHeight="1" x14ac:dyDescent="0.25">
      <c r="B499" s="21"/>
      <c r="C499" s="42" t="s">
        <v>1152</v>
      </c>
      <c r="D499" s="77" t="s">
        <v>310</v>
      </c>
      <c r="F499" s="21">
        <v>658037</v>
      </c>
      <c r="G499" s="21"/>
      <c r="H499" s="21">
        <v>753640</v>
      </c>
      <c r="I499" s="21"/>
      <c r="J499" s="21">
        <v>38167</v>
      </c>
      <c r="K499" s="21"/>
      <c r="L499" s="21">
        <v>125994</v>
      </c>
      <c r="M499" s="21"/>
      <c r="N499" s="21">
        <v>0</v>
      </c>
      <c r="O499" s="21"/>
      <c r="P499" s="21">
        <v>123116</v>
      </c>
      <c r="Q499" s="21"/>
      <c r="R499" s="21">
        <v>287277</v>
      </c>
      <c r="S499" s="21"/>
      <c r="T499" s="21">
        <v>-127693</v>
      </c>
      <c r="U499" s="21"/>
      <c r="V499" s="21">
        <v>-125100</v>
      </c>
      <c r="W499" s="21"/>
      <c r="X499" s="21">
        <v>-341</v>
      </c>
      <c r="Y499" s="21"/>
      <c r="Z499" s="21">
        <v>-58031</v>
      </c>
      <c r="AA499" s="21"/>
      <c r="AB499" s="21">
        <v>-311165</v>
      </c>
      <c r="AC499" s="21"/>
      <c r="AD499" s="21">
        <v>-8554</v>
      </c>
    </row>
    <row r="500" spans="2:30" ht="18.600000000000001" customHeight="1" x14ac:dyDescent="0.25">
      <c r="B500" s="21"/>
      <c r="C500" s="42" t="s">
        <v>3904</v>
      </c>
      <c r="D500" s="77" t="s">
        <v>1017</v>
      </c>
      <c r="F500" s="21">
        <v>822508</v>
      </c>
      <c r="G500" s="21"/>
      <c r="H500" s="21">
        <v>942185</v>
      </c>
      <c r="I500" s="21"/>
      <c r="J500" s="21">
        <v>47715</v>
      </c>
      <c r="K500" s="21"/>
      <c r="L500" s="21">
        <v>157515</v>
      </c>
      <c r="M500" s="21"/>
      <c r="N500" s="21">
        <v>0</v>
      </c>
      <c r="O500" s="21"/>
      <c r="P500" s="21">
        <v>886296</v>
      </c>
      <c r="Q500" s="21"/>
      <c r="R500" s="21">
        <v>1091526</v>
      </c>
      <c r="S500" s="21"/>
      <c r="T500" s="21">
        <v>-159638</v>
      </c>
      <c r="U500" s="21"/>
      <c r="V500" s="21">
        <v>-156397</v>
      </c>
      <c r="W500" s="21"/>
      <c r="X500" s="21">
        <v>-426</v>
      </c>
      <c r="Y500" s="21"/>
      <c r="Z500" s="21">
        <v>-39569</v>
      </c>
      <c r="AA500" s="21"/>
      <c r="AB500" s="21">
        <v>-356030</v>
      </c>
      <c r="AC500" s="21"/>
      <c r="AD500" s="21">
        <v>133752</v>
      </c>
    </row>
    <row r="501" spans="2:30" ht="18.600000000000001" customHeight="1" x14ac:dyDescent="0.25">
      <c r="B501" s="21"/>
      <c r="C501" s="42" t="s">
        <v>939</v>
      </c>
      <c r="D501" s="77" t="s">
        <v>311</v>
      </c>
      <c r="F501" s="21">
        <v>0</v>
      </c>
      <c r="G501" s="21"/>
      <c r="H501" s="21">
        <v>0</v>
      </c>
      <c r="I501" s="21"/>
      <c r="J501" s="21">
        <v>0</v>
      </c>
      <c r="K501" s="21"/>
      <c r="L501" s="21">
        <v>0</v>
      </c>
      <c r="M501" s="21"/>
      <c r="N501" s="21">
        <v>0</v>
      </c>
      <c r="O501" s="21"/>
      <c r="P501" s="21">
        <v>1119511</v>
      </c>
      <c r="Q501" s="21"/>
      <c r="R501" s="21">
        <v>1119511</v>
      </c>
      <c r="S501" s="21"/>
      <c r="T501" s="21">
        <v>0</v>
      </c>
      <c r="U501" s="21"/>
      <c r="V501" s="21">
        <v>0</v>
      </c>
      <c r="W501" s="21"/>
      <c r="X501" s="21">
        <v>0</v>
      </c>
      <c r="Y501" s="21"/>
      <c r="Z501" s="21">
        <v>-2331253</v>
      </c>
      <c r="AA501" s="21"/>
      <c r="AB501" s="21">
        <v>-2331253</v>
      </c>
      <c r="AC501" s="21"/>
      <c r="AD501" s="21">
        <v>-298777</v>
      </c>
    </row>
    <row r="502" spans="2:30" ht="18.600000000000001" customHeight="1" x14ac:dyDescent="0.25">
      <c r="B502" s="21"/>
      <c r="C502" s="42" t="s">
        <v>1541</v>
      </c>
      <c r="D502" s="77" t="s">
        <v>312</v>
      </c>
      <c r="F502" s="21">
        <v>328943</v>
      </c>
      <c r="G502" s="21"/>
      <c r="H502" s="21">
        <v>376910</v>
      </c>
      <c r="I502" s="21"/>
      <c r="J502" s="21">
        <v>19088</v>
      </c>
      <c r="K502" s="21"/>
      <c r="L502" s="21">
        <v>63012</v>
      </c>
      <c r="M502" s="21"/>
      <c r="N502" s="21">
        <v>0</v>
      </c>
      <c r="O502" s="21"/>
      <c r="P502" s="21">
        <v>185363</v>
      </c>
      <c r="Q502" s="21"/>
      <c r="R502" s="21">
        <v>267463</v>
      </c>
      <c r="S502" s="21"/>
      <c r="T502" s="21">
        <v>-63861</v>
      </c>
      <c r="U502" s="21"/>
      <c r="V502" s="21">
        <v>-62565</v>
      </c>
      <c r="W502" s="21"/>
      <c r="X502" s="21">
        <v>-171</v>
      </c>
      <c r="Y502" s="21"/>
      <c r="Z502" s="21">
        <v>-848691</v>
      </c>
      <c r="AA502" s="21"/>
      <c r="AB502" s="21">
        <v>-975288</v>
      </c>
      <c r="AC502" s="21"/>
      <c r="AD502" s="21">
        <v>-152170</v>
      </c>
    </row>
    <row r="503" spans="2:30" ht="18.600000000000001" customHeight="1" x14ac:dyDescent="0.25">
      <c r="B503" s="21"/>
      <c r="C503" s="42" t="s">
        <v>1184</v>
      </c>
      <c r="D503" s="77" t="s">
        <v>874</v>
      </c>
      <c r="F503" s="21">
        <v>658037</v>
      </c>
      <c r="G503" s="21"/>
      <c r="H503" s="21">
        <v>753640</v>
      </c>
      <c r="I503" s="21"/>
      <c r="J503" s="21">
        <v>38167</v>
      </c>
      <c r="K503" s="21"/>
      <c r="L503" s="21">
        <v>125994</v>
      </c>
      <c r="M503" s="21"/>
      <c r="N503" s="21">
        <v>0</v>
      </c>
      <c r="O503" s="21"/>
      <c r="P503" s="21">
        <v>123116</v>
      </c>
      <c r="Q503" s="21"/>
      <c r="R503" s="21">
        <v>287277</v>
      </c>
      <c r="S503" s="21"/>
      <c r="T503" s="21">
        <v>-127693</v>
      </c>
      <c r="U503" s="21"/>
      <c r="V503" s="21">
        <v>-125100</v>
      </c>
      <c r="W503" s="21"/>
      <c r="X503" s="21">
        <v>-341</v>
      </c>
      <c r="Y503" s="21"/>
      <c r="Z503" s="21">
        <v>-58031</v>
      </c>
      <c r="AA503" s="21"/>
      <c r="AB503" s="21">
        <v>-311165</v>
      </c>
      <c r="AC503" s="21"/>
      <c r="AD503" s="21">
        <v>-8554</v>
      </c>
    </row>
    <row r="504" spans="2:30" ht="18.600000000000001" customHeight="1" x14ac:dyDescent="0.25">
      <c r="B504" s="21"/>
      <c r="C504" s="42" t="s">
        <v>1547</v>
      </c>
      <c r="D504" s="77" t="s">
        <v>875</v>
      </c>
      <c r="F504" s="21">
        <v>10363816</v>
      </c>
      <c r="G504" s="21"/>
      <c r="H504" s="21">
        <v>12247862</v>
      </c>
      <c r="I504" s="21"/>
      <c r="J504" s="21">
        <v>620268</v>
      </c>
      <c r="K504" s="21"/>
      <c r="L504" s="21">
        <v>2047611</v>
      </c>
      <c r="M504" s="21"/>
      <c r="N504" s="21">
        <v>0</v>
      </c>
      <c r="O504" s="21"/>
      <c r="P504" s="21">
        <v>2930876</v>
      </c>
      <c r="Q504" s="21"/>
      <c r="R504" s="21">
        <v>5598755</v>
      </c>
      <c r="S504" s="21"/>
      <c r="T504" s="21">
        <v>-2075209</v>
      </c>
      <c r="U504" s="21"/>
      <c r="V504" s="21">
        <v>-2033068</v>
      </c>
      <c r="W504" s="21"/>
      <c r="X504" s="21">
        <v>-5544</v>
      </c>
      <c r="Y504" s="21"/>
      <c r="Z504" s="21">
        <v>-291504</v>
      </c>
      <c r="AA504" s="21"/>
      <c r="AB504" s="21">
        <v>-4405325</v>
      </c>
      <c r="AC504" s="21"/>
      <c r="AD504" s="21">
        <v>237629</v>
      </c>
    </row>
    <row r="505" spans="2:30" ht="18.600000000000001" customHeight="1" x14ac:dyDescent="0.25">
      <c r="B505" s="21"/>
      <c r="C505" s="42" t="s">
        <v>1038</v>
      </c>
      <c r="D505" s="77" t="s">
        <v>313</v>
      </c>
      <c r="F505" s="21">
        <v>33887918</v>
      </c>
      <c r="G505" s="21"/>
      <c r="H505" s="21">
        <v>38816499</v>
      </c>
      <c r="I505" s="21"/>
      <c r="J505" s="21">
        <v>1965781</v>
      </c>
      <c r="K505" s="21"/>
      <c r="L505" s="21">
        <v>6489384</v>
      </c>
      <c r="M505" s="21"/>
      <c r="N505" s="21">
        <v>0</v>
      </c>
      <c r="O505" s="21"/>
      <c r="P505" s="21">
        <v>5255747</v>
      </c>
      <c r="Q505" s="21"/>
      <c r="R505" s="21">
        <v>13710912</v>
      </c>
      <c r="S505" s="21"/>
      <c r="T505" s="21">
        <v>-6576850</v>
      </c>
      <c r="U505" s="21"/>
      <c r="V505" s="21">
        <v>-6443294</v>
      </c>
      <c r="W505" s="21"/>
      <c r="X505" s="21">
        <v>-17571</v>
      </c>
      <c r="Y505" s="21"/>
      <c r="Z505" s="21">
        <v>-5027194</v>
      </c>
      <c r="AA505" s="21"/>
      <c r="AB505" s="21">
        <v>-18064909</v>
      </c>
      <c r="AC505" s="21"/>
      <c r="AD505" s="21">
        <v>-1089180</v>
      </c>
    </row>
    <row r="506" spans="2:30" ht="18.600000000000001" customHeight="1" x14ac:dyDescent="0.25">
      <c r="B506" s="21"/>
      <c r="C506" s="42" t="s">
        <v>1035</v>
      </c>
      <c r="D506" s="77" t="s">
        <v>314</v>
      </c>
      <c r="F506" s="21">
        <v>5428616</v>
      </c>
      <c r="G506" s="21"/>
      <c r="H506" s="21">
        <v>4710744</v>
      </c>
      <c r="I506" s="21"/>
      <c r="J506" s="21">
        <v>238566</v>
      </c>
      <c r="K506" s="21"/>
      <c r="L506" s="21">
        <v>787547</v>
      </c>
      <c r="M506" s="21"/>
      <c r="N506" s="21">
        <v>0</v>
      </c>
      <c r="O506" s="21"/>
      <c r="P506" s="21">
        <v>1574894</v>
      </c>
      <c r="Q506" s="21"/>
      <c r="R506" s="21">
        <v>2601007</v>
      </c>
      <c r="S506" s="21"/>
      <c r="T506" s="21">
        <v>-798162</v>
      </c>
      <c r="U506" s="21"/>
      <c r="V506" s="21">
        <v>-781954</v>
      </c>
      <c r="W506" s="21"/>
      <c r="X506" s="21">
        <v>-2132</v>
      </c>
      <c r="Y506" s="21"/>
      <c r="Z506" s="21">
        <v>-3046256</v>
      </c>
      <c r="AA506" s="21"/>
      <c r="AB506" s="21">
        <v>-4628504</v>
      </c>
      <c r="AC506" s="21"/>
      <c r="AD506" s="21">
        <v>-593350</v>
      </c>
    </row>
    <row r="507" spans="2:30" ht="18.600000000000001" customHeight="1" x14ac:dyDescent="0.25">
      <c r="B507" s="21"/>
      <c r="C507" s="42" t="s">
        <v>1036</v>
      </c>
      <c r="D507" s="77" t="s">
        <v>315</v>
      </c>
      <c r="F507" s="21">
        <v>328943</v>
      </c>
      <c r="G507" s="21"/>
      <c r="H507" s="21">
        <v>376910</v>
      </c>
      <c r="I507" s="21"/>
      <c r="J507" s="21">
        <v>19088</v>
      </c>
      <c r="K507" s="21"/>
      <c r="L507" s="21">
        <v>63012</v>
      </c>
      <c r="M507" s="21"/>
      <c r="N507" s="21">
        <v>0</v>
      </c>
      <c r="O507" s="21"/>
      <c r="P507" s="21">
        <v>240296</v>
      </c>
      <c r="Q507" s="21"/>
      <c r="R507" s="21">
        <v>322396</v>
      </c>
      <c r="S507" s="21"/>
      <c r="T507" s="21">
        <v>-63861</v>
      </c>
      <c r="U507" s="21"/>
      <c r="V507" s="21">
        <v>-62565</v>
      </c>
      <c r="W507" s="21"/>
      <c r="X507" s="21">
        <v>-171</v>
      </c>
      <c r="Y507" s="21"/>
      <c r="Z507" s="21">
        <v>-287450</v>
      </c>
      <c r="AA507" s="21"/>
      <c r="AB507" s="21">
        <v>-414047</v>
      </c>
      <c r="AC507" s="21"/>
      <c r="AD507" s="21">
        <v>-60705</v>
      </c>
    </row>
    <row r="508" spans="2:30" ht="18.600000000000001" customHeight="1" x14ac:dyDescent="0.25">
      <c r="B508" s="21"/>
      <c r="C508" s="42" t="s">
        <v>1057</v>
      </c>
      <c r="D508" s="77" t="s">
        <v>316</v>
      </c>
      <c r="F508" s="21">
        <v>60044166</v>
      </c>
      <c r="G508" s="21"/>
      <c r="H508" s="21">
        <v>73864618</v>
      </c>
      <c r="I508" s="21"/>
      <c r="J508" s="21">
        <v>3740721</v>
      </c>
      <c r="K508" s="21"/>
      <c r="L508" s="21">
        <v>12348766</v>
      </c>
      <c r="M508" s="21"/>
      <c r="N508" s="21">
        <v>0</v>
      </c>
      <c r="O508" s="21"/>
      <c r="P508" s="21">
        <v>15568338</v>
      </c>
      <c r="Q508" s="21"/>
      <c r="R508" s="21">
        <v>31657825</v>
      </c>
      <c r="S508" s="21"/>
      <c r="T508" s="21">
        <v>-12515207</v>
      </c>
      <c r="U508" s="21"/>
      <c r="V508" s="21">
        <v>-12261060</v>
      </c>
      <c r="W508" s="21"/>
      <c r="X508" s="21">
        <v>-33436</v>
      </c>
      <c r="Y508" s="21"/>
      <c r="Z508" s="21">
        <v>-1502330</v>
      </c>
      <c r="AA508" s="21"/>
      <c r="AB508" s="21">
        <v>-26312033</v>
      </c>
      <c r="AC508" s="21"/>
      <c r="AD508" s="21">
        <v>894252</v>
      </c>
    </row>
    <row r="509" spans="2:30" ht="18.600000000000001" customHeight="1" x14ac:dyDescent="0.25">
      <c r="B509" s="21"/>
      <c r="C509" s="42" t="s">
        <v>932</v>
      </c>
      <c r="D509" s="77" t="s">
        <v>876</v>
      </c>
      <c r="F509" s="21">
        <v>66788855</v>
      </c>
      <c r="G509" s="21"/>
      <c r="H509" s="21">
        <v>75183533</v>
      </c>
      <c r="I509" s="21"/>
      <c r="J509" s="21">
        <v>3807515</v>
      </c>
      <c r="K509" s="21"/>
      <c r="L509" s="21">
        <v>12569263</v>
      </c>
      <c r="M509" s="21"/>
      <c r="N509" s="21">
        <v>0</v>
      </c>
      <c r="O509" s="21"/>
      <c r="P509" s="21">
        <v>12323801</v>
      </c>
      <c r="Q509" s="21"/>
      <c r="R509" s="21">
        <v>28700579</v>
      </c>
      <c r="S509" s="21"/>
      <c r="T509" s="21">
        <v>-12738677</v>
      </c>
      <c r="U509" s="21"/>
      <c r="V509" s="21">
        <v>-12479992</v>
      </c>
      <c r="W509" s="21"/>
      <c r="X509" s="21">
        <v>-34033</v>
      </c>
      <c r="Y509" s="21"/>
      <c r="Z509" s="21">
        <v>-10544338</v>
      </c>
      <c r="AA509" s="21"/>
      <c r="AB509" s="21">
        <v>-35797040</v>
      </c>
      <c r="AC509" s="21"/>
      <c r="AD509" s="21">
        <v>-1472823</v>
      </c>
    </row>
    <row r="510" spans="2:30" ht="18.600000000000001" customHeight="1" x14ac:dyDescent="0.25">
      <c r="B510" s="21"/>
      <c r="C510" s="42" t="s">
        <v>1195</v>
      </c>
      <c r="D510" s="77" t="s">
        <v>317</v>
      </c>
      <c r="F510" s="21">
        <v>41290643</v>
      </c>
      <c r="G510" s="21"/>
      <c r="H510" s="21">
        <v>46730706</v>
      </c>
      <c r="I510" s="21"/>
      <c r="J510" s="21">
        <v>2366580</v>
      </c>
      <c r="K510" s="21"/>
      <c r="L510" s="21">
        <v>7812489</v>
      </c>
      <c r="M510" s="21"/>
      <c r="N510" s="21">
        <v>0</v>
      </c>
      <c r="O510" s="21"/>
      <c r="P510" s="21">
        <v>8345159</v>
      </c>
      <c r="Q510" s="21"/>
      <c r="R510" s="21">
        <v>18524228</v>
      </c>
      <c r="S510" s="21"/>
      <c r="T510" s="21">
        <v>-7917789</v>
      </c>
      <c r="U510" s="21"/>
      <c r="V510" s="21">
        <v>-7757002</v>
      </c>
      <c r="W510" s="21"/>
      <c r="X510" s="21">
        <v>-21153</v>
      </c>
      <c r="Y510" s="21"/>
      <c r="Z510" s="21">
        <v>-6485373</v>
      </c>
      <c r="AA510" s="21"/>
      <c r="AB510" s="21">
        <v>-22181317</v>
      </c>
      <c r="AC510" s="21"/>
      <c r="AD510" s="21">
        <v>-796290</v>
      </c>
    </row>
    <row r="511" spans="2:30" ht="18.600000000000001" customHeight="1" x14ac:dyDescent="0.25">
      <c r="B511" s="21"/>
      <c r="C511" s="42" t="s">
        <v>947</v>
      </c>
      <c r="D511" s="77" t="s">
        <v>877</v>
      </c>
      <c r="F511" s="21">
        <v>121733198</v>
      </c>
      <c r="G511" s="21"/>
      <c r="H511" s="21">
        <v>143206679</v>
      </c>
      <c r="I511" s="21"/>
      <c r="J511" s="21">
        <v>7252406</v>
      </c>
      <c r="K511" s="21"/>
      <c r="L511" s="21">
        <v>23941446</v>
      </c>
      <c r="M511" s="21"/>
      <c r="N511" s="21">
        <v>0</v>
      </c>
      <c r="O511" s="21"/>
      <c r="P511" s="21">
        <v>23404292</v>
      </c>
      <c r="Q511" s="21"/>
      <c r="R511" s="21">
        <v>54598144</v>
      </c>
      <c r="S511" s="21"/>
      <c r="T511" s="21">
        <v>-24264137</v>
      </c>
      <c r="U511" s="21"/>
      <c r="V511" s="21">
        <v>-23771405</v>
      </c>
      <c r="W511" s="21"/>
      <c r="X511" s="21">
        <v>-64825</v>
      </c>
      <c r="Y511" s="21"/>
      <c r="Z511" s="21">
        <v>-5578691</v>
      </c>
      <c r="AA511" s="21"/>
      <c r="AB511" s="21">
        <v>-53679058</v>
      </c>
      <c r="AC511" s="21"/>
      <c r="AD511" s="21">
        <v>162114</v>
      </c>
    </row>
    <row r="512" spans="2:30" ht="18.600000000000001" customHeight="1" x14ac:dyDescent="0.25">
      <c r="B512" s="21"/>
      <c r="C512" s="42" t="s">
        <v>1377</v>
      </c>
      <c r="D512" s="77" t="s">
        <v>318</v>
      </c>
      <c r="F512" s="21">
        <v>104295749</v>
      </c>
      <c r="G512" s="21"/>
      <c r="H512" s="21">
        <v>113058027</v>
      </c>
      <c r="I512" s="21"/>
      <c r="J512" s="21">
        <v>5725590</v>
      </c>
      <c r="K512" s="21"/>
      <c r="L512" s="21">
        <v>18901162</v>
      </c>
      <c r="M512" s="21"/>
      <c r="N512" s="21">
        <v>0</v>
      </c>
      <c r="O512" s="21"/>
      <c r="P512" s="21">
        <v>14090011</v>
      </c>
      <c r="Q512" s="21"/>
      <c r="R512" s="21">
        <v>38716763</v>
      </c>
      <c r="S512" s="21"/>
      <c r="T512" s="21">
        <v>-19155918</v>
      </c>
      <c r="U512" s="21"/>
      <c r="V512" s="21">
        <v>-18766919</v>
      </c>
      <c r="W512" s="21"/>
      <c r="X512" s="21">
        <v>-51178</v>
      </c>
      <c r="Y512" s="21"/>
      <c r="Z512" s="21">
        <v>-20169595</v>
      </c>
      <c r="AA512" s="21"/>
      <c r="AB512" s="21">
        <v>-58143610</v>
      </c>
      <c r="AC512" s="21"/>
      <c r="AD512" s="21">
        <v>-3463758</v>
      </c>
    </row>
    <row r="513" spans="2:30" ht="18.600000000000001" customHeight="1" x14ac:dyDescent="0.25">
      <c r="B513" s="21"/>
      <c r="C513" s="42" t="s">
        <v>974</v>
      </c>
      <c r="D513" s="77" t="s">
        <v>878</v>
      </c>
      <c r="F513" s="21">
        <v>19904974</v>
      </c>
      <c r="G513" s="21"/>
      <c r="H513" s="21">
        <v>22423168</v>
      </c>
      <c r="I513" s="21"/>
      <c r="J513" s="21">
        <v>1135575</v>
      </c>
      <c r="K513" s="21"/>
      <c r="L513" s="21">
        <v>3748729</v>
      </c>
      <c r="M513" s="21"/>
      <c r="N513" s="21">
        <v>0</v>
      </c>
      <c r="O513" s="21"/>
      <c r="P513" s="21">
        <v>5412938</v>
      </c>
      <c r="Q513" s="21"/>
      <c r="R513" s="21">
        <v>10297242</v>
      </c>
      <c r="S513" s="21"/>
      <c r="T513" s="21">
        <v>-3799256</v>
      </c>
      <c r="U513" s="21"/>
      <c r="V513" s="21">
        <v>-3722104</v>
      </c>
      <c r="W513" s="21"/>
      <c r="X513" s="21">
        <v>-10150</v>
      </c>
      <c r="Y513" s="21"/>
      <c r="Z513" s="21">
        <v>-2152967</v>
      </c>
      <c r="AA513" s="21"/>
      <c r="AB513" s="21">
        <v>-9684477</v>
      </c>
      <c r="AC513" s="21"/>
      <c r="AD513" s="21">
        <v>105144</v>
      </c>
    </row>
    <row r="514" spans="2:30" ht="18.600000000000001" customHeight="1" x14ac:dyDescent="0.25">
      <c r="B514" s="21"/>
      <c r="C514" s="42" t="s">
        <v>1468</v>
      </c>
      <c r="D514" s="77" t="s">
        <v>319</v>
      </c>
      <c r="F514" s="21">
        <v>38494025</v>
      </c>
      <c r="G514" s="21"/>
      <c r="H514" s="21">
        <v>45976887</v>
      </c>
      <c r="I514" s="21"/>
      <c r="J514" s="21">
        <v>2328404</v>
      </c>
      <c r="K514" s="21"/>
      <c r="L514" s="21">
        <v>7686465</v>
      </c>
      <c r="M514" s="21"/>
      <c r="N514" s="21">
        <v>0</v>
      </c>
      <c r="O514" s="21"/>
      <c r="P514" s="21">
        <v>7645858</v>
      </c>
      <c r="Q514" s="21"/>
      <c r="R514" s="21">
        <v>17660727</v>
      </c>
      <c r="S514" s="21"/>
      <c r="T514" s="21">
        <v>-7790066</v>
      </c>
      <c r="U514" s="21"/>
      <c r="V514" s="21">
        <v>-7631873</v>
      </c>
      <c r="W514" s="21"/>
      <c r="X514" s="21">
        <v>-20812</v>
      </c>
      <c r="Y514" s="21"/>
      <c r="Z514" s="21">
        <v>-1591176</v>
      </c>
      <c r="AA514" s="21"/>
      <c r="AB514" s="21">
        <v>-17033927</v>
      </c>
      <c r="AC514" s="21"/>
      <c r="AD514" s="21">
        <v>84165</v>
      </c>
    </row>
    <row r="515" spans="2:30" ht="18.600000000000001" customHeight="1" x14ac:dyDescent="0.25">
      <c r="B515" s="21"/>
      <c r="C515" s="42" t="s">
        <v>2133</v>
      </c>
      <c r="D515" s="77" t="s">
        <v>879</v>
      </c>
      <c r="F515" s="21">
        <v>164472</v>
      </c>
      <c r="G515" s="21"/>
      <c r="H515" s="21">
        <v>188365</v>
      </c>
      <c r="I515" s="21"/>
      <c r="J515" s="21">
        <v>9539</v>
      </c>
      <c r="K515" s="21"/>
      <c r="L515" s="21">
        <v>31491</v>
      </c>
      <c r="M515" s="21"/>
      <c r="N515" s="21">
        <v>0</v>
      </c>
      <c r="O515" s="21"/>
      <c r="P515" s="21">
        <v>31223</v>
      </c>
      <c r="Q515" s="21"/>
      <c r="R515" s="21">
        <v>72253</v>
      </c>
      <c r="S515" s="21"/>
      <c r="T515" s="21">
        <v>-31916</v>
      </c>
      <c r="U515" s="21"/>
      <c r="V515" s="21">
        <v>-31267</v>
      </c>
      <c r="W515" s="21"/>
      <c r="X515" s="21">
        <v>-85</v>
      </c>
      <c r="Y515" s="21"/>
      <c r="Z515" s="21">
        <v>-70789</v>
      </c>
      <c r="AA515" s="21"/>
      <c r="AB515" s="21">
        <v>-134057</v>
      </c>
      <c r="AC515" s="21"/>
      <c r="AD515" s="21">
        <v>-31880</v>
      </c>
    </row>
    <row r="516" spans="2:30" ht="18.600000000000001" customHeight="1" x14ac:dyDescent="0.25">
      <c r="B516" s="21"/>
      <c r="C516" s="42" t="s">
        <v>977</v>
      </c>
      <c r="D516" s="77" t="s">
        <v>880</v>
      </c>
      <c r="F516" s="21">
        <v>6086652</v>
      </c>
      <c r="G516" s="21"/>
      <c r="H516" s="21">
        <v>7160388</v>
      </c>
      <c r="I516" s="21"/>
      <c r="J516" s="21">
        <v>362623</v>
      </c>
      <c r="K516" s="21"/>
      <c r="L516" s="21">
        <v>1197081</v>
      </c>
      <c r="M516" s="21"/>
      <c r="N516" s="21">
        <v>0</v>
      </c>
      <c r="O516" s="21"/>
      <c r="P516" s="21">
        <v>971589</v>
      </c>
      <c r="Q516" s="21"/>
      <c r="R516" s="21">
        <v>2531293</v>
      </c>
      <c r="S516" s="21"/>
      <c r="T516" s="21">
        <v>-1213216</v>
      </c>
      <c r="U516" s="21"/>
      <c r="V516" s="21">
        <v>-1188579</v>
      </c>
      <c r="W516" s="21"/>
      <c r="X516" s="21">
        <v>-3241</v>
      </c>
      <c r="Y516" s="21"/>
      <c r="Z516" s="21">
        <v>-649280</v>
      </c>
      <c r="AA516" s="21"/>
      <c r="AB516" s="21">
        <v>-3054316</v>
      </c>
      <c r="AC516" s="21"/>
      <c r="AD516" s="21">
        <v>-52541</v>
      </c>
    </row>
    <row r="517" spans="2:30" ht="18.600000000000001" customHeight="1" x14ac:dyDescent="0.25">
      <c r="B517" s="21"/>
      <c r="C517" s="42" t="s">
        <v>1293</v>
      </c>
      <c r="D517" s="77" t="s">
        <v>881</v>
      </c>
      <c r="F517" s="21">
        <v>6744689</v>
      </c>
      <c r="G517" s="21"/>
      <c r="H517" s="21">
        <v>7348753</v>
      </c>
      <c r="I517" s="21"/>
      <c r="J517" s="21">
        <v>372162</v>
      </c>
      <c r="K517" s="21"/>
      <c r="L517" s="21">
        <v>1228572</v>
      </c>
      <c r="M517" s="21"/>
      <c r="N517" s="21">
        <v>0</v>
      </c>
      <c r="O517" s="21"/>
      <c r="P517" s="21">
        <v>3738910</v>
      </c>
      <c r="Q517" s="21"/>
      <c r="R517" s="21">
        <v>5339644</v>
      </c>
      <c r="S517" s="21"/>
      <c r="T517" s="21">
        <v>-1245132</v>
      </c>
      <c r="U517" s="21"/>
      <c r="V517" s="21">
        <v>-1219847</v>
      </c>
      <c r="W517" s="21"/>
      <c r="X517" s="21">
        <v>-3327</v>
      </c>
      <c r="Y517" s="21"/>
      <c r="Z517" s="21">
        <v>-1900314</v>
      </c>
      <c r="AA517" s="21"/>
      <c r="AB517" s="21">
        <v>-4368620</v>
      </c>
      <c r="AC517" s="21"/>
      <c r="AD517" s="21">
        <v>183602</v>
      </c>
    </row>
    <row r="518" spans="2:30" ht="18.600000000000001" customHeight="1" x14ac:dyDescent="0.25">
      <c r="B518" s="21"/>
      <c r="C518" s="42" t="s">
        <v>1242</v>
      </c>
      <c r="D518" s="77" t="s">
        <v>320</v>
      </c>
      <c r="F518" s="21">
        <v>6580217</v>
      </c>
      <c r="G518" s="21"/>
      <c r="H518" s="21">
        <v>7160388</v>
      </c>
      <c r="I518" s="21"/>
      <c r="J518" s="21">
        <v>362623</v>
      </c>
      <c r="K518" s="21"/>
      <c r="L518" s="21">
        <v>1197081</v>
      </c>
      <c r="M518" s="21"/>
      <c r="N518" s="21">
        <v>0</v>
      </c>
      <c r="O518" s="21"/>
      <c r="P518" s="21">
        <v>2398715</v>
      </c>
      <c r="Q518" s="21"/>
      <c r="R518" s="21">
        <v>3958419</v>
      </c>
      <c r="S518" s="21"/>
      <c r="T518" s="21">
        <v>-1213216</v>
      </c>
      <c r="U518" s="21"/>
      <c r="V518" s="21">
        <v>-1188579</v>
      </c>
      <c r="W518" s="21"/>
      <c r="X518" s="21">
        <v>-3241</v>
      </c>
      <c r="Y518" s="21"/>
      <c r="Z518" s="21">
        <v>-711390</v>
      </c>
      <c r="AA518" s="21"/>
      <c r="AB518" s="21">
        <v>-3116426</v>
      </c>
      <c r="AC518" s="21"/>
      <c r="AD518" s="21">
        <v>244687</v>
      </c>
    </row>
    <row r="519" spans="2:30" ht="18.600000000000001" customHeight="1" x14ac:dyDescent="0.25">
      <c r="B519" s="21"/>
      <c r="C519" s="42" t="s">
        <v>971</v>
      </c>
      <c r="D519" s="77" t="s">
        <v>882</v>
      </c>
      <c r="F519" s="21">
        <v>5757709</v>
      </c>
      <c r="G519" s="21"/>
      <c r="H519" s="21">
        <v>6971843</v>
      </c>
      <c r="I519" s="21"/>
      <c r="J519" s="21">
        <v>353075</v>
      </c>
      <c r="K519" s="21"/>
      <c r="L519" s="21">
        <v>1165560</v>
      </c>
      <c r="M519" s="21"/>
      <c r="N519" s="21">
        <v>0</v>
      </c>
      <c r="O519" s="21"/>
      <c r="P519" s="21">
        <v>1287830</v>
      </c>
      <c r="Q519" s="21"/>
      <c r="R519" s="21">
        <v>2806465</v>
      </c>
      <c r="S519" s="21"/>
      <c r="T519" s="21">
        <v>-1181270</v>
      </c>
      <c r="U519" s="21"/>
      <c r="V519" s="21">
        <v>-1157282</v>
      </c>
      <c r="W519" s="21"/>
      <c r="X519" s="21">
        <v>-3156</v>
      </c>
      <c r="Y519" s="21"/>
      <c r="Z519" s="21">
        <v>-267557</v>
      </c>
      <c r="AA519" s="21"/>
      <c r="AB519" s="21">
        <v>-2609265</v>
      </c>
      <c r="AC519" s="21"/>
      <c r="AD519" s="21">
        <v>34017</v>
      </c>
    </row>
    <row r="520" spans="2:30" ht="18.600000000000001" customHeight="1" x14ac:dyDescent="0.25">
      <c r="B520" s="21"/>
      <c r="C520" s="42" t="s">
        <v>1381</v>
      </c>
      <c r="D520" s="77" t="s">
        <v>321</v>
      </c>
      <c r="F520" s="21">
        <v>67775835</v>
      </c>
      <c r="G520" s="21"/>
      <c r="H520" s="21">
        <v>79329002</v>
      </c>
      <c r="I520" s="21"/>
      <c r="J520" s="21">
        <v>4017453</v>
      </c>
      <c r="K520" s="21"/>
      <c r="L520" s="21">
        <v>13262307</v>
      </c>
      <c r="M520" s="21"/>
      <c r="N520" s="21">
        <v>0</v>
      </c>
      <c r="O520" s="21"/>
      <c r="P520" s="21">
        <v>14957125</v>
      </c>
      <c r="Q520" s="21"/>
      <c r="R520" s="21">
        <v>32236885</v>
      </c>
      <c r="S520" s="21"/>
      <c r="T520" s="21">
        <v>-13441062</v>
      </c>
      <c r="U520" s="21"/>
      <c r="V520" s="21">
        <v>-13168114</v>
      </c>
      <c r="W520" s="21"/>
      <c r="X520" s="21">
        <v>-35910</v>
      </c>
      <c r="Y520" s="21"/>
      <c r="Z520" s="21">
        <v>-2489746</v>
      </c>
      <c r="AA520" s="21"/>
      <c r="AB520" s="21">
        <v>-29134832</v>
      </c>
      <c r="AC520" s="21"/>
      <c r="AD520" s="21">
        <v>1287210</v>
      </c>
    </row>
    <row r="521" spans="2:30" ht="18.600000000000001" customHeight="1" x14ac:dyDescent="0.25">
      <c r="B521" s="21"/>
      <c r="C521" s="42" t="s">
        <v>1308</v>
      </c>
      <c r="D521" s="77" t="s">
        <v>322</v>
      </c>
      <c r="F521" s="21">
        <v>164472</v>
      </c>
      <c r="G521" s="21"/>
      <c r="H521" s="21">
        <v>188365</v>
      </c>
      <c r="I521" s="21"/>
      <c r="J521" s="21">
        <v>9539</v>
      </c>
      <c r="K521" s="21"/>
      <c r="L521" s="21">
        <v>31491</v>
      </c>
      <c r="M521" s="21"/>
      <c r="N521" s="21">
        <v>0</v>
      </c>
      <c r="O521" s="21"/>
      <c r="P521" s="21">
        <v>25857</v>
      </c>
      <c r="Q521" s="21"/>
      <c r="R521" s="21">
        <v>66887</v>
      </c>
      <c r="S521" s="21"/>
      <c r="T521" s="21">
        <v>-31916</v>
      </c>
      <c r="U521" s="21"/>
      <c r="V521" s="21">
        <v>-31267</v>
      </c>
      <c r="W521" s="21"/>
      <c r="X521" s="21">
        <v>-85</v>
      </c>
      <c r="Y521" s="21"/>
      <c r="Z521" s="21">
        <v>-86180</v>
      </c>
      <c r="AA521" s="21"/>
      <c r="AB521" s="21">
        <v>-149448</v>
      </c>
      <c r="AC521" s="21"/>
      <c r="AD521" s="21">
        <v>-31872</v>
      </c>
    </row>
    <row r="522" spans="2:30" ht="18.600000000000001" customHeight="1" x14ac:dyDescent="0.25">
      <c r="B522" s="21"/>
      <c r="C522" s="42" t="s">
        <v>1356</v>
      </c>
      <c r="D522" s="77" t="s">
        <v>323</v>
      </c>
      <c r="F522" s="21">
        <v>28952717</v>
      </c>
      <c r="G522" s="21"/>
      <c r="H522" s="21">
        <v>33917390</v>
      </c>
      <c r="I522" s="21"/>
      <c r="J522" s="21">
        <v>1717676</v>
      </c>
      <c r="K522" s="21"/>
      <c r="L522" s="21">
        <v>5670346</v>
      </c>
      <c r="M522" s="21"/>
      <c r="N522" s="21">
        <v>0</v>
      </c>
      <c r="O522" s="21"/>
      <c r="P522" s="21">
        <v>6069431</v>
      </c>
      <c r="Q522" s="21"/>
      <c r="R522" s="21">
        <v>13457453</v>
      </c>
      <c r="S522" s="21"/>
      <c r="T522" s="21">
        <v>-5746772</v>
      </c>
      <c r="U522" s="21"/>
      <c r="V522" s="21">
        <v>-5630073</v>
      </c>
      <c r="W522" s="21"/>
      <c r="X522" s="21">
        <v>-15353</v>
      </c>
      <c r="Y522" s="21"/>
      <c r="Z522" s="21">
        <v>-1449214</v>
      </c>
      <c r="AA522" s="21"/>
      <c r="AB522" s="21">
        <v>-12841412</v>
      </c>
      <c r="AC522" s="21"/>
      <c r="AD522" s="21">
        <v>-546730</v>
      </c>
    </row>
    <row r="523" spans="2:30" ht="18.600000000000001" customHeight="1" x14ac:dyDescent="0.25">
      <c r="B523" s="21"/>
      <c r="C523" s="42" t="s">
        <v>1359</v>
      </c>
      <c r="D523" s="77" t="s">
        <v>324</v>
      </c>
      <c r="F523" s="21">
        <v>6909161</v>
      </c>
      <c r="G523" s="21"/>
      <c r="H523" s="21">
        <v>7914028</v>
      </c>
      <c r="I523" s="21"/>
      <c r="J523" s="21">
        <v>400790</v>
      </c>
      <c r="K523" s="21"/>
      <c r="L523" s="21">
        <v>1323076</v>
      </c>
      <c r="M523" s="21"/>
      <c r="N523" s="21">
        <v>0</v>
      </c>
      <c r="O523" s="21"/>
      <c r="P523" s="21">
        <v>1474481</v>
      </c>
      <c r="Q523" s="21"/>
      <c r="R523" s="21">
        <v>3198347</v>
      </c>
      <c r="S523" s="21"/>
      <c r="T523" s="21">
        <v>-1340909</v>
      </c>
      <c r="U523" s="21"/>
      <c r="V523" s="21">
        <v>-1313679</v>
      </c>
      <c r="W523" s="21"/>
      <c r="X523" s="21">
        <v>-3582</v>
      </c>
      <c r="Y523" s="21"/>
      <c r="Z523" s="21">
        <v>-588338</v>
      </c>
      <c r="AA523" s="21"/>
      <c r="AB523" s="21">
        <v>-3246508</v>
      </c>
      <c r="AC523" s="21"/>
      <c r="AD523" s="21">
        <v>-32107</v>
      </c>
    </row>
    <row r="524" spans="2:30" ht="18.600000000000001" customHeight="1" x14ac:dyDescent="0.25">
      <c r="B524" s="21"/>
      <c r="C524" s="42" t="s">
        <v>1445</v>
      </c>
      <c r="D524" s="77" t="s">
        <v>325</v>
      </c>
      <c r="F524" s="21">
        <v>8225234</v>
      </c>
      <c r="G524" s="21"/>
      <c r="H524" s="21">
        <v>9421487</v>
      </c>
      <c r="I524" s="21"/>
      <c r="J524" s="21">
        <v>477132</v>
      </c>
      <c r="K524" s="21"/>
      <c r="L524" s="21">
        <v>1575094</v>
      </c>
      <c r="M524" s="21"/>
      <c r="N524" s="21">
        <v>0</v>
      </c>
      <c r="O524" s="21"/>
      <c r="P524" s="21">
        <v>2611101</v>
      </c>
      <c r="Q524" s="21"/>
      <c r="R524" s="21">
        <v>4663327</v>
      </c>
      <c r="S524" s="21"/>
      <c r="T524" s="21">
        <v>-1596324</v>
      </c>
      <c r="U524" s="21"/>
      <c r="V524" s="21">
        <v>-1563907</v>
      </c>
      <c r="W524" s="21"/>
      <c r="X524" s="21">
        <v>-4265</v>
      </c>
      <c r="Y524" s="21"/>
      <c r="Z524" s="21">
        <v>-715302</v>
      </c>
      <c r="AA524" s="21"/>
      <c r="AB524" s="21">
        <v>-3879798</v>
      </c>
      <c r="AC524" s="21"/>
      <c r="AD524" s="21">
        <v>216397</v>
      </c>
    </row>
    <row r="525" spans="2:30" ht="18.600000000000001" customHeight="1" x14ac:dyDescent="0.25">
      <c r="B525" s="21"/>
      <c r="C525" s="42" t="s">
        <v>949</v>
      </c>
      <c r="D525" s="77" t="s">
        <v>883</v>
      </c>
      <c r="F525" s="21">
        <v>1316074</v>
      </c>
      <c r="G525" s="21"/>
      <c r="H525" s="21">
        <v>0</v>
      </c>
      <c r="I525" s="21"/>
      <c r="J525" s="21">
        <v>0</v>
      </c>
      <c r="K525" s="21"/>
      <c r="L525" s="21">
        <v>0</v>
      </c>
      <c r="M525" s="21"/>
      <c r="N525" s="21">
        <v>0</v>
      </c>
      <c r="O525" s="21"/>
      <c r="P525" s="21">
        <v>204230</v>
      </c>
      <c r="Q525" s="21"/>
      <c r="R525" s="21">
        <v>204230</v>
      </c>
      <c r="S525" s="21"/>
      <c r="T525" s="21">
        <v>0</v>
      </c>
      <c r="U525" s="21"/>
      <c r="V525" s="21">
        <v>0</v>
      </c>
      <c r="W525" s="21"/>
      <c r="X525" s="21">
        <v>0</v>
      </c>
      <c r="Y525" s="21"/>
      <c r="Z525" s="21">
        <v>-1671541</v>
      </c>
      <c r="AA525" s="21"/>
      <c r="AB525" s="21">
        <v>-1671541</v>
      </c>
      <c r="AC525" s="21"/>
      <c r="AD525" s="21">
        <v>-250022</v>
      </c>
    </row>
    <row r="526" spans="2:30" ht="18.600000000000001" customHeight="1" x14ac:dyDescent="0.25">
      <c r="B526" s="21"/>
      <c r="C526" s="42" t="s">
        <v>958</v>
      </c>
      <c r="D526" s="77" t="s">
        <v>884</v>
      </c>
      <c r="F526" s="21">
        <v>0</v>
      </c>
      <c r="G526" s="21"/>
      <c r="H526" s="21">
        <v>0</v>
      </c>
      <c r="I526" s="21"/>
      <c r="J526" s="21">
        <v>0</v>
      </c>
      <c r="K526" s="21"/>
      <c r="L526" s="21">
        <v>0</v>
      </c>
      <c r="M526" s="21"/>
      <c r="N526" s="21">
        <v>0</v>
      </c>
      <c r="O526" s="21"/>
      <c r="P526" s="21">
        <v>2199958</v>
      </c>
      <c r="Q526" s="21"/>
      <c r="R526" s="21">
        <v>2199958</v>
      </c>
      <c r="S526" s="21"/>
      <c r="T526" s="21">
        <v>0</v>
      </c>
      <c r="U526" s="21"/>
      <c r="V526" s="21">
        <v>0</v>
      </c>
      <c r="W526" s="21"/>
      <c r="X526" s="21">
        <v>0</v>
      </c>
      <c r="Y526" s="21"/>
      <c r="Z526" s="21">
        <v>-4442580</v>
      </c>
      <c r="AA526" s="21"/>
      <c r="AB526" s="21">
        <v>-4442580</v>
      </c>
      <c r="AC526" s="21"/>
      <c r="AD526" s="21">
        <v>-665836</v>
      </c>
    </row>
    <row r="527" spans="2:30" ht="18.600000000000001" customHeight="1" x14ac:dyDescent="0.25">
      <c r="B527" s="21"/>
      <c r="C527" s="42" t="s">
        <v>1322</v>
      </c>
      <c r="D527" s="77" t="s">
        <v>326</v>
      </c>
      <c r="F527" s="21">
        <v>1809489</v>
      </c>
      <c r="G527" s="21"/>
      <c r="H527" s="21">
        <v>2072734</v>
      </c>
      <c r="I527" s="21"/>
      <c r="J527" s="21">
        <v>104969</v>
      </c>
      <c r="K527" s="21"/>
      <c r="L527" s="21">
        <v>346522</v>
      </c>
      <c r="M527" s="21"/>
      <c r="N527" s="21">
        <v>0</v>
      </c>
      <c r="O527" s="21"/>
      <c r="P527" s="21">
        <v>459502</v>
      </c>
      <c r="Q527" s="21"/>
      <c r="R527" s="21">
        <v>910993</v>
      </c>
      <c r="S527" s="21"/>
      <c r="T527" s="21">
        <v>-351192</v>
      </c>
      <c r="U527" s="21"/>
      <c r="V527" s="21">
        <v>-344061</v>
      </c>
      <c r="W527" s="21"/>
      <c r="X527" s="21">
        <v>-938</v>
      </c>
      <c r="Y527" s="21"/>
      <c r="Z527" s="21">
        <v>-260390</v>
      </c>
      <c r="AA527" s="21"/>
      <c r="AB527" s="21">
        <v>-956581</v>
      </c>
      <c r="AC527" s="21"/>
      <c r="AD527" s="21">
        <v>-52494</v>
      </c>
    </row>
    <row r="528" spans="2:30" ht="18.600000000000001" customHeight="1" x14ac:dyDescent="0.25">
      <c r="B528" s="21"/>
      <c r="C528" s="42" t="s">
        <v>983</v>
      </c>
      <c r="D528" s="77" t="s">
        <v>885</v>
      </c>
      <c r="F528" s="21">
        <v>11515268</v>
      </c>
      <c r="G528" s="21"/>
      <c r="H528" s="21">
        <v>14132231</v>
      </c>
      <c r="I528" s="21"/>
      <c r="J528" s="21">
        <v>715698</v>
      </c>
      <c r="K528" s="21"/>
      <c r="L528" s="21">
        <v>2362641</v>
      </c>
      <c r="M528" s="21"/>
      <c r="N528" s="21">
        <v>0</v>
      </c>
      <c r="O528" s="21"/>
      <c r="P528" s="21">
        <v>1981307</v>
      </c>
      <c r="Q528" s="21"/>
      <c r="R528" s="21">
        <v>5059646</v>
      </c>
      <c r="S528" s="21"/>
      <c r="T528" s="21">
        <v>-2394486</v>
      </c>
      <c r="U528" s="21"/>
      <c r="V528" s="21">
        <v>-2345861</v>
      </c>
      <c r="W528" s="21"/>
      <c r="X528" s="21">
        <v>-6397</v>
      </c>
      <c r="Y528" s="21"/>
      <c r="Z528" s="21">
        <v>-882126</v>
      </c>
      <c r="AA528" s="21"/>
      <c r="AB528" s="21">
        <v>-5628870</v>
      </c>
      <c r="AC528" s="21"/>
      <c r="AD528" s="21">
        <v>-109689</v>
      </c>
    </row>
    <row r="529" spans="2:30" ht="18.600000000000001" customHeight="1" x14ac:dyDescent="0.25">
      <c r="B529" s="21"/>
      <c r="C529" s="42" t="s">
        <v>1530</v>
      </c>
      <c r="D529" s="77" t="s">
        <v>327</v>
      </c>
      <c r="F529" s="21">
        <v>986980</v>
      </c>
      <c r="G529" s="21"/>
      <c r="H529" s="21">
        <v>1695825</v>
      </c>
      <c r="I529" s="21"/>
      <c r="J529" s="21">
        <v>85882</v>
      </c>
      <c r="K529" s="21"/>
      <c r="L529" s="21">
        <v>283510</v>
      </c>
      <c r="M529" s="21"/>
      <c r="N529" s="21">
        <v>0</v>
      </c>
      <c r="O529" s="21"/>
      <c r="P529" s="21">
        <v>791793</v>
      </c>
      <c r="Q529" s="21"/>
      <c r="R529" s="21">
        <v>1161185</v>
      </c>
      <c r="S529" s="21"/>
      <c r="T529" s="21">
        <v>-287331</v>
      </c>
      <c r="U529" s="21"/>
      <c r="V529" s="21">
        <v>-281496</v>
      </c>
      <c r="W529" s="21"/>
      <c r="X529" s="21">
        <v>-768</v>
      </c>
      <c r="Y529" s="21"/>
      <c r="Z529" s="21">
        <v>-276269</v>
      </c>
      <c r="AA529" s="21"/>
      <c r="AB529" s="21">
        <v>-845864</v>
      </c>
      <c r="AC529" s="21"/>
      <c r="AD529" s="21">
        <v>62412</v>
      </c>
    </row>
    <row r="530" spans="2:30" ht="18.600000000000001" customHeight="1" x14ac:dyDescent="0.25">
      <c r="B530" s="21"/>
      <c r="C530" s="42" t="s">
        <v>945</v>
      </c>
      <c r="D530" s="77" t="s">
        <v>886</v>
      </c>
      <c r="F530" s="21">
        <v>4606107</v>
      </c>
      <c r="G530" s="21"/>
      <c r="H530" s="21">
        <v>5276019</v>
      </c>
      <c r="I530" s="21"/>
      <c r="J530" s="21">
        <v>267193</v>
      </c>
      <c r="K530" s="21"/>
      <c r="L530" s="21">
        <v>882050</v>
      </c>
      <c r="M530" s="21"/>
      <c r="N530" s="21">
        <v>0</v>
      </c>
      <c r="O530" s="21"/>
      <c r="P530" s="21">
        <v>579744</v>
      </c>
      <c r="Q530" s="21"/>
      <c r="R530" s="21">
        <v>1728987</v>
      </c>
      <c r="S530" s="21"/>
      <c r="T530" s="21">
        <v>-893939</v>
      </c>
      <c r="U530" s="21"/>
      <c r="V530" s="21">
        <v>-875786</v>
      </c>
      <c r="W530" s="21"/>
      <c r="X530" s="21">
        <v>-2388</v>
      </c>
      <c r="Y530" s="21"/>
      <c r="Z530" s="21">
        <v>-661175</v>
      </c>
      <c r="AA530" s="21"/>
      <c r="AB530" s="21">
        <v>-2433288</v>
      </c>
      <c r="AC530" s="21"/>
      <c r="AD530" s="21">
        <v>-174500</v>
      </c>
    </row>
    <row r="531" spans="2:30" ht="18.600000000000001" customHeight="1" x14ac:dyDescent="0.25">
      <c r="B531" s="21"/>
      <c r="C531" s="42" t="s">
        <v>953</v>
      </c>
      <c r="D531" s="77" t="s">
        <v>887</v>
      </c>
      <c r="F531" s="21">
        <v>5593087</v>
      </c>
      <c r="G531" s="21"/>
      <c r="H531" s="21">
        <v>7160388</v>
      </c>
      <c r="I531" s="21"/>
      <c r="J531" s="21">
        <v>362623</v>
      </c>
      <c r="K531" s="21"/>
      <c r="L531" s="21">
        <v>1197081</v>
      </c>
      <c r="M531" s="21"/>
      <c r="N531" s="21">
        <v>0</v>
      </c>
      <c r="O531" s="21"/>
      <c r="P531" s="21">
        <v>2226100</v>
      </c>
      <c r="Q531" s="21"/>
      <c r="R531" s="21">
        <v>3785804</v>
      </c>
      <c r="S531" s="21"/>
      <c r="T531" s="21">
        <v>-1213216</v>
      </c>
      <c r="U531" s="21"/>
      <c r="V531" s="21">
        <v>-1188579</v>
      </c>
      <c r="W531" s="21"/>
      <c r="X531" s="21">
        <v>-3241</v>
      </c>
      <c r="Y531" s="21"/>
      <c r="Z531" s="21">
        <v>-363353</v>
      </c>
      <c r="AA531" s="21"/>
      <c r="AB531" s="21">
        <v>-2768389</v>
      </c>
      <c r="AC531" s="21"/>
      <c r="AD531" s="21">
        <v>172199</v>
      </c>
    </row>
    <row r="532" spans="2:30" ht="18.600000000000001" customHeight="1" x14ac:dyDescent="0.25">
      <c r="B532" s="21"/>
      <c r="C532" s="42" t="s">
        <v>1403</v>
      </c>
      <c r="D532" s="77" t="s">
        <v>328</v>
      </c>
      <c r="F532" s="21">
        <v>0</v>
      </c>
      <c r="G532" s="21"/>
      <c r="H532" s="21">
        <v>0</v>
      </c>
      <c r="I532" s="21"/>
      <c r="J532" s="21">
        <v>0</v>
      </c>
      <c r="K532" s="21"/>
      <c r="L532" s="21">
        <v>0</v>
      </c>
      <c r="M532" s="21"/>
      <c r="N532" s="21">
        <v>0</v>
      </c>
      <c r="O532" s="21"/>
      <c r="P532" s="21">
        <v>0</v>
      </c>
      <c r="Q532" s="21"/>
      <c r="R532" s="21">
        <v>0</v>
      </c>
      <c r="S532" s="21"/>
      <c r="T532" s="21">
        <v>0</v>
      </c>
      <c r="U532" s="21"/>
      <c r="V532" s="21">
        <v>0</v>
      </c>
      <c r="W532" s="21"/>
      <c r="X532" s="21">
        <v>0</v>
      </c>
      <c r="Y532" s="21"/>
      <c r="Z532" s="21">
        <v>-1387865</v>
      </c>
      <c r="AA532" s="21"/>
      <c r="AB532" s="21">
        <v>-1387865</v>
      </c>
      <c r="AC532" s="21"/>
      <c r="AD532" s="21">
        <v>-564158</v>
      </c>
    </row>
    <row r="533" spans="2:30" ht="18.600000000000001" customHeight="1" x14ac:dyDescent="0.25">
      <c r="B533" s="21"/>
      <c r="C533" s="42" t="s">
        <v>1249</v>
      </c>
      <c r="D533" s="77" t="s">
        <v>329</v>
      </c>
      <c r="F533" s="21">
        <v>2796619</v>
      </c>
      <c r="G533" s="21"/>
      <c r="H533" s="21">
        <v>3580194</v>
      </c>
      <c r="I533" s="21"/>
      <c r="J533" s="21">
        <v>181312</v>
      </c>
      <c r="K533" s="21"/>
      <c r="L533" s="21">
        <v>598541</v>
      </c>
      <c r="M533" s="21"/>
      <c r="N533" s="21">
        <v>0</v>
      </c>
      <c r="O533" s="21"/>
      <c r="P533" s="21">
        <v>2124238</v>
      </c>
      <c r="Q533" s="21"/>
      <c r="R533" s="21">
        <v>2904091</v>
      </c>
      <c r="S533" s="21"/>
      <c r="T533" s="21">
        <v>-606608</v>
      </c>
      <c r="U533" s="21"/>
      <c r="V533" s="21">
        <v>-594290</v>
      </c>
      <c r="W533" s="21"/>
      <c r="X533" s="21">
        <v>-1621</v>
      </c>
      <c r="Y533" s="21"/>
      <c r="Z533" s="21">
        <v>-1353</v>
      </c>
      <c r="AA533" s="21"/>
      <c r="AB533" s="21">
        <v>-1203872</v>
      </c>
      <c r="AC533" s="21"/>
      <c r="AD533" s="21">
        <v>430206</v>
      </c>
    </row>
    <row r="534" spans="2:30" ht="18.600000000000001" customHeight="1" x14ac:dyDescent="0.25">
      <c r="B534" s="21"/>
      <c r="C534" s="42" t="s">
        <v>1096</v>
      </c>
      <c r="D534" s="77" t="s">
        <v>330</v>
      </c>
      <c r="F534" s="21">
        <v>23030686</v>
      </c>
      <c r="G534" s="21"/>
      <c r="H534" s="21">
        <v>28829737</v>
      </c>
      <c r="I534" s="21"/>
      <c r="J534" s="21">
        <v>1460022</v>
      </c>
      <c r="K534" s="21"/>
      <c r="L534" s="21">
        <v>4819786</v>
      </c>
      <c r="M534" s="21"/>
      <c r="N534" s="21">
        <v>0</v>
      </c>
      <c r="O534" s="21"/>
      <c r="P534" s="21">
        <v>4690881</v>
      </c>
      <c r="Q534" s="21"/>
      <c r="R534" s="21">
        <v>10970689</v>
      </c>
      <c r="S534" s="21"/>
      <c r="T534" s="21">
        <v>-4884749</v>
      </c>
      <c r="U534" s="21"/>
      <c r="V534" s="21">
        <v>-4785554</v>
      </c>
      <c r="W534" s="21"/>
      <c r="X534" s="21">
        <v>-13050</v>
      </c>
      <c r="Y534" s="21"/>
      <c r="Z534" s="21">
        <v>-627747</v>
      </c>
      <c r="AA534" s="21"/>
      <c r="AB534" s="21">
        <v>-10311100</v>
      </c>
      <c r="AC534" s="21"/>
      <c r="AD534" s="21">
        <v>36084</v>
      </c>
    </row>
    <row r="535" spans="2:30" ht="18.600000000000001" customHeight="1" x14ac:dyDescent="0.25">
      <c r="B535" s="21"/>
      <c r="C535" s="42" t="s">
        <v>3870</v>
      </c>
      <c r="D535" s="77" t="s">
        <v>1018</v>
      </c>
      <c r="F535" s="21">
        <v>2138582</v>
      </c>
      <c r="G535" s="21"/>
      <c r="H535" s="21">
        <v>2449644</v>
      </c>
      <c r="I535" s="21"/>
      <c r="J535" s="21">
        <v>124057</v>
      </c>
      <c r="K535" s="21"/>
      <c r="L535" s="21">
        <v>409534</v>
      </c>
      <c r="M535" s="21"/>
      <c r="N535" s="21">
        <v>0</v>
      </c>
      <c r="O535" s="21"/>
      <c r="P535" s="21">
        <v>1492593</v>
      </c>
      <c r="Q535" s="21"/>
      <c r="R535" s="21">
        <v>2026184</v>
      </c>
      <c r="S535" s="21"/>
      <c r="T535" s="21">
        <v>-415054</v>
      </c>
      <c r="U535" s="21"/>
      <c r="V535" s="21">
        <v>-406625</v>
      </c>
      <c r="W535" s="21"/>
      <c r="X535" s="21">
        <v>-1109</v>
      </c>
      <c r="Y535" s="21"/>
      <c r="Z535" s="21">
        <v>-234419</v>
      </c>
      <c r="AA535" s="21"/>
      <c r="AB535" s="21">
        <v>-1057207</v>
      </c>
      <c r="AC535" s="21"/>
      <c r="AD535" s="21">
        <v>357755</v>
      </c>
    </row>
    <row r="536" spans="2:30" ht="18.600000000000001" customHeight="1" x14ac:dyDescent="0.25">
      <c r="B536" s="21"/>
      <c r="C536" s="42" t="s">
        <v>940</v>
      </c>
      <c r="D536" s="77" t="s">
        <v>888</v>
      </c>
      <c r="F536" s="21">
        <v>3783599</v>
      </c>
      <c r="G536" s="21"/>
      <c r="H536" s="21">
        <v>4710744</v>
      </c>
      <c r="I536" s="21"/>
      <c r="J536" s="21">
        <v>238566</v>
      </c>
      <c r="K536" s="21"/>
      <c r="L536" s="21">
        <v>787547</v>
      </c>
      <c r="M536" s="21"/>
      <c r="N536" s="21">
        <v>0</v>
      </c>
      <c r="O536" s="21"/>
      <c r="P536" s="21">
        <v>569052</v>
      </c>
      <c r="Q536" s="21"/>
      <c r="R536" s="21">
        <v>1595165</v>
      </c>
      <c r="S536" s="21"/>
      <c r="T536" s="21">
        <v>-798162</v>
      </c>
      <c r="U536" s="21"/>
      <c r="V536" s="21">
        <v>-781954</v>
      </c>
      <c r="W536" s="21"/>
      <c r="X536" s="21">
        <v>-2132</v>
      </c>
      <c r="Y536" s="21"/>
      <c r="Z536" s="21">
        <v>-140578</v>
      </c>
      <c r="AA536" s="21"/>
      <c r="AB536" s="21">
        <v>-1722826</v>
      </c>
      <c r="AC536" s="21"/>
      <c r="AD536" s="21">
        <v>4973</v>
      </c>
    </row>
    <row r="537" spans="2:30" ht="18.600000000000001" customHeight="1" x14ac:dyDescent="0.25">
      <c r="B537" s="21"/>
      <c r="C537" s="42" t="s">
        <v>1536</v>
      </c>
      <c r="D537" s="77" t="s">
        <v>331</v>
      </c>
      <c r="F537" s="21">
        <v>1151602</v>
      </c>
      <c r="G537" s="21"/>
      <c r="H537" s="21">
        <v>1507459</v>
      </c>
      <c r="I537" s="21"/>
      <c r="J537" s="21">
        <v>76342</v>
      </c>
      <c r="K537" s="21"/>
      <c r="L537" s="21">
        <v>252019</v>
      </c>
      <c r="M537" s="21"/>
      <c r="N537" s="21">
        <v>0</v>
      </c>
      <c r="O537" s="21"/>
      <c r="P537" s="21">
        <v>376932</v>
      </c>
      <c r="Q537" s="21"/>
      <c r="R537" s="21">
        <v>705293</v>
      </c>
      <c r="S537" s="21"/>
      <c r="T537" s="21">
        <v>-255415</v>
      </c>
      <c r="U537" s="21"/>
      <c r="V537" s="21">
        <v>-250229</v>
      </c>
      <c r="W537" s="21"/>
      <c r="X537" s="21">
        <v>-682</v>
      </c>
      <c r="Y537" s="21"/>
      <c r="Z537" s="21">
        <v>-16898</v>
      </c>
      <c r="AA537" s="21"/>
      <c r="AB537" s="21">
        <v>-523224</v>
      </c>
      <c r="AC537" s="21"/>
      <c r="AD537" s="21">
        <v>40162</v>
      </c>
    </row>
    <row r="538" spans="2:30" ht="18.600000000000001" customHeight="1" x14ac:dyDescent="0.25">
      <c r="B538" s="21"/>
      <c r="C538" s="42" t="s">
        <v>1042</v>
      </c>
      <c r="D538" s="77" t="s">
        <v>332</v>
      </c>
      <c r="F538" s="21">
        <v>66459762</v>
      </c>
      <c r="G538" s="21"/>
      <c r="H538" s="21">
        <v>77067902</v>
      </c>
      <c r="I538" s="21"/>
      <c r="J538" s="21">
        <v>3902945</v>
      </c>
      <c r="K538" s="21"/>
      <c r="L538" s="21">
        <v>12884294</v>
      </c>
      <c r="M538" s="21"/>
      <c r="N538" s="21">
        <v>0</v>
      </c>
      <c r="O538" s="21"/>
      <c r="P538" s="21">
        <v>15369834</v>
      </c>
      <c r="Q538" s="21"/>
      <c r="R538" s="21">
        <v>32157073</v>
      </c>
      <c r="S538" s="21"/>
      <c r="T538" s="21">
        <v>-13057953</v>
      </c>
      <c r="U538" s="21"/>
      <c r="V538" s="21">
        <v>-12792785</v>
      </c>
      <c r="W538" s="21"/>
      <c r="X538" s="21">
        <v>-34886</v>
      </c>
      <c r="Y538" s="21"/>
      <c r="Z538" s="21">
        <v>-3313793</v>
      </c>
      <c r="AA538" s="21"/>
      <c r="AB538" s="21">
        <v>-29199417</v>
      </c>
      <c r="AC538" s="21"/>
      <c r="AD538" s="21">
        <v>2399429</v>
      </c>
    </row>
    <row r="539" spans="2:30" ht="18.600000000000001" customHeight="1" x14ac:dyDescent="0.25">
      <c r="B539" s="21"/>
      <c r="C539" s="42" t="s">
        <v>956</v>
      </c>
      <c r="D539" s="77" t="s">
        <v>889</v>
      </c>
      <c r="F539" s="21">
        <v>71065869</v>
      </c>
      <c r="G539" s="21"/>
      <c r="H539" s="21">
        <v>88562124</v>
      </c>
      <c r="I539" s="21"/>
      <c r="J539" s="21">
        <v>4485046</v>
      </c>
      <c r="K539" s="21"/>
      <c r="L539" s="21">
        <v>14805911</v>
      </c>
      <c r="M539" s="21"/>
      <c r="N539" s="21">
        <v>0</v>
      </c>
      <c r="O539" s="21"/>
      <c r="P539" s="21">
        <v>38765832</v>
      </c>
      <c r="Q539" s="21"/>
      <c r="R539" s="21">
        <v>58056789</v>
      </c>
      <c r="S539" s="21"/>
      <c r="T539" s="21">
        <v>-15005470</v>
      </c>
      <c r="U539" s="21"/>
      <c r="V539" s="21">
        <v>-14700754</v>
      </c>
      <c r="W539" s="21"/>
      <c r="X539" s="21">
        <v>-40089</v>
      </c>
      <c r="Y539" s="21"/>
      <c r="Z539" s="21">
        <v>-917709</v>
      </c>
      <c r="AA539" s="21"/>
      <c r="AB539" s="21">
        <v>-30664022</v>
      </c>
      <c r="AC539" s="21"/>
      <c r="AD539" s="21">
        <v>5452903</v>
      </c>
    </row>
    <row r="540" spans="2:30" ht="18.600000000000001" customHeight="1" x14ac:dyDescent="0.25">
      <c r="B540" s="21"/>
      <c r="C540" s="42" t="s">
        <v>1263</v>
      </c>
      <c r="D540" s="77" t="s">
        <v>890</v>
      </c>
      <c r="F540" s="21">
        <v>4935201</v>
      </c>
      <c r="G540" s="21"/>
      <c r="H540" s="21">
        <v>5652928</v>
      </c>
      <c r="I540" s="21"/>
      <c r="J540" s="21">
        <v>286281</v>
      </c>
      <c r="K540" s="21"/>
      <c r="L540" s="21">
        <v>945063</v>
      </c>
      <c r="M540" s="21"/>
      <c r="N540" s="21">
        <v>0</v>
      </c>
      <c r="O540" s="21"/>
      <c r="P540" s="21">
        <v>1137285</v>
      </c>
      <c r="Q540" s="21"/>
      <c r="R540" s="21">
        <v>2368629</v>
      </c>
      <c r="S540" s="21"/>
      <c r="T540" s="21">
        <v>-957800</v>
      </c>
      <c r="U540" s="21"/>
      <c r="V540" s="21">
        <v>-938350</v>
      </c>
      <c r="W540" s="21"/>
      <c r="X540" s="21">
        <v>-2559</v>
      </c>
      <c r="Y540" s="21"/>
      <c r="Z540" s="21">
        <v>-340552</v>
      </c>
      <c r="AA540" s="21"/>
      <c r="AB540" s="21">
        <v>-2239261</v>
      </c>
      <c r="AC540" s="21"/>
      <c r="AD540" s="21">
        <v>23160</v>
      </c>
    </row>
    <row r="541" spans="2:30" ht="18.600000000000001" customHeight="1" x14ac:dyDescent="0.25">
      <c r="B541" s="21"/>
      <c r="C541" s="42" t="s">
        <v>935</v>
      </c>
      <c r="D541" s="77" t="s">
        <v>891</v>
      </c>
      <c r="F541" s="21">
        <v>7238254</v>
      </c>
      <c r="G541" s="21"/>
      <c r="H541" s="21">
        <v>7537118</v>
      </c>
      <c r="I541" s="21"/>
      <c r="J541" s="21">
        <v>381702</v>
      </c>
      <c r="K541" s="21"/>
      <c r="L541" s="21">
        <v>1260063</v>
      </c>
      <c r="M541" s="21"/>
      <c r="N541" s="21">
        <v>0</v>
      </c>
      <c r="O541" s="21"/>
      <c r="P541" s="21">
        <v>1250812</v>
      </c>
      <c r="Q541" s="21"/>
      <c r="R541" s="21">
        <v>2892577</v>
      </c>
      <c r="S541" s="21"/>
      <c r="T541" s="21">
        <v>-1277047</v>
      </c>
      <c r="U541" s="21"/>
      <c r="V541" s="21">
        <v>-1251114</v>
      </c>
      <c r="W541" s="21"/>
      <c r="X541" s="21">
        <v>-3412</v>
      </c>
      <c r="Y541" s="21"/>
      <c r="Z541" s="21">
        <v>-2021469</v>
      </c>
      <c r="AA541" s="21"/>
      <c r="AB541" s="21">
        <v>-4553042</v>
      </c>
      <c r="AC541" s="21"/>
      <c r="AD541" s="21">
        <v>-315459</v>
      </c>
    </row>
    <row r="542" spans="2:30" ht="18.600000000000001" customHeight="1" x14ac:dyDescent="0.25">
      <c r="B542" s="21"/>
      <c r="C542" s="42" t="s">
        <v>1168</v>
      </c>
      <c r="D542" s="77" t="s">
        <v>892</v>
      </c>
      <c r="F542" s="21">
        <v>5428616</v>
      </c>
      <c r="G542" s="21"/>
      <c r="H542" s="21">
        <v>6595113</v>
      </c>
      <c r="I542" s="21"/>
      <c r="J542" s="21">
        <v>333996</v>
      </c>
      <c r="K542" s="21"/>
      <c r="L542" s="21">
        <v>1102578</v>
      </c>
      <c r="M542" s="21"/>
      <c r="N542" s="21">
        <v>0</v>
      </c>
      <c r="O542" s="21"/>
      <c r="P542" s="21">
        <v>1636299</v>
      </c>
      <c r="Q542" s="21"/>
      <c r="R542" s="21">
        <v>3072873</v>
      </c>
      <c r="S542" s="21"/>
      <c r="T542" s="21">
        <v>-1117439</v>
      </c>
      <c r="U542" s="21"/>
      <c r="V542" s="21">
        <v>-1094747</v>
      </c>
      <c r="W542" s="21"/>
      <c r="X542" s="21">
        <v>-2985</v>
      </c>
      <c r="Y542" s="21"/>
      <c r="Z542" s="21">
        <v>-462097</v>
      </c>
      <c r="AA542" s="21"/>
      <c r="AB542" s="21">
        <v>-2677268</v>
      </c>
      <c r="AC542" s="21"/>
      <c r="AD542" s="21">
        <v>69088</v>
      </c>
    </row>
    <row r="543" spans="2:30" ht="18.600000000000001" customHeight="1" x14ac:dyDescent="0.25">
      <c r="B543" s="21"/>
      <c r="C543" s="42" t="s">
        <v>1101</v>
      </c>
      <c r="D543" s="77" t="s">
        <v>333</v>
      </c>
      <c r="F543" s="21">
        <v>37671516</v>
      </c>
      <c r="G543" s="21"/>
      <c r="H543" s="21">
        <v>40889233</v>
      </c>
      <c r="I543" s="21"/>
      <c r="J543" s="21">
        <v>2070751</v>
      </c>
      <c r="K543" s="21"/>
      <c r="L543" s="21">
        <v>6835906</v>
      </c>
      <c r="M543" s="21"/>
      <c r="N543" s="21">
        <v>0</v>
      </c>
      <c r="O543" s="21"/>
      <c r="P543" s="21">
        <v>9101122</v>
      </c>
      <c r="Q543" s="21"/>
      <c r="R543" s="21">
        <v>18007779</v>
      </c>
      <c r="S543" s="21"/>
      <c r="T543" s="21">
        <v>-6928043</v>
      </c>
      <c r="U543" s="21"/>
      <c r="V543" s="21">
        <v>-6787355</v>
      </c>
      <c r="W543" s="21"/>
      <c r="X543" s="21">
        <v>-18509</v>
      </c>
      <c r="Y543" s="21"/>
      <c r="Z543" s="21">
        <v>-5460333</v>
      </c>
      <c r="AA543" s="21"/>
      <c r="AB543" s="21">
        <v>-19194240</v>
      </c>
      <c r="AC543" s="21"/>
      <c r="AD543" s="21">
        <v>-90300</v>
      </c>
    </row>
    <row r="544" spans="2:30" ht="18.600000000000001" customHeight="1" x14ac:dyDescent="0.25">
      <c r="B544" s="21"/>
      <c r="C544" s="42" t="s">
        <v>1358</v>
      </c>
      <c r="D544" s="77" t="s">
        <v>893</v>
      </c>
      <c r="F544" s="21">
        <v>0</v>
      </c>
      <c r="G544" s="21"/>
      <c r="H544" s="21">
        <v>0</v>
      </c>
      <c r="I544" s="21"/>
      <c r="J544" s="21">
        <v>0</v>
      </c>
      <c r="K544" s="21"/>
      <c r="L544" s="21">
        <v>0</v>
      </c>
      <c r="M544" s="21"/>
      <c r="N544" s="21">
        <v>0</v>
      </c>
      <c r="O544" s="21"/>
      <c r="P544" s="21">
        <v>414</v>
      </c>
      <c r="Q544" s="21"/>
      <c r="R544" s="21">
        <v>414</v>
      </c>
      <c r="S544" s="21"/>
      <c r="T544" s="21">
        <v>0</v>
      </c>
      <c r="U544" s="21"/>
      <c r="V544" s="21">
        <v>0</v>
      </c>
      <c r="W544" s="21"/>
      <c r="X544" s="21">
        <v>0</v>
      </c>
      <c r="Y544" s="21"/>
      <c r="Z544" s="21">
        <v>-56229</v>
      </c>
      <c r="AA544" s="21"/>
      <c r="AB544" s="21">
        <v>-56229</v>
      </c>
      <c r="AC544" s="21"/>
      <c r="AD544" s="21">
        <v>-29715</v>
      </c>
    </row>
    <row r="545" spans="2:30" ht="18.600000000000001" customHeight="1" x14ac:dyDescent="0.25">
      <c r="B545" s="21"/>
      <c r="C545" s="42" t="s">
        <v>1267</v>
      </c>
      <c r="D545" s="77" t="s">
        <v>334</v>
      </c>
      <c r="F545" s="21">
        <v>0</v>
      </c>
      <c r="G545" s="21"/>
      <c r="H545" s="21">
        <v>0</v>
      </c>
      <c r="I545" s="21"/>
      <c r="J545" s="21">
        <v>0</v>
      </c>
      <c r="K545" s="21"/>
      <c r="L545" s="21">
        <v>0</v>
      </c>
      <c r="M545" s="21"/>
      <c r="N545" s="21">
        <v>0</v>
      </c>
      <c r="O545" s="21"/>
      <c r="P545" s="21">
        <v>831020</v>
      </c>
      <c r="Q545" s="21"/>
      <c r="R545" s="21">
        <v>831020</v>
      </c>
      <c r="S545" s="21"/>
      <c r="T545" s="21">
        <v>0</v>
      </c>
      <c r="U545" s="21"/>
      <c r="V545" s="21">
        <v>0</v>
      </c>
      <c r="W545" s="21"/>
      <c r="X545" s="21">
        <v>0</v>
      </c>
      <c r="Y545" s="21"/>
      <c r="Z545" s="21">
        <v>-6780921</v>
      </c>
      <c r="AA545" s="21"/>
      <c r="AB545" s="21">
        <v>-6780921</v>
      </c>
      <c r="AC545" s="21"/>
      <c r="AD545" s="21">
        <v>-949107</v>
      </c>
    </row>
    <row r="546" spans="2:30" ht="18.600000000000001" customHeight="1" x14ac:dyDescent="0.25">
      <c r="B546" s="21"/>
      <c r="C546" s="42" t="s">
        <v>1380</v>
      </c>
      <c r="D546" s="77" t="s">
        <v>335</v>
      </c>
      <c r="F546" s="21">
        <v>3619127</v>
      </c>
      <c r="G546" s="21"/>
      <c r="H546" s="21">
        <v>4145469</v>
      </c>
      <c r="I546" s="21"/>
      <c r="J546" s="21">
        <v>209939</v>
      </c>
      <c r="K546" s="21"/>
      <c r="L546" s="21">
        <v>693044</v>
      </c>
      <c r="M546" s="21"/>
      <c r="N546" s="21">
        <v>0</v>
      </c>
      <c r="O546" s="21"/>
      <c r="P546" s="21">
        <v>1037347</v>
      </c>
      <c r="Q546" s="21"/>
      <c r="R546" s="21">
        <v>1940330</v>
      </c>
      <c r="S546" s="21"/>
      <c r="T546" s="21">
        <v>-702385</v>
      </c>
      <c r="U546" s="21"/>
      <c r="V546" s="21">
        <v>-688122</v>
      </c>
      <c r="W546" s="21"/>
      <c r="X546" s="21">
        <v>-1877</v>
      </c>
      <c r="Y546" s="21"/>
      <c r="Z546" s="21">
        <v>-219181</v>
      </c>
      <c r="AA546" s="21"/>
      <c r="AB546" s="21">
        <v>-1611565</v>
      </c>
      <c r="AC546" s="21"/>
      <c r="AD546" s="21">
        <v>157692</v>
      </c>
    </row>
    <row r="547" spans="2:30" ht="18.600000000000001" customHeight="1" x14ac:dyDescent="0.25">
      <c r="B547" s="21"/>
      <c r="C547" s="42" t="s">
        <v>1128</v>
      </c>
      <c r="D547" s="77" t="s">
        <v>336</v>
      </c>
      <c r="F547" s="21">
        <v>0</v>
      </c>
      <c r="G547" s="21"/>
      <c r="H547" s="21">
        <v>0</v>
      </c>
      <c r="I547" s="21"/>
      <c r="J547" s="21">
        <v>0</v>
      </c>
      <c r="K547" s="21"/>
      <c r="L547" s="21">
        <v>0</v>
      </c>
      <c r="M547" s="21"/>
      <c r="N547" s="21">
        <v>0</v>
      </c>
      <c r="O547" s="21"/>
      <c r="P547" s="21">
        <v>78473</v>
      </c>
      <c r="Q547" s="21"/>
      <c r="R547" s="21">
        <v>78473</v>
      </c>
      <c r="S547" s="21"/>
      <c r="T547" s="21">
        <v>0</v>
      </c>
      <c r="U547" s="21"/>
      <c r="V547" s="21">
        <v>0</v>
      </c>
      <c r="W547" s="21"/>
      <c r="X547" s="21">
        <v>0</v>
      </c>
      <c r="Y547" s="21"/>
      <c r="Z547" s="21">
        <v>-185893</v>
      </c>
      <c r="AA547" s="21"/>
      <c r="AB547" s="21">
        <v>-185893</v>
      </c>
      <c r="AC547" s="21"/>
      <c r="AD547" s="21">
        <v>-29459</v>
      </c>
    </row>
    <row r="548" spans="2:30" ht="18.600000000000001" customHeight="1" x14ac:dyDescent="0.25">
      <c r="B548" s="21"/>
      <c r="C548" s="42" t="s">
        <v>1185</v>
      </c>
      <c r="D548" s="77" t="s">
        <v>337</v>
      </c>
      <c r="F548" s="21">
        <v>3290034</v>
      </c>
      <c r="G548" s="21"/>
      <c r="H548" s="21">
        <v>3580194</v>
      </c>
      <c r="I548" s="21"/>
      <c r="J548" s="21">
        <v>181312</v>
      </c>
      <c r="K548" s="21"/>
      <c r="L548" s="21">
        <v>598541</v>
      </c>
      <c r="M548" s="21"/>
      <c r="N548" s="21">
        <v>0</v>
      </c>
      <c r="O548" s="21"/>
      <c r="P548" s="21">
        <v>709107</v>
      </c>
      <c r="Q548" s="21"/>
      <c r="R548" s="21">
        <v>1488960</v>
      </c>
      <c r="S548" s="21"/>
      <c r="T548" s="21">
        <v>-606608</v>
      </c>
      <c r="U548" s="21"/>
      <c r="V548" s="21">
        <v>-594290</v>
      </c>
      <c r="W548" s="21"/>
      <c r="X548" s="21">
        <v>-1621</v>
      </c>
      <c r="Y548" s="21"/>
      <c r="Z548" s="21">
        <v>-441674</v>
      </c>
      <c r="AA548" s="21"/>
      <c r="AB548" s="21">
        <v>-1644193</v>
      </c>
      <c r="AC548" s="21"/>
      <c r="AD548" s="21">
        <v>46672</v>
      </c>
    </row>
    <row r="549" spans="2:30" ht="18.600000000000001" customHeight="1" x14ac:dyDescent="0.25">
      <c r="B549" s="21"/>
      <c r="C549" s="42" t="s">
        <v>1523</v>
      </c>
      <c r="D549" s="77" t="s">
        <v>338</v>
      </c>
      <c r="F549" s="21">
        <v>0</v>
      </c>
      <c r="G549" s="21"/>
      <c r="H549" s="21">
        <v>0</v>
      </c>
      <c r="I549" s="21"/>
      <c r="J549" s="21">
        <v>0</v>
      </c>
      <c r="K549" s="21"/>
      <c r="L549" s="21">
        <v>0</v>
      </c>
      <c r="M549" s="21"/>
      <c r="N549" s="21">
        <v>0</v>
      </c>
      <c r="O549" s="21"/>
      <c r="P549" s="21">
        <v>23567</v>
      </c>
      <c r="Q549" s="21"/>
      <c r="R549" s="21">
        <v>23567</v>
      </c>
      <c r="S549" s="21"/>
      <c r="T549" s="21">
        <v>0</v>
      </c>
      <c r="U549" s="21"/>
      <c r="V549" s="21">
        <v>0</v>
      </c>
      <c r="W549" s="21"/>
      <c r="X549" s="21">
        <v>0</v>
      </c>
      <c r="Y549" s="21"/>
      <c r="Z549" s="21">
        <v>-559953</v>
      </c>
      <c r="AA549" s="21"/>
      <c r="AB549" s="21">
        <v>-559953</v>
      </c>
      <c r="AC549" s="21"/>
      <c r="AD549" s="21">
        <v>-88818</v>
      </c>
    </row>
    <row r="550" spans="2:30" ht="18.600000000000001" customHeight="1" x14ac:dyDescent="0.25">
      <c r="B550" s="21"/>
      <c r="C550" s="42" t="s">
        <v>1198</v>
      </c>
      <c r="D550" s="77" t="s">
        <v>894</v>
      </c>
      <c r="F550" s="21">
        <v>1809489</v>
      </c>
      <c r="G550" s="21"/>
      <c r="H550" s="21">
        <v>0</v>
      </c>
      <c r="I550" s="21"/>
      <c r="J550" s="21">
        <v>0</v>
      </c>
      <c r="K550" s="21"/>
      <c r="L550" s="21">
        <v>0</v>
      </c>
      <c r="M550" s="21"/>
      <c r="N550" s="21">
        <v>0</v>
      </c>
      <c r="O550" s="21"/>
      <c r="P550" s="21">
        <v>612486</v>
      </c>
      <c r="Q550" s="21"/>
      <c r="R550" s="21">
        <v>612486</v>
      </c>
      <c r="S550" s="21"/>
      <c r="T550" s="21">
        <v>0</v>
      </c>
      <c r="U550" s="21"/>
      <c r="V550" s="21">
        <v>0</v>
      </c>
      <c r="W550" s="21"/>
      <c r="X550" s="21">
        <v>0</v>
      </c>
      <c r="Y550" s="21"/>
      <c r="Z550" s="21">
        <v>-2185434</v>
      </c>
      <c r="AA550" s="21"/>
      <c r="AB550" s="21">
        <v>-2185434</v>
      </c>
      <c r="AC550" s="21"/>
      <c r="AD550" s="21">
        <v>-157945</v>
      </c>
    </row>
    <row r="551" spans="2:30" ht="18.600000000000001" customHeight="1" x14ac:dyDescent="0.25">
      <c r="B551" s="21"/>
      <c r="C551" s="42" t="s">
        <v>933</v>
      </c>
      <c r="D551" s="77" t="s">
        <v>895</v>
      </c>
      <c r="F551" s="21">
        <v>1316074</v>
      </c>
      <c r="G551" s="21"/>
      <c r="H551" s="21">
        <v>1507459</v>
      </c>
      <c r="I551" s="21"/>
      <c r="J551" s="21">
        <v>76342</v>
      </c>
      <c r="K551" s="21"/>
      <c r="L551" s="21">
        <v>252019</v>
      </c>
      <c r="M551" s="21"/>
      <c r="N551" s="21">
        <v>0</v>
      </c>
      <c r="O551" s="21"/>
      <c r="P551" s="21">
        <v>408815</v>
      </c>
      <c r="Q551" s="21"/>
      <c r="R551" s="21">
        <v>737176</v>
      </c>
      <c r="S551" s="21"/>
      <c r="T551" s="21">
        <v>-255415</v>
      </c>
      <c r="U551" s="21"/>
      <c r="V551" s="21">
        <v>-250229</v>
      </c>
      <c r="W551" s="21"/>
      <c r="X551" s="21">
        <v>-682</v>
      </c>
      <c r="Y551" s="21"/>
      <c r="Z551" s="21">
        <v>-115771</v>
      </c>
      <c r="AA551" s="21"/>
      <c r="AB551" s="21">
        <v>-622097</v>
      </c>
      <c r="AC551" s="21"/>
      <c r="AD551" s="21">
        <v>41056</v>
      </c>
    </row>
    <row r="552" spans="2:30" ht="18.600000000000001" customHeight="1" x14ac:dyDescent="0.25">
      <c r="B552" s="21"/>
      <c r="C552" s="42" t="s">
        <v>941</v>
      </c>
      <c r="D552" s="77" t="s">
        <v>896</v>
      </c>
      <c r="F552" s="21">
        <v>1151602</v>
      </c>
      <c r="G552" s="21"/>
      <c r="H552" s="21">
        <v>1319094</v>
      </c>
      <c r="I552" s="21"/>
      <c r="J552" s="21">
        <v>66803</v>
      </c>
      <c r="K552" s="21"/>
      <c r="L552" s="21">
        <v>220528</v>
      </c>
      <c r="M552" s="21"/>
      <c r="N552" s="21">
        <v>0</v>
      </c>
      <c r="O552" s="21"/>
      <c r="P552" s="21">
        <v>242326</v>
      </c>
      <c r="Q552" s="21"/>
      <c r="R552" s="21">
        <v>529657</v>
      </c>
      <c r="S552" s="21"/>
      <c r="T552" s="21">
        <v>-223500</v>
      </c>
      <c r="U552" s="21"/>
      <c r="V552" s="21">
        <v>-218961</v>
      </c>
      <c r="W552" s="21"/>
      <c r="X552" s="21">
        <v>-597</v>
      </c>
      <c r="Y552" s="21"/>
      <c r="Z552" s="21">
        <v>-72366</v>
      </c>
      <c r="AA552" s="21"/>
      <c r="AB552" s="21">
        <v>-515424</v>
      </c>
      <c r="AC552" s="21"/>
      <c r="AD552" s="21">
        <v>14770</v>
      </c>
    </row>
    <row r="553" spans="2:30" ht="18.600000000000001" customHeight="1" x14ac:dyDescent="0.25">
      <c r="B553" s="21"/>
      <c r="C553" s="42" t="s">
        <v>1110</v>
      </c>
      <c r="D553" s="77" t="s">
        <v>339</v>
      </c>
      <c r="F553" s="21">
        <v>658037</v>
      </c>
      <c r="G553" s="21"/>
      <c r="H553" s="21">
        <v>753640</v>
      </c>
      <c r="I553" s="21"/>
      <c r="J553" s="21">
        <v>38167</v>
      </c>
      <c r="K553" s="21"/>
      <c r="L553" s="21">
        <v>125994</v>
      </c>
      <c r="M553" s="21"/>
      <c r="N553" s="21">
        <v>0</v>
      </c>
      <c r="O553" s="21"/>
      <c r="P553" s="21">
        <v>3555</v>
      </c>
      <c r="Q553" s="21"/>
      <c r="R553" s="21">
        <v>167716</v>
      </c>
      <c r="S553" s="21"/>
      <c r="T553" s="21">
        <v>-127693</v>
      </c>
      <c r="U553" s="21"/>
      <c r="V553" s="21">
        <v>-125100</v>
      </c>
      <c r="W553" s="21"/>
      <c r="X553" s="21">
        <v>-341</v>
      </c>
      <c r="Y553" s="21"/>
      <c r="Z553" s="21">
        <v>-424496</v>
      </c>
      <c r="AA553" s="21"/>
      <c r="AB553" s="21">
        <v>-677630</v>
      </c>
      <c r="AC553" s="21"/>
      <c r="AD553" s="21">
        <v>-184705</v>
      </c>
    </row>
    <row r="554" spans="2:30" ht="18.600000000000001" customHeight="1" x14ac:dyDescent="0.25">
      <c r="B554" s="21"/>
      <c r="C554" s="42" t="s">
        <v>1102</v>
      </c>
      <c r="D554" s="77" t="s">
        <v>340</v>
      </c>
      <c r="F554" s="21">
        <v>164472</v>
      </c>
      <c r="G554" s="21"/>
      <c r="H554" s="21">
        <v>188365</v>
      </c>
      <c r="I554" s="21"/>
      <c r="J554" s="21">
        <v>9539</v>
      </c>
      <c r="K554" s="21"/>
      <c r="L554" s="21">
        <v>31491</v>
      </c>
      <c r="M554" s="21"/>
      <c r="N554" s="21">
        <v>0</v>
      </c>
      <c r="O554" s="21"/>
      <c r="P554" s="21">
        <v>225547</v>
      </c>
      <c r="Q554" s="21"/>
      <c r="R554" s="21">
        <v>266577</v>
      </c>
      <c r="S554" s="21"/>
      <c r="T554" s="21">
        <v>-31916</v>
      </c>
      <c r="U554" s="21"/>
      <c r="V554" s="21">
        <v>-31267</v>
      </c>
      <c r="W554" s="21"/>
      <c r="X554" s="21">
        <v>-85</v>
      </c>
      <c r="Y554" s="21"/>
      <c r="Z554" s="21">
        <v>-892271</v>
      </c>
      <c r="AA554" s="21"/>
      <c r="AB554" s="21">
        <v>-955539</v>
      </c>
      <c r="AC554" s="21"/>
      <c r="AD554" s="21">
        <v>-119419</v>
      </c>
    </row>
    <row r="555" spans="2:30" ht="18.600000000000001" customHeight="1" x14ac:dyDescent="0.25">
      <c r="B555" s="21"/>
      <c r="C555" s="42" t="s">
        <v>3898</v>
      </c>
      <c r="D555" s="77" t="s">
        <v>3896</v>
      </c>
      <c r="F555" s="21">
        <v>658037</v>
      </c>
      <c r="G555" s="21"/>
      <c r="H555" s="21">
        <v>753640</v>
      </c>
      <c r="I555" s="21"/>
      <c r="J555" s="21">
        <v>38167</v>
      </c>
      <c r="K555" s="21"/>
      <c r="L555" s="21">
        <v>125994</v>
      </c>
      <c r="M555" s="21"/>
      <c r="N555" s="21">
        <v>0</v>
      </c>
      <c r="O555" s="21"/>
      <c r="P555" s="21">
        <v>634432</v>
      </c>
      <c r="Q555" s="21"/>
      <c r="R555" s="21">
        <v>798593</v>
      </c>
      <c r="S555" s="21"/>
      <c r="T555" s="21">
        <v>-127693</v>
      </c>
      <c r="U555" s="21"/>
      <c r="V555" s="21">
        <v>-125100</v>
      </c>
      <c r="W555" s="21"/>
      <c r="X555" s="21">
        <v>-341</v>
      </c>
      <c r="Y555" s="21"/>
      <c r="Z555" s="21">
        <v>-31800</v>
      </c>
      <c r="AA555" s="21"/>
      <c r="AB555" s="21">
        <v>-284934</v>
      </c>
      <c r="AC555" s="21"/>
      <c r="AD555" s="21">
        <v>108708</v>
      </c>
    </row>
    <row r="556" spans="2:30" ht="18.600000000000001" customHeight="1" x14ac:dyDescent="0.25">
      <c r="B556" s="21"/>
      <c r="C556" s="42" t="s">
        <v>1526</v>
      </c>
      <c r="D556" s="77" t="s">
        <v>341</v>
      </c>
      <c r="F556" s="21">
        <v>5428616</v>
      </c>
      <c r="G556" s="21"/>
      <c r="H556" s="21">
        <v>7348753</v>
      </c>
      <c r="I556" s="21"/>
      <c r="J556" s="21">
        <v>372162</v>
      </c>
      <c r="K556" s="21"/>
      <c r="L556" s="21">
        <v>1228572</v>
      </c>
      <c r="M556" s="21"/>
      <c r="N556" s="21">
        <v>0</v>
      </c>
      <c r="O556" s="21"/>
      <c r="P556" s="21">
        <v>2458305</v>
      </c>
      <c r="Q556" s="21"/>
      <c r="R556" s="21">
        <v>4059039</v>
      </c>
      <c r="S556" s="21"/>
      <c r="T556" s="21">
        <v>-1245132</v>
      </c>
      <c r="U556" s="21"/>
      <c r="V556" s="21">
        <v>-1219847</v>
      </c>
      <c r="W556" s="21"/>
      <c r="X556" s="21">
        <v>-3327</v>
      </c>
      <c r="Y556" s="21"/>
      <c r="Z556" s="21">
        <v>-73231</v>
      </c>
      <c r="AA556" s="21"/>
      <c r="AB556" s="21">
        <v>-2541537</v>
      </c>
      <c r="AC556" s="21"/>
      <c r="AD556" s="21">
        <v>315842</v>
      </c>
    </row>
    <row r="557" spans="2:30" ht="18.600000000000001" customHeight="1" x14ac:dyDescent="0.25">
      <c r="B557" s="21"/>
      <c r="C557" s="42" t="s">
        <v>1318</v>
      </c>
      <c r="D557" s="77" t="s">
        <v>342</v>
      </c>
      <c r="F557" s="21">
        <v>328943</v>
      </c>
      <c r="G557" s="21"/>
      <c r="H557" s="21">
        <v>376910</v>
      </c>
      <c r="I557" s="21"/>
      <c r="J557" s="21">
        <v>19088</v>
      </c>
      <c r="K557" s="21"/>
      <c r="L557" s="21">
        <v>63012</v>
      </c>
      <c r="M557" s="21"/>
      <c r="N557" s="21">
        <v>0</v>
      </c>
      <c r="O557" s="21"/>
      <c r="P557" s="21">
        <v>61573</v>
      </c>
      <c r="Q557" s="21"/>
      <c r="R557" s="21">
        <v>143673</v>
      </c>
      <c r="S557" s="21"/>
      <c r="T557" s="21">
        <v>-63861</v>
      </c>
      <c r="U557" s="21"/>
      <c r="V557" s="21">
        <v>-62565</v>
      </c>
      <c r="W557" s="21"/>
      <c r="X557" s="21">
        <v>-171</v>
      </c>
      <c r="Y557" s="21"/>
      <c r="Z557" s="21">
        <v>-28869</v>
      </c>
      <c r="AA557" s="21"/>
      <c r="AB557" s="21">
        <v>-155466</v>
      </c>
      <c r="AC557" s="21"/>
      <c r="AD557" s="21">
        <v>-4277</v>
      </c>
    </row>
    <row r="558" spans="2:30" ht="18.600000000000001" customHeight="1" x14ac:dyDescent="0.25">
      <c r="B558" s="21"/>
      <c r="C558" s="42" t="s">
        <v>1199</v>
      </c>
      <c r="D558" s="77" t="s">
        <v>343</v>
      </c>
      <c r="F558" s="21">
        <v>1645017</v>
      </c>
      <c r="G558" s="21"/>
      <c r="H558" s="21">
        <v>1884369</v>
      </c>
      <c r="I558" s="21"/>
      <c r="J558" s="21">
        <v>95430</v>
      </c>
      <c r="K558" s="21"/>
      <c r="L558" s="21">
        <v>315031</v>
      </c>
      <c r="M558" s="21"/>
      <c r="N558" s="21">
        <v>0</v>
      </c>
      <c r="O558" s="21"/>
      <c r="P558" s="21">
        <v>464498</v>
      </c>
      <c r="Q558" s="21"/>
      <c r="R558" s="21">
        <v>874959</v>
      </c>
      <c r="S558" s="21"/>
      <c r="T558" s="21">
        <v>-319277</v>
      </c>
      <c r="U558" s="21"/>
      <c r="V558" s="21">
        <v>-312793</v>
      </c>
      <c r="W558" s="21"/>
      <c r="X558" s="21">
        <v>-853</v>
      </c>
      <c r="Y558" s="21"/>
      <c r="Z558" s="21">
        <v>-85943</v>
      </c>
      <c r="AA558" s="21"/>
      <c r="AB558" s="21">
        <v>-718866</v>
      </c>
      <c r="AC558" s="21"/>
      <c r="AD558" s="21">
        <v>95529</v>
      </c>
    </row>
    <row r="559" spans="2:30" ht="18.600000000000001" customHeight="1" x14ac:dyDescent="0.25">
      <c r="B559" s="21"/>
      <c r="C559" s="42" t="s">
        <v>1196</v>
      </c>
      <c r="D559" s="77" t="s">
        <v>344</v>
      </c>
      <c r="F559" s="21">
        <v>493565</v>
      </c>
      <c r="G559" s="21"/>
      <c r="H559" s="21">
        <v>565275</v>
      </c>
      <c r="I559" s="21"/>
      <c r="J559" s="21">
        <v>28627</v>
      </c>
      <c r="K559" s="21"/>
      <c r="L559" s="21">
        <v>94503</v>
      </c>
      <c r="M559" s="21"/>
      <c r="N559" s="21">
        <v>0</v>
      </c>
      <c r="O559" s="21"/>
      <c r="P559" s="21">
        <v>153412</v>
      </c>
      <c r="Q559" s="21"/>
      <c r="R559" s="21">
        <v>276542</v>
      </c>
      <c r="S559" s="21"/>
      <c r="T559" s="21">
        <v>-95777</v>
      </c>
      <c r="U559" s="21"/>
      <c r="V559" s="21">
        <v>-93832</v>
      </c>
      <c r="W559" s="21"/>
      <c r="X559" s="21">
        <v>-256</v>
      </c>
      <c r="Y559" s="21"/>
      <c r="Z559" s="21">
        <v>-101842</v>
      </c>
      <c r="AA559" s="21"/>
      <c r="AB559" s="21">
        <v>-291707</v>
      </c>
      <c r="AC559" s="21"/>
      <c r="AD559" s="21">
        <v>-34511</v>
      </c>
    </row>
    <row r="560" spans="2:30" ht="18.600000000000001" customHeight="1" x14ac:dyDescent="0.25">
      <c r="B560" s="21"/>
      <c r="C560" s="42" t="s">
        <v>979</v>
      </c>
      <c r="D560" s="77" t="s">
        <v>897</v>
      </c>
      <c r="F560" s="21">
        <v>12502398</v>
      </c>
      <c r="G560" s="21"/>
      <c r="H560" s="21">
        <v>14697506</v>
      </c>
      <c r="I560" s="21"/>
      <c r="J560" s="21">
        <v>744325</v>
      </c>
      <c r="K560" s="21"/>
      <c r="L560" s="21">
        <v>2457145</v>
      </c>
      <c r="M560" s="21"/>
      <c r="N560" s="21">
        <v>0</v>
      </c>
      <c r="O560" s="21"/>
      <c r="P560" s="21">
        <v>3427432</v>
      </c>
      <c r="Q560" s="21"/>
      <c r="R560" s="21">
        <v>6628902</v>
      </c>
      <c r="S560" s="21"/>
      <c r="T560" s="21">
        <v>-2490263</v>
      </c>
      <c r="U560" s="21"/>
      <c r="V560" s="21">
        <v>-2439693</v>
      </c>
      <c r="W560" s="21"/>
      <c r="X560" s="21">
        <v>-6653</v>
      </c>
      <c r="Y560" s="21"/>
      <c r="Z560" s="21">
        <v>-981940</v>
      </c>
      <c r="AA560" s="21"/>
      <c r="AB560" s="21">
        <v>-5918549</v>
      </c>
      <c r="AC560" s="21"/>
      <c r="AD560" s="21">
        <v>306813</v>
      </c>
    </row>
    <row r="561" spans="2:30" ht="18.600000000000001" customHeight="1" x14ac:dyDescent="0.25">
      <c r="B561" s="21"/>
      <c r="C561" s="42" t="s">
        <v>972</v>
      </c>
      <c r="D561" s="77" t="s">
        <v>898</v>
      </c>
      <c r="F561" s="21">
        <v>986980</v>
      </c>
      <c r="G561" s="21"/>
      <c r="H561" s="21">
        <v>1507459</v>
      </c>
      <c r="I561" s="21"/>
      <c r="J561" s="21">
        <v>76342</v>
      </c>
      <c r="K561" s="21"/>
      <c r="L561" s="21">
        <v>252019</v>
      </c>
      <c r="M561" s="21"/>
      <c r="N561" s="21">
        <v>0</v>
      </c>
      <c r="O561" s="21"/>
      <c r="P561" s="21">
        <v>445206</v>
      </c>
      <c r="Q561" s="21"/>
      <c r="R561" s="21">
        <v>773567</v>
      </c>
      <c r="S561" s="21"/>
      <c r="T561" s="21">
        <v>-255415</v>
      </c>
      <c r="U561" s="21"/>
      <c r="V561" s="21">
        <v>-250229</v>
      </c>
      <c r="W561" s="21"/>
      <c r="X561" s="21">
        <v>-682</v>
      </c>
      <c r="Y561" s="21"/>
      <c r="Z561" s="21">
        <v>-44733</v>
      </c>
      <c r="AA561" s="21"/>
      <c r="AB561" s="21">
        <v>-551059</v>
      </c>
      <c r="AC561" s="21"/>
      <c r="AD561" s="21">
        <v>10360</v>
      </c>
    </row>
    <row r="562" spans="2:30" ht="18.600000000000001" customHeight="1" x14ac:dyDescent="0.25">
      <c r="B562" s="21"/>
      <c r="C562" s="42" t="s">
        <v>3899</v>
      </c>
      <c r="D562" s="77" t="s">
        <v>3894</v>
      </c>
      <c r="F562" s="21">
        <v>5922181</v>
      </c>
      <c r="G562" s="21"/>
      <c r="H562" s="21">
        <v>6406568</v>
      </c>
      <c r="I562" s="21"/>
      <c r="J562" s="21">
        <v>324447</v>
      </c>
      <c r="K562" s="21"/>
      <c r="L562" s="21">
        <v>1071057</v>
      </c>
      <c r="M562" s="21"/>
      <c r="N562" s="21">
        <v>0</v>
      </c>
      <c r="O562" s="21"/>
      <c r="P562" s="21">
        <v>5610118</v>
      </c>
      <c r="Q562" s="21"/>
      <c r="R562" s="21">
        <v>7005622</v>
      </c>
      <c r="S562" s="21"/>
      <c r="T562" s="21">
        <v>-1085493</v>
      </c>
      <c r="U562" s="21"/>
      <c r="V562" s="21">
        <v>-1063450</v>
      </c>
      <c r="W562" s="21"/>
      <c r="X562" s="21">
        <v>-2900</v>
      </c>
      <c r="Y562" s="21"/>
      <c r="Z562" s="21">
        <v>-665621</v>
      </c>
      <c r="AA562" s="21"/>
      <c r="AB562" s="21">
        <v>-2817464</v>
      </c>
      <c r="AC562" s="21"/>
      <c r="AD562" s="21">
        <v>929950</v>
      </c>
    </row>
    <row r="563" spans="2:30" ht="18.600000000000001" customHeight="1" x14ac:dyDescent="0.25">
      <c r="B563" s="21"/>
      <c r="C563" s="42" t="s">
        <v>1022</v>
      </c>
      <c r="D563" s="77" t="s">
        <v>345</v>
      </c>
      <c r="F563" s="21">
        <v>658037</v>
      </c>
      <c r="G563" s="21"/>
      <c r="H563" s="21">
        <v>753640</v>
      </c>
      <c r="I563" s="21"/>
      <c r="J563" s="21">
        <v>38167</v>
      </c>
      <c r="K563" s="21"/>
      <c r="L563" s="21">
        <v>125994</v>
      </c>
      <c r="M563" s="21"/>
      <c r="N563" s="21">
        <v>0</v>
      </c>
      <c r="O563" s="21"/>
      <c r="P563" s="21">
        <v>123116</v>
      </c>
      <c r="Q563" s="21"/>
      <c r="R563" s="21">
        <v>287277</v>
      </c>
      <c r="S563" s="21"/>
      <c r="T563" s="21">
        <v>-127693</v>
      </c>
      <c r="U563" s="21"/>
      <c r="V563" s="21">
        <v>-125100</v>
      </c>
      <c r="W563" s="21"/>
      <c r="X563" s="21">
        <v>-341</v>
      </c>
      <c r="Y563" s="21"/>
      <c r="Z563" s="21">
        <v>-58031</v>
      </c>
      <c r="AA563" s="21"/>
      <c r="AB563" s="21">
        <v>-311165</v>
      </c>
      <c r="AC563" s="21"/>
      <c r="AD563" s="21">
        <v>-8554</v>
      </c>
    </row>
    <row r="564" spans="2:30" ht="18.600000000000001" customHeight="1" x14ac:dyDescent="0.25">
      <c r="B564" s="21"/>
      <c r="C564" s="42" t="s">
        <v>1108</v>
      </c>
      <c r="D564" s="77" t="s">
        <v>346</v>
      </c>
      <c r="F564" s="21">
        <v>27143228</v>
      </c>
      <c r="G564" s="21"/>
      <c r="H564" s="21">
        <v>35613215</v>
      </c>
      <c r="I564" s="21"/>
      <c r="J564" s="21">
        <v>1803558</v>
      </c>
      <c r="K564" s="21"/>
      <c r="L564" s="21">
        <v>5953855</v>
      </c>
      <c r="M564" s="21"/>
      <c r="N564" s="21">
        <v>0</v>
      </c>
      <c r="O564" s="21"/>
      <c r="P564" s="21">
        <v>16914518</v>
      </c>
      <c r="Q564" s="21"/>
      <c r="R564" s="21">
        <v>24671931</v>
      </c>
      <c r="S564" s="21"/>
      <c r="T564" s="21">
        <v>-6034104</v>
      </c>
      <c r="U564" s="21"/>
      <c r="V564" s="21">
        <v>-5911569</v>
      </c>
      <c r="W564" s="21"/>
      <c r="X564" s="21">
        <v>-16121</v>
      </c>
      <c r="Y564" s="21"/>
      <c r="Z564" s="21">
        <v>-674572</v>
      </c>
      <c r="AA564" s="21"/>
      <c r="AB564" s="21">
        <v>-12636366</v>
      </c>
      <c r="AC564" s="21"/>
      <c r="AD564" s="21">
        <v>3239681</v>
      </c>
    </row>
    <row r="565" spans="2:30" ht="18.600000000000001" customHeight="1" x14ac:dyDescent="0.25">
      <c r="B565" s="21"/>
      <c r="C565" s="42" t="s">
        <v>930</v>
      </c>
      <c r="D565" s="77" t="s">
        <v>899</v>
      </c>
      <c r="F565" s="21">
        <v>328943</v>
      </c>
      <c r="G565" s="21"/>
      <c r="H565" s="21">
        <v>188365</v>
      </c>
      <c r="I565" s="21"/>
      <c r="J565" s="21">
        <v>9539</v>
      </c>
      <c r="K565" s="21"/>
      <c r="L565" s="21">
        <v>31491</v>
      </c>
      <c r="M565" s="21"/>
      <c r="N565" s="21">
        <v>0</v>
      </c>
      <c r="O565" s="21"/>
      <c r="P565" s="21">
        <v>61573</v>
      </c>
      <c r="Q565" s="21"/>
      <c r="R565" s="21">
        <v>102603</v>
      </c>
      <c r="S565" s="21"/>
      <c r="T565" s="21">
        <v>-31916</v>
      </c>
      <c r="U565" s="21"/>
      <c r="V565" s="21">
        <v>-31267</v>
      </c>
      <c r="W565" s="21"/>
      <c r="X565" s="21">
        <v>-85</v>
      </c>
      <c r="Y565" s="21"/>
      <c r="Z565" s="21">
        <v>-219123</v>
      </c>
      <c r="AA565" s="21"/>
      <c r="AB565" s="21">
        <v>-282391</v>
      </c>
      <c r="AC565" s="21"/>
      <c r="AD565" s="21">
        <v>-29694</v>
      </c>
    </row>
    <row r="566" spans="2:30" ht="18.600000000000001" customHeight="1" x14ac:dyDescent="0.25">
      <c r="B566" s="21"/>
      <c r="C566" s="42" t="s">
        <v>1198</v>
      </c>
      <c r="D566" s="77" t="s">
        <v>347</v>
      </c>
      <c r="F566" s="21">
        <v>1480545</v>
      </c>
      <c r="G566" s="21"/>
      <c r="H566" s="21">
        <v>1695825</v>
      </c>
      <c r="I566" s="21"/>
      <c r="J566" s="21">
        <v>85882</v>
      </c>
      <c r="K566" s="21"/>
      <c r="L566" s="21">
        <v>283510</v>
      </c>
      <c r="M566" s="21"/>
      <c r="N566" s="21">
        <v>0</v>
      </c>
      <c r="O566" s="21"/>
      <c r="P566" s="21">
        <v>256894</v>
      </c>
      <c r="Q566" s="21"/>
      <c r="R566" s="21">
        <v>626286</v>
      </c>
      <c r="S566" s="21"/>
      <c r="T566" s="21">
        <v>-287331</v>
      </c>
      <c r="U566" s="21"/>
      <c r="V566" s="21">
        <v>-281496</v>
      </c>
      <c r="W566" s="21"/>
      <c r="X566" s="21">
        <v>-768</v>
      </c>
      <c r="Y566" s="21"/>
      <c r="Z566" s="21">
        <v>-78174</v>
      </c>
      <c r="AA566" s="21"/>
      <c r="AB566" s="21">
        <v>-647769</v>
      </c>
      <c r="AC566" s="21"/>
      <c r="AD566" s="21">
        <v>39513</v>
      </c>
    </row>
    <row r="567" spans="2:30" ht="18.600000000000001" customHeight="1" x14ac:dyDescent="0.25">
      <c r="B567" s="21"/>
      <c r="C567" s="42" t="s">
        <v>1078</v>
      </c>
      <c r="D567" s="77" t="s">
        <v>582</v>
      </c>
      <c r="F567" s="21">
        <v>1645017</v>
      </c>
      <c r="G567" s="21"/>
      <c r="H567" s="21">
        <v>2261100</v>
      </c>
      <c r="I567" s="21"/>
      <c r="J567" s="21">
        <v>114509</v>
      </c>
      <c r="K567" s="21"/>
      <c r="L567" s="21">
        <v>378013</v>
      </c>
      <c r="M567" s="21"/>
      <c r="N567" s="21">
        <v>0</v>
      </c>
      <c r="O567" s="21"/>
      <c r="P567" s="21">
        <v>2073604</v>
      </c>
      <c r="Q567" s="21"/>
      <c r="R567" s="21">
        <v>2566126</v>
      </c>
      <c r="S567" s="21"/>
      <c r="T567" s="21">
        <v>-383108</v>
      </c>
      <c r="U567" s="21"/>
      <c r="V567" s="21">
        <v>-375328</v>
      </c>
      <c r="W567" s="21"/>
      <c r="X567" s="21">
        <v>-1024</v>
      </c>
      <c r="Y567" s="21"/>
      <c r="Z567" s="21">
        <v>0</v>
      </c>
      <c r="AA567" s="21"/>
      <c r="AB567" s="21">
        <v>-759460</v>
      </c>
      <c r="AC567" s="21"/>
      <c r="AD567" s="21">
        <v>318287</v>
      </c>
    </row>
    <row r="568" spans="2:30" ht="18.600000000000001" customHeight="1" x14ac:dyDescent="0.25">
      <c r="B568" s="21"/>
      <c r="C568" s="42" t="s">
        <v>1092</v>
      </c>
      <c r="D568" s="77" t="s">
        <v>900</v>
      </c>
      <c r="F568" s="21">
        <v>3948070</v>
      </c>
      <c r="G568" s="21"/>
      <c r="H568" s="21">
        <v>4522378</v>
      </c>
      <c r="I568" s="21"/>
      <c r="J568" s="21">
        <v>229027</v>
      </c>
      <c r="K568" s="21"/>
      <c r="L568" s="21">
        <v>756056</v>
      </c>
      <c r="M568" s="21"/>
      <c r="N568" s="21">
        <v>0</v>
      </c>
      <c r="O568" s="21"/>
      <c r="P568" s="21">
        <v>997141</v>
      </c>
      <c r="Q568" s="21"/>
      <c r="R568" s="21">
        <v>1982224</v>
      </c>
      <c r="S568" s="21"/>
      <c r="T568" s="21">
        <v>-766246</v>
      </c>
      <c r="U568" s="21"/>
      <c r="V568" s="21">
        <v>-750686</v>
      </c>
      <c r="W568" s="21"/>
      <c r="X568" s="21">
        <v>-2047</v>
      </c>
      <c r="Y568" s="21"/>
      <c r="Z568" s="21">
        <v>-1556181</v>
      </c>
      <c r="AA568" s="21"/>
      <c r="AB568" s="21">
        <v>-3075160</v>
      </c>
      <c r="AC568" s="21"/>
      <c r="AD568" s="21">
        <v>-434587</v>
      </c>
    </row>
    <row r="569" spans="2:30" ht="18.600000000000001" customHeight="1" x14ac:dyDescent="0.25">
      <c r="B569" s="21"/>
      <c r="C569" s="42" t="s">
        <v>980</v>
      </c>
      <c r="D569" s="77" t="s">
        <v>901</v>
      </c>
      <c r="F569" s="21">
        <v>16943884</v>
      </c>
      <c r="G569" s="21"/>
      <c r="H569" s="21">
        <v>19785159</v>
      </c>
      <c r="I569" s="21"/>
      <c r="J569" s="21">
        <v>1001979</v>
      </c>
      <c r="K569" s="21"/>
      <c r="L569" s="21">
        <v>3307704</v>
      </c>
      <c r="M569" s="21"/>
      <c r="N569" s="21">
        <v>0</v>
      </c>
      <c r="O569" s="21"/>
      <c r="P569" s="21">
        <v>3887148</v>
      </c>
      <c r="Q569" s="21"/>
      <c r="R569" s="21">
        <v>8196831</v>
      </c>
      <c r="S569" s="21"/>
      <c r="T569" s="21">
        <v>-3352286</v>
      </c>
      <c r="U569" s="21"/>
      <c r="V569" s="21">
        <v>-3284212</v>
      </c>
      <c r="W569" s="21"/>
      <c r="X569" s="21">
        <v>-8956</v>
      </c>
      <c r="Y569" s="21"/>
      <c r="Z569" s="21">
        <v>-942613</v>
      </c>
      <c r="AA569" s="21"/>
      <c r="AB569" s="21">
        <v>-7588067</v>
      </c>
      <c r="AC569" s="21"/>
      <c r="AD569" s="21">
        <v>500556</v>
      </c>
    </row>
    <row r="570" spans="2:30" ht="18.600000000000001" customHeight="1" x14ac:dyDescent="0.25">
      <c r="B570" s="21"/>
      <c r="C570" s="42" t="s">
        <v>975</v>
      </c>
      <c r="D570" s="77" t="s">
        <v>902</v>
      </c>
      <c r="F570" s="21">
        <v>0</v>
      </c>
      <c r="G570" s="21"/>
      <c r="H570" s="21">
        <v>0</v>
      </c>
      <c r="I570" s="21"/>
      <c r="J570" s="21">
        <v>0</v>
      </c>
      <c r="K570" s="21"/>
      <c r="L570" s="21">
        <v>0</v>
      </c>
      <c r="M570" s="21"/>
      <c r="N570" s="21">
        <v>0</v>
      </c>
      <c r="O570" s="21"/>
      <c r="P570" s="21">
        <v>0</v>
      </c>
      <c r="Q570" s="21"/>
      <c r="R570" s="21">
        <v>0</v>
      </c>
      <c r="S570" s="21"/>
      <c r="T570" s="21">
        <v>0</v>
      </c>
      <c r="U570" s="21"/>
      <c r="V570" s="21">
        <v>0</v>
      </c>
      <c r="W570" s="21"/>
      <c r="X570" s="21">
        <v>0</v>
      </c>
      <c r="Y570" s="21"/>
      <c r="Z570" s="21">
        <v>-29592</v>
      </c>
      <c r="AA570" s="21"/>
      <c r="AB570" s="21">
        <v>-29592</v>
      </c>
      <c r="AC570" s="21"/>
      <c r="AD570" s="21">
        <v>-739744</v>
      </c>
    </row>
    <row r="571" spans="2:30" ht="18.600000000000001" customHeight="1" x14ac:dyDescent="0.25">
      <c r="B571" s="21"/>
      <c r="C571" s="42" t="s">
        <v>1294</v>
      </c>
      <c r="D571" s="77" t="s">
        <v>348</v>
      </c>
      <c r="F571" s="21">
        <v>0</v>
      </c>
      <c r="G571" s="21"/>
      <c r="H571" s="21">
        <v>0</v>
      </c>
      <c r="I571" s="21"/>
      <c r="J571" s="21">
        <v>0</v>
      </c>
      <c r="K571" s="21"/>
      <c r="L571" s="21">
        <v>0</v>
      </c>
      <c r="M571" s="21"/>
      <c r="N571" s="21">
        <v>0</v>
      </c>
      <c r="O571" s="21"/>
      <c r="P571" s="21">
        <v>155273</v>
      </c>
      <c r="Q571" s="21"/>
      <c r="R571" s="21">
        <v>155273</v>
      </c>
      <c r="S571" s="21"/>
      <c r="T571" s="21">
        <v>0</v>
      </c>
      <c r="U571" s="21"/>
      <c r="V571" s="21">
        <v>0</v>
      </c>
      <c r="W571" s="21"/>
      <c r="X571" s="21">
        <v>0</v>
      </c>
      <c r="Y571" s="21"/>
      <c r="Z571" s="21">
        <v>-1230944</v>
      </c>
      <c r="AA571" s="21"/>
      <c r="AB571" s="21">
        <v>-1230944</v>
      </c>
      <c r="AC571" s="21"/>
      <c r="AD571" s="21">
        <v>-231657</v>
      </c>
    </row>
    <row r="572" spans="2:30" ht="18.600000000000001" customHeight="1" x14ac:dyDescent="0.25">
      <c r="B572" s="21"/>
      <c r="C572" s="42" t="s">
        <v>1414</v>
      </c>
      <c r="D572" s="77" t="s">
        <v>349</v>
      </c>
      <c r="F572" s="21">
        <v>10199345</v>
      </c>
      <c r="G572" s="21"/>
      <c r="H572" s="21">
        <v>12059497</v>
      </c>
      <c r="I572" s="21"/>
      <c r="J572" s="21">
        <v>610728</v>
      </c>
      <c r="K572" s="21"/>
      <c r="L572" s="21">
        <v>2016120</v>
      </c>
      <c r="M572" s="21"/>
      <c r="N572" s="21">
        <v>0</v>
      </c>
      <c r="O572" s="21"/>
      <c r="P572" s="21">
        <v>2336099</v>
      </c>
      <c r="Q572" s="21"/>
      <c r="R572" s="21">
        <v>4962947</v>
      </c>
      <c r="S572" s="21"/>
      <c r="T572" s="21">
        <v>-2043294</v>
      </c>
      <c r="U572" s="21"/>
      <c r="V572" s="21">
        <v>-2001800</v>
      </c>
      <c r="W572" s="21"/>
      <c r="X572" s="21">
        <v>-5459</v>
      </c>
      <c r="Y572" s="21"/>
      <c r="Z572" s="21">
        <v>-239602</v>
      </c>
      <c r="AA572" s="21"/>
      <c r="AB572" s="21">
        <v>-4290155</v>
      </c>
      <c r="AC572" s="21"/>
      <c r="AD572" s="21">
        <v>179059</v>
      </c>
    </row>
    <row r="573" spans="2:30" ht="18.600000000000001" customHeight="1" x14ac:dyDescent="0.25">
      <c r="B573" s="21"/>
      <c r="C573" s="42" t="s">
        <v>1521</v>
      </c>
      <c r="D573" s="77" t="s">
        <v>350</v>
      </c>
      <c r="F573" s="21">
        <v>0</v>
      </c>
      <c r="G573" s="21"/>
      <c r="H573" s="21">
        <v>0</v>
      </c>
      <c r="I573" s="21"/>
      <c r="J573" s="21">
        <v>0</v>
      </c>
      <c r="K573" s="21"/>
      <c r="L573" s="21">
        <v>0</v>
      </c>
      <c r="M573" s="21"/>
      <c r="N573" s="21">
        <v>0</v>
      </c>
      <c r="O573" s="21"/>
      <c r="P573" s="21">
        <v>357089</v>
      </c>
      <c r="Q573" s="21"/>
      <c r="R573" s="21">
        <v>357089</v>
      </c>
      <c r="S573" s="21"/>
      <c r="T573" s="21">
        <v>0</v>
      </c>
      <c r="U573" s="21"/>
      <c r="V573" s="21">
        <v>0</v>
      </c>
      <c r="W573" s="21"/>
      <c r="X573" s="21">
        <v>0</v>
      </c>
      <c r="Y573" s="21"/>
      <c r="Z573" s="21">
        <v>-1707989</v>
      </c>
      <c r="AA573" s="21"/>
      <c r="AB573" s="21">
        <v>-1707989</v>
      </c>
      <c r="AC573" s="21"/>
      <c r="AD573" s="21">
        <v>-228957</v>
      </c>
    </row>
    <row r="574" spans="2:30" ht="18.600000000000001" customHeight="1" x14ac:dyDescent="0.25">
      <c r="B574" s="21"/>
      <c r="C574" s="42" t="s">
        <v>1033</v>
      </c>
      <c r="D574" s="77" t="s">
        <v>351</v>
      </c>
      <c r="F574" s="21">
        <v>16450469</v>
      </c>
      <c r="G574" s="21"/>
      <c r="H574" s="21">
        <v>19219884</v>
      </c>
      <c r="I574" s="21"/>
      <c r="J574" s="21">
        <v>973351</v>
      </c>
      <c r="K574" s="21"/>
      <c r="L574" s="21">
        <v>3213201</v>
      </c>
      <c r="M574" s="21"/>
      <c r="N574" s="21">
        <v>0</v>
      </c>
      <c r="O574" s="21"/>
      <c r="P574" s="21">
        <v>2038820</v>
      </c>
      <c r="Q574" s="21"/>
      <c r="R574" s="21">
        <v>6225372</v>
      </c>
      <c r="S574" s="21"/>
      <c r="T574" s="21">
        <v>-3256509</v>
      </c>
      <c r="U574" s="21"/>
      <c r="V574" s="21">
        <v>-3190379</v>
      </c>
      <c r="W574" s="21"/>
      <c r="X574" s="21">
        <v>-8700</v>
      </c>
      <c r="Y574" s="21"/>
      <c r="Z574" s="21">
        <v>-2102722</v>
      </c>
      <c r="AA574" s="21"/>
      <c r="AB574" s="21">
        <v>-8558310</v>
      </c>
      <c r="AC574" s="21"/>
      <c r="AD574" s="21">
        <v>-363844</v>
      </c>
    </row>
    <row r="575" spans="2:30" ht="18.600000000000001" customHeight="1" x14ac:dyDescent="0.25">
      <c r="B575" s="21"/>
      <c r="C575" s="42" t="s">
        <v>2190</v>
      </c>
      <c r="D575" s="77" t="s">
        <v>903</v>
      </c>
      <c r="F575" s="21">
        <v>0</v>
      </c>
      <c r="G575" s="21"/>
      <c r="H575" s="21">
        <v>0</v>
      </c>
      <c r="I575" s="21"/>
      <c r="J575" s="21">
        <v>0</v>
      </c>
      <c r="K575" s="21"/>
      <c r="L575" s="21">
        <v>0</v>
      </c>
      <c r="M575" s="21"/>
      <c r="N575" s="21">
        <v>0</v>
      </c>
      <c r="O575" s="21"/>
      <c r="P575" s="21">
        <v>51940</v>
      </c>
      <c r="Q575" s="21"/>
      <c r="R575" s="21">
        <v>51940</v>
      </c>
      <c r="S575" s="21"/>
      <c r="T575" s="21">
        <v>0</v>
      </c>
      <c r="U575" s="21"/>
      <c r="V575" s="21">
        <v>0</v>
      </c>
      <c r="W575" s="21"/>
      <c r="X575" s="21">
        <v>0</v>
      </c>
      <c r="Y575" s="21"/>
      <c r="Z575" s="21">
        <v>-72693</v>
      </c>
      <c r="AA575" s="21"/>
      <c r="AB575" s="21">
        <v>-72693</v>
      </c>
      <c r="AC575" s="21"/>
      <c r="AD575" s="21">
        <v>7</v>
      </c>
    </row>
    <row r="576" spans="2:30" ht="18.600000000000001" customHeight="1" x14ac:dyDescent="0.25">
      <c r="B576" s="21"/>
      <c r="C576" s="42" t="s">
        <v>587</v>
      </c>
      <c r="D576" s="77" t="s">
        <v>586</v>
      </c>
      <c r="F576" s="21">
        <v>1316074</v>
      </c>
      <c r="G576" s="21"/>
      <c r="H576" s="21">
        <v>1884369</v>
      </c>
      <c r="I576" s="21"/>
      <c r="J576" s="21">
        <v>95430</v>
      </c>
      <c r="K576" s="21"/>
      <c r="L576" s="21">
        <v>315031</v>
      </c>
      <c r="M576" s="21"/>
      <c r="N576" s="21">
        <v>0</v>
      </c>
      <c r="O576" s="21"/>
      <c r="P576" s="21">
        <v>1535995</v>
      </c>
      <c r="Q576" s="21"/>
      <c r="R576" s="21">
        <v>1946456</v>
      </c>
      <c r="S576" s="21"/>
      <c r="T576" s="21">
        <v>-319277</v>
      </c>
      <c r="U576" s="21"/>
      <c r="V576" s="21">
        <v>-312793</v>
      </c>
      <c r="W576" s="21"/>
      <c r="X576" s="21">
        <v>-853</v>
      </c>
      <c r="Y576" s="21"/>
      <c r="Z576" s="21">
        <v>0</v>
      </c>
      <c r="AA576" s="21"/>
      <c r="AB576" s="21">
        <v>-632923</v>
      </c>
      <c r="AC576" s="21"/>
      <c r="AD576" s="21">
        <v>269394</v>
      </c>
    </row>
    <row r="577" spans="2:30" ht="18.600000000000001" customHeight="1" x14ac:dyDescent="0.25">
      <c r="B577" s="21"/>
      <c r="C577" s="42" t="s">
        <v>1301</v>
      </c>
      <c r="D577" s="77" t="s">
        <v>352</v>
      </c>
      <c r="F577" s="21">
        <v>2961090</v>
      </c>
      <c r="G577" s="21"/>
      <c r="H577" s="21">
        <v>3391829</v>
      </c>
      <c r="I577" s="21"/>
      <c r="J577" s="21">
        <v>171772</v>
      </c>
      <c r="K577" s="21"/>
      <c r="L577" s="21">
        <v>567050</v>
      </c>
      <c r="M577" s="21"/>
      <c r="N577" s="21">
        <v>0</v>
      </c>
      <c r="O577" s="21"/>
      <c r="P577" s="21">
        <v>844248</v>
      </c>
      <c r="Q577" s="21"/>
      <c r="R577" s="21">
        <v>1583070</v>
      </c>
      <c r="S577" s="21"/>
      <c r="T577" s="21">
        <v>-574692</v>
      </c>
      <c r="U577" s="21"/>
      <c r="V577" s="21">
        <v>-563022</v>
      </c>
      <c r="W577" s="21"/>
      <c r="X577" s="21">
        <v>-1535</v>
      </c>
      <c r="Y577" s="21"/>
      <c r="Z577" s="21">
        <v>-368705</v>
      </c>
      <c r="AA577" s="21"/>
      <c r="AB577" s="21">
        <v>-1507954</v>
      </c>
      <c r="AC577" s="21"/>
      <c r="AD577" s="21">
        <v>21930</v>
      </c>
    </row>
    <row r="578" spans="2:30" ht="18.600000000000001" customHeight="1" x14ac:dyDescent="0.25">
      <c r="B578" s="21"/>
      <c r="C578" s="42" t="s">
        <v>978</v>
      </c>
      <c r="D578" s="77" t="s">
        <v>904</v>
      </c>
      <c r="F578" s="21">
        <v>1151602</v>
      </c>
      <c r="G578" s="21"/>
      <c r="H578" s="21">
        <v>1130550</v>
      </c>
      <c r="I578" s="21"/>
      <c r="J578" s="21">
        <v>57254</v>
      </c>
      <c r="K578" s="21"/>
      <c r="L578" s="21">
        <v>189007</v>
      </c>
      <c r="M578" s="21"/>
      <c r="N578" s="21">
        <v>0</v>
      </c>
      <c r="O578" s="21"/>
      <c r="P578" s="21">
        <v>451881</v>
      </c>
      <c r="Q578" s="21"/>
      <c r="R578" s="21">
        <v>698142</v>
      </c>
      <c r="S578" s="21"/>
      <c r="T578" s="21">
        <v>-191554</v>
      </c>
      <c r="U578" s="21"/>
      <c r="V578" s="21">
        <v>-187664</v>
      </c>
      <c r="W578" s="21"/>
      <c r="X578" s="21">
        <v>-512</v>
      </c>
      <c r="Y578" s="21"/>
      <c r="Z578" s="21">
        <v>-501649</v>
      </c>
      <c r="AA578" s="21"/>
      <c r="AB578" s="21">
        <v>-881379</v>
      </c>
      <c r="AC578" s="21"/>
      <c r="AD578" s="21">
        <v>-126336</v>
      </c>
    </row>
    <row r="579" spans="2:30" ht="18.600000000000001" customHeight="1" x14ac:dyDescent="0.25">
      <c r="B579" s="21"/>
      <c r="C579" s="42" t="s">
        <v>1514</v>
      </c>
      <c r="D579" s="77" t="s">
        <v>353</v>
      </c>
      <c r="F579" s="21">
        <v>164472</v>
      </c>
      <c r="G579" s="21"/>
      <c r="H579" s="21">
        <v>188365</v>
      </c>
      <c r="I579" s="21"/>
      <c r="J579" s="21">
        <v>9539</v>
      </c>
      <c r="K579" s="21"/>
      <c r="L579" s="21">
        <v>31491</v>
      </c>
      <c r="M579" s="21"/>
      <c r="N579" s="21">
        <v>0</v>
      </c>
      <c r="O579" s="21"/>
      <c r="P579" s="21">
        <v>166144</v>
      </c>
      <c r="Q579" s="21"/>
      <c r="R579" s="21">
        <v>207174</v>
      </c>
      <c r="S579" s="21"/>
      <c r="T579" s="21">
        <v>-31916</v>
      </c>
      <c r="U579" s="21"/>
      <c r="V579" s="21">
        <v>-31267</v>
      </c>
      <c r="W579" s="21"/>
      <c r="X579" s="21">
        <v>-85</v>
      </c>
      <c r="Y579" s="21"/>
      <c r="Z579" s="21">
        <v>-2034139</v>
      </c>
      <c r="AA579" s="21"/>
      <c r="AB579" s="21">
        <v>-2097407</v>
      </c>
      <c r="AC579" s="21"/>
      <c r="AD579" s="21">
        <v>-869777</v>
      </c>
    </row>
    <row r="580" spans="2:30" ht="18.600000000000001" customHeight="1" x14ac:dyDescent="0.25">
      <c r="B580" s="21"/>
      <c r="C580" s="42" t="s">
        <v>1515</v>
      </c>
      <c r="D580" s="77" t="s">
        <v>354</v>
      </c>
      <c r="F580" s="21">
        <v>986980</v>
      </c>
      <c r="G580" s="21"/>
      <c r="H580" s="21">
        <v>1130550</v>
      </c>
      <c r="I580" s="21"/>
      <c r="J580" s="21">
        <v>57254</v>
      </c>
      <c r="K580" s="21"/>
      <c r="L580" s="21">
        <v>189007</v>
      </c>
      <c r="M580" s="21"/>
      <c r="N580" s="21">
        <v>0</v>
      </c>
      <c r="O580" s="21"/>
      <c r="P580" s="21">
        <v>45781</v>
      </c>
      <c r="Q580" s="21"/>
      <c r="R580" s="21">
        <v>292042</v>
      </c>
      <c r="S580" s="21"/>
      <c r="T580" s="21">
        <v>-191554</v>
      </c>
      <c r="U580" s="21"/>
      <c r="V580" s="21">
        <v>-187664</v>
      </c>
      <c r="W580" s="21"/>
      <c r="X580" s="21">
        <v>-512</v>
      </c>
      <c r="Y580" s="21"/>
      <c r="Z580" s="21">
        <v>-229247</v>
      </c>
      <c r="AA580" s="21"/>
      <c r="AB580" s="21">
        <v>-608977</v>
      </c>
      <c r="AC580" s="21"/>
      <c r="AD580" s="21">
        <v>-71161</v>
      </c>
    </row>
    <row r="581" spans="2:30" ht="18.600000000000001" customHeight="1" x14ac:dyDescent="0.25">
      <c r="B581" s="21"/>
      <c r="C581" s="42" t="s">
        <v>1097</v>
      </c>
      <c r="D581" s="77" t="s">
        <v>905</v>
      </c>
      <c r="F581" s="21">
        <v>493565</v>
      </c>
      <c r="G581" s="21"/>
      <c r="H581" s="21">
        <v>565275</v>
      </c>
      <c r="I581" s="21"/>
      <c r="J581" s="21">
        <v>28627</v>
      </c>
      <c r="K581" s="21"/>
      <c r="L581" s="21">
        <v>94503</v>
      </c>
      <c r="M581" s="21"/>
      <c r="N581" s="21">
        <v>0</v>
      </c>
      <c r="O581" s="21"/>
      <c r="P581" s="21">
        <v>92495</v>
      </c>
      <c r="Q581" s="21"/>
      <c r="R581" s="21">
        <v>215625</v>
      </c>
      <c r="S581" s="21"/>
      <c r="T581" s="21">
        <v>-95777</v>
      </c>
      <c r="U581" s="21"/>
      <c r="V581" s="21">
        <v>-93832</v>
      </c>
      <c r="W581" s="21"/>
      <c r="X581" s="21">
        <v>-256</v>
      </c>
      <c r="Y581" s="21"/>
      <c r="Z581" s="21">
        <v>-43605</v>
      </c>
      <c r="AA581" s="21"/>
      <c r="AB581" s="21">
        <v>-233470</v>
      </c>
      <c r="AC581" s="21"/>
      <c r="AD581" s="21">
        <v>-6415</v>
      </c>
    </row>
    <row r="582" spans="2:30" ht="18.600000000000001" customHeight="1" x14ac:dyDescent="0.25">
      <c r="B582" s="21"/>
      <c r="C582" s="42" t="s">
        <v>1519</v>
      </c>
      <c r="D582" s="77" t="s">
        <v>906</v>
      </c>
      <c r="F582" s="21">
        <v>1480545</v>
      </c>
      <c r="G582" s="21"/>
      <c r="H582" s="21">
        <v>1695825</v>
      </c>
      <c r="I582" s="21"/>
      <c r="J582" s="21">
        <v>85882</v>
      </c>
      <c r="K582" s="21"/>
      <c r="L582" s="21">
        <v>283510</v>
      </c>
      <c r="M582" s="21"/>
      <c r="N582" s="21">
        <v>0</v>
      </c>
      <c r="O582" s="21"/>
      <c r="P582" s="21">
        <v>349499</v>
      </c>
      <c r="Q582" s="21"/>
      <c r="R582" s="21">
        <v>718891</v>
      </c>
      <c r="S582" s="21"/>
      <c r="T582" s="21">
        <v>-287331</v>
      </c>
      <c r="U582" s="21"/>
      <c r="V582" s="21">
        <v>-281496</v>
      </c>
      <c r="W582" s="21"/>
      <c r="X582" s="21">
        <v>-768</v>
      </c>
      <c r="Y582" s="21"/>
      <c r="Z582" s="21">
        <v>-126275</v>
      </c>
      <c r="AA582" s="21"/>
      <c r="AB582" s="21">
        <v>-695870</v>
      </c>
      <c r="AC582" s="21"/>
      <c r="AD582" s="21">
        <v>10487</v>
      </c>
    </row>
    <row r="583" spans="2:30" ht="18.600000000000001" customHeight="1" x14ac:dyDescent="0.25">
      <c r="B583" s="21"/>
      <c r="C583" s="42" t="s">
        <v>1141</v>
      </c>
      <c r="D583" s="77" t="s">
        <v>355</v>
      </c>
      <c r="F583" s="21">
        <v>4277164</v>
      </c>
      <c r="G583" s="21"/>
      <c r="H583" s="21">
        <v>5652928</v>
      </c>
      <c r="I583" s="21"/>
      <c r="J583" s="21">
        <v>286281</v>
      </c>
      <c r="K583" s="21"/>
      <c r="L583" s="21">
        <v>945063</v>
      </c>
      <c r="M583" s="21"/>
      <c r="N583" s="21">
        <v>0</v>
      </c>
      <c r="O583" s="21"/>
      <c r="P583" s="21">
        <v>1149230</v>
      </c>
      <c r="Q583" s="21"/>
      <c r="R583" s="21">
        <v>2380574</v>
      </c>
      <c r="S583" s="21"/>
      <c r="T583" s="21">
        <v>-957800</v>
      </c>
      <c r="U583" s="21"/>
      <c r="V583" s="21">
        <v>-938350</v>
      </c>
      <c r="W583" s="21"/>
      <c r="X583" s="21">
        <v>-2559</v>
      </c>
      <c r="Y583" s="21"/>
      <c r="Z583" s="21">
        <v>-420280</v>
      </c>
      <c r="AA583" s="21"/>
      <c r="AB583" s="21">
        <v>-2318989</v>
      </c>
      <c r="AC583" s="21"/>
      <c r="AD583" s="21">
        <v>42123</v>
      </c>
    </row>
    <row r="584" spans="2:30" ht="18.600000000000001" customHeight="1" x14ac:dyDescent="0.25">
      <c r="B584" s="21"/>
      <c r="C584" s="42" t="s">
        <v>3871</v>
      </c>
      <c r="D584" s="77" t="s">
        <v>3876</v>
      </c>
      <c r="F584" s="21">
        <v>0</v>
      </c>
      <c r="G584" s="21"/>
      <c r="H584" s="21">
        <v>0</v>
      </c>
      <c r="I584" s="21"/>
      <c r="J584" s="21">
        <v>0</v>
      </c>
      <c r="K584" s="21"/>
      <c r="L584" s="21">
        <v>0</v>
      </c>
      <c r="M584" s="21"/>
      <c r="N584" s="21">
        <v>0</v>
      </c>
      <c r="O584" s="21"/>
      <c r="P584" s="21">
        <v>156034</v>
      </c>
      <c r="Q584" s="21"/>
      <c r="R584" s="21">
        <v>156034</v>
      </c>
      <c r="S584" s="21"/>
      <c r="T584" s="21">
        <v>0</v>
      </c>
      <c r="U584" s="21"/>
      <c r="V584" s="21">
        <v>0</v>
      </c>
      <c r="W584" s="21"/>
      <c r="X584" s="21">
        <v>0</v>
      </c>
      <c r="Y584" s="21"/>
      <c r="Z584" s="21">
        <v>-207276</v>
      </c>
      <c r="AA584" s="21"/>
      <c r="AB584" s="21">
        <v>-207276</v>
      </c>
      <c r="AC584" s="21"/>
      <c r="AD584" s="21">
        <v>108</v>
      </c>
    </row>
    <row r="585" spans="2:30" ht="18.600000000000001" customHeight="1" x14ac:dyDescent="0.25">
      <c r="B585" s="21"/>
      <c r="C585" s="42" t="s">
        <v>964</v>
      </c>
      <c r="D585" s="77" t="s">
        <v>907</v>
      </c>
      <c r="F585" s="21">
        <v>30597884</v>
      </c>
      <c r="G585" s="21"/>
      <c r="H585" s="21">
        <v>35047940</v>
      </c>
      <c r="I585" s="21"/>
      <c r="J585" s="21">
        <v>1774931</v>
      </c>
      <c r="K585" s="21"/>
      <c r="L585" s="21">
        <v>5859352</v>
      </c>
      <c r="M585" s="21"/>
      <c r="N585" s="21">
        <v>0</v>
      </c>
      <c r="O585" s="21"/>
      <c r="P585" s="21">
        <v>6729881</v>
      </c>
      <c r="Q585" s="21"/>
      <c r="R585" s="21">
        <v>14364164</v>
      </c>
      <c r="S585" s="21"/>
      <c r="T585" s="21">
        <v>-5938327</v>
      </c>
      <c r="U585" s="21"/>
      <c r="V585" s="21">
        <v>-5817737</v>
      </c>
      <c r="W585" s="21"/>
      <c r="X585" s="21">
        <v>-15865</v>
      </c>
      <c r="Y585" s="21"/>
      <c r="Z585" s="21">
        <v>-2282946</v>
      </c>
      <c r="AA585" s="21"/>
      <c r="AB585" s="21">
        <v>-14054875</v>
      </c>
      <c r="AC585" s="21"/>
      <c r="AD585" s="21">
        <v>213034</v>
      </c>
    </row>
    <row r="586" spans="2:30" ht="18.600000000000001" customHeight="1" x14ac:dyDescent="0.25">
      <c r="B586" s="21"/>
      <c r="C586" s="42" t="s">
        <v>1243</v>
      </c>
      <c r="D586" s="77" t="s">
        <v>356</v>
      </c>
      <c r="F586" s="21">
        <v>1480545</v>
      </c>
      <c r="G586" s="21"/>
      <c r="H586" s="21">
        <v>1695825</v>
      </c>
      <c r="I586" s="21"/>
      <c r="J586" s="21">
        <v>85882</v>
      </c>
      <c r="K586" s="21"/>
      <c r="L586" s="21">
        <v>283510</v>
      </c>
      <c r="M586" s="21"/>
      <c r="N586" s="21">
        <v>0</v>
      </c>
      <c r="O586" s="21"/>
      <c r="P586" s="21">
        <v>600650</v>
      </c>
      <c r="Q586" s="21"/>
      <c r="R586" s="21">
        <v>970042</v>
      </c>
      <c r="S586" s="21"/>
      <c r="T586" s="21">
        <v>-287331</v>
      </c>
      <c r="U586" s="21"/>
      <c r="V586" s="21">
        <v>-281496</v>
      </c>
      <c r="W586" s="21"/>
      <c r="X586" s="21">
        <v>-768</v>
      </c>
      <c r="Y586" s="21"/>
      <c r="Z586" s="21">
        <v>-195366</v>
      </c>
      <c r="AA586" s="21"/>
      <c r="AB586" s="21">
        <v>-764961</v>
      </c>
      <c r="AC586" s="21"/>
      <c r="AD586" s="21">
        <v>40692</v>
      </c>
    </row>
    <row r="587" spans="2:30" ht="18.600000000000001" customHeight="1" x14ac:dyDescent="0.25">
      <c r="B587" s="21"/>
      <c r="C587" s="42" t="s">
        <v>1555</v>
      </c>
      <c r="D587" s="77" t="s">
        <v>1000</v>
      </c>
      <c r="F587" s="21">
        <v>0</v>
      </c>
      <c r="G587" s="21"/>
      <c r="H587" s="21">
        <v>0</v>
      </c>
      <c r="I587" s="21"/>
      <c r="J587" s="21">
        <v>0</v>
      </c>
      <c r="K587" s="21"/>
      <c r="L587" s="21">
        <v>0</v>
      </c>
      <c r="M587" s="21"/>
      <c r="N587" s="21">
        <v>0</v>
      </c>
      <c r="O587" s="21"/>
      <c r="P587" s="21">
        <v>0</v>
      </c>
      <c r="Q587" s="21"/>
      <c r="R587" s="21">
        <v>0</v>
      </c>
      <c r="S587" s="21"/>
      <c r="T587" s="21">
        <v>0</v>
      </c>
      <c r="U587" s="21"/>
      <c r="V587" s="21">
        <v>0</v>
      </c>
      <c r="W587" s="21"/>
      <c r="X587" s="21">
        <v>0</v>
      </c>
      <c r="Y587" s="21"/>
      <c r="Z587" s="21">
        <v>-54629</v>
      </c>
      <c r="AA587" s="21"/>
      <c r="AB587" s="21">
        <v>-54629</v>
      </c>
      <c r="AC587" s="21"/>
      <c r="AD587" s="21">
        <v>-1365688</v>
      </c>
    </row>
    <row r="588" spans="2:30" ht="18.600000000000001" customHeight="1" x14ac:dyDescent="0.25">
      <c r="B588" s="21"/>
      <c r="C588" s="42" t="s">
        <v>1385</v>
      </c>
      <c r="D588" s="77" t="s">
        <v>908</v>
      </c>
      <c r="F588" s="21">
        <v>1480545</v>
      </c>
      <c r="G588" s="21"/>
      <c r="H588" s="21">
        <v>1695825</v>
      </c>
      <c r="I588" s="21"/>
      <c r="J588" s="21">
        <v>85882</v>
      </c>
      <c r="K588" s="21"/>
      <c r="L588" s="21">
        <v>283510</v>
      </c>
      <c r="M588" s="21"/>
      <c r="N588" s="21">
        <v>0</v>
      </c>
      <c r="O588" s="21"/>
      <c r="P588" s="21">
        <v>221316</v>
      </c>
      <c r="Q588" s="21"/>
      <c r="R588" s="21">
        <v>590708</v>
      </c>
      <c r="S588" s="21"/>
      <c r="T588" s="21">
        <v>-287331</v>
      </c>
      <c r="U588" s="21"/>
      <c r="V588" s="21">
        <v>-281496</v>
      </c>
      <c r="W588" s="21"/>
      <c r="X588" s="21">
        <v>-768</v>
      </c>
      <c r="Y588" s="21"/>
      <c r="Z588" s="21">
        <v>-124357</v>
      </c>
      <c r="AA588" s="21"/>
      <c r="AB588" s="21">
        <v>-693952</v>
      </c>
      <c r="AC588" s="21"/>
      <c r="AD588" s="21">
        <v>10001</v>
      </c>
    </row>
    <row r="589" spans="2:30" ht="18.600000000000001" customHeight="1" x14ac:dyDescent="0.25">
      <c r="B589" s="21"/>
      <c r="C589" s="42" t="s">
        <v>1094</v>
      </c>
      <c r="D589" s="77" t="s">
        <v>357</v>
      </c>
      <c r="F589" s="21">
        <v>5593087</v>
      </c>
      <c r="G589" s="21"/>
      <c r="H589" s="21">
        <v>7160388</v>
      </c>
      <c r="I589" s="21"/>
      <c r="J589" s="21">
        <v>362623</v>
      </c>
      <c r="K589" s="21"/>
      <c r="L589" s="21">
        <v>1197081</v>
      </c>
      <c r="M589" s="21"/>
      <c r="N589" s="21">
        <v>0</v>
      </c>
      <c r="O589" s="21"/>
      <c r="P589" s="21">
        <v>2018709</v>
      </c>
      <c r="Q589" s="21"/>
      <c r="R589" s="21">
        <v>3578413</v>
      </c>
      <c r="S589" s="21"/>
      <c r="T589" s="21">
        <v>-1213216</v>
      </c>
      <c r="U589" s="21"/>
      <c r="V589" s="21">
        <v>-1188579</v>
      </c>
      <c r="W589" s="21"/>
      <c r="X589" s="21">
        <v>-3241</v>
      </c>
      <c r="Y589" s="21"/>
      <c r="Z589" s="21">
        <v>-691814</v>
      </c>
      <c r="AA589" s="21"/>
      <c r="AB589" s="21">
        <v>-3096850</v>
      </c>
      <c r="AC589" s="21"/>
      <c r="AD589" s="21">
        <v>174211</v>
      </c>
    </row>
    <row r="590" spans="2:30" ht="18.600000000000001" customHeight="1" x14ac:dyDescent="0.25">
      <c r="B590" s="21"/>
      <c r="C590" s="42" t="s">
        <v>1454</v>
      </c>
      <c r="D590" s="77" t="s">
        <v>909</v>
      </c>
      <c r="F590" s="21">
        <v>328943</v>
      </c>
      <c r="G590" s="21"/>
      <c r="H590" s="21">
        <v>376910</v>
      </c>
      <c r="I590" s="21"/>
      <c r="J590" s="21">
        <v>19088</v>
      </c>
      <c r="K590" s="21"/>
      <c r="L590" s="21">
        <v>63012</v>
      </c>
      <c r="M590" s="21"/>
      <c r="N590" s="21">
        <v>0</v>
      </c>
      <c r="O590" s="21"/>
      <c r="P590" s="21">
        <v>61573</v>
      </c>
      <c r="Q590" s="21"/>
      <c r="R590" s="21">
        <v>143673</v>
      </c>
      <c r="S590" s="21"/>
      <c r="T590" s="21">
        <v>-63861</v>
      </c>
      <c r="U590" s="21"/>
      <c r="V590" s="21">
        <v>-62565</v>
      </c>
      <c r="W590" s="21"/>
      <c r="X590" s="21">
        <v>-171</v>
      </c>
      <c r="Y590" s="21"/>
      <c r="Z590" s="21">
        <v>-28869</v>
      </c>
      <c r="AA590" s="21"/>
      <c r="AB590" s="21">
        <v>-155466</v>
      </c>
      <c r="AC590" s="21"/>
      <c r="AD590" s="21">
        <v>-4277</v>
      </c>
    </row>
    <row r="591" spans="2:30" ht="18.600000000000001" customHeight="1" x14ac:dyDescent="0.25">
      <c r="B591" s="21"/>
      <c r="C591" s="42" t="s">
        <v>1077</v>
      </c>
      <c r="D591" s="77" t="s">
        <v>910</v>
      </c>
      <c r="F591" s="21">
        <v>3783599</v>
      </c>
      <c r="G591" s="21"/>
      <c r="H591" s="21">
        <v>4522378</v>
      </c>
      <c r="I591" s="21"/>
      <c r="J591" s="21">
        <v>229027</v>
      </c>
      <c r="K591" s="21"/>
      <c r="L591" s="21">
        <v>756056</v>
      </c>
      <c r="M591" s="21"/>
      <c r="N591" s="21">
        <v>0</v>
      </c>
      <c r="O591" s="21"/>
      <c r="P591" s="21">
        <v>671482</v>
      </c>
      <c r="Q591" s="21"/>
      <c r="R591" s="21">
        <v>1656565</v>
      </c>
      <c r="S591" s="21"/>
      <c r="T591" s="21">
        <v>-766246</v>
      </c>
      <c r="U591" s="21"/>
      <c r="V591" s="21">
        <v>-750686</v>
      </c>
      <c r="W591" s="21"/>
      <c r="X591" s="21">
        <v>-2047</v>
      </c>
      <c r="Y591" s="21"/>
      <c r="Z591" s="21">
        <v>-18523</v>
      </c>
      <c r="AA591" s="21"/>
      <c r="AB591" s="21">
        <v>-1537502</v>
      </c>
      <c r="AC591" s="21"/>
      <c r="AD591" s="21">
        <v>64729</v>
      </c>
    </row>
    <row r="592" spans="2:30" ht="18.600000000000001" customHeight="1" x14ac:dyDescent="0.25">
      <c r="B592" s="21"/>
      <c r="C592" s="42" t="s">
        <v>3905</v>
      </c>
      <c r="D592" s="77" t="s">
        <v>1019</v>
      </c>
      <c r="F592" s="21">
        <v>15134395</v>
      </c>
      <c r="G592" s="21"/>
      <c r="H592" s="21">
        <v>17712425</v>
      </c>
      <c r="I592" s="21"/>
      <c r="J592" s="21">
        <v>897009</v>
      </c>
      <c r="K592" s="21"/>
      <c r="L592" s="21">
        <v>2961182</v>
      </c>
      <c r="M592" s="21"/>
      <c r="N592" s="21">
        <v>0</v>
      </c>
      <c r="O592" s="21"/>
      <c r="P592" s="21">
        <v>16308118</v>
      </c>
      <c r="Q592" s="21"/>
      <c r="R592" s="21">
        <v>20166309</v>
      </c>
      <c r="S592" s="21"/>
      <c r="T592" s="21">
        <v>-3001094</v>
      </c>
      <c r="U592" s="21"/>
      <c r="V592" s="21">
        <v>-2940151</v>
      </c>
      <c r="W592" s="21"/>
      <c r="X592" s="21">
        <v>-8018</v>
      </c>
      <c r="Y592" s="21"/>
      <c r="Z592" s="21">
        <v>-348711</v>
      </c>
      <c r="AA592" s="21"/>
      <c r="AB592" s="21">
        <v>-6297974</v>
      </c>
      <c r="AC592" s="21"/>
      <c r="AD592" s="21">
        <v>2511751</v>
      </c>
    </row>
    <row r="593" spans="2:30" ht="18.600000000000001" customHeight="1" x14ac:dyDescent="0.25">
      <c r="B593" s="21"/>
      <c r="C593" s="42" t="s">
        <v>3912</v>
      </c>
      <c r="D593" s="77" t="s">
        <v>3916</v>
      </c>
      <c r="F593" s="21">
        <v>0</v>
      </c>
      <c r="G593" s="21"/>
      <c r="H593" s="21">
        <v>2826375</v>
      </c>
      <c r="I593" s="21"/>
      <c r="J593" s="21">
        <v>143136</v>
      </c>
      <c r="K593" s="21"/>
      <c r="L593" s="21">
        <v>472516</v>
      </c>
      <c r="M593" s="21"/>
      <c r="N593" s="21">
        <v>0</v>
      </c>
      <c r="O593" s="21"/>
      <c r="P593" s="21">
        <v>2852018</v>
      </c>
      <c r="Q593" s="21"/>
      <c r="R593" s="21">
        <v>3467670</v>
      </c>
      <c r="S593" s="21"/>
      <c r="T593" s="21">
        <v>-478885</v>
      </c>
      <c r="U593" s="21"/>
      <c r="V593" s="21">
        <v>-469160</v>
      </c>
      <c r="W593" s="21"/>
      <c r="X593" s="21">
        <v>-1279</v>
      </c>
      <c r="Y593" s="21"/>
      <c r="Z593" s="21">
        <v>0</v>
      </c>
      <c r="AA593" s="21"/>
      <c r="AB593" s="21">
        <v>-949324</v>
      </c>
      <c r="AC593" s="21"/>
      <c r="AD593" s="21">
        <v>380998</v>
      </c>
    </row>
    <row r="594" spans="2:30" ht="18.600000000000001" customHeight="1" x14ac:dyDescent="0.25">
      <c r="B594" s="21"/>
      <c r="C594" s="42" t="s">
        <v>929</v>
      </c>
      <c r="D594" s="77" t="s">
        <v>911</v>
      </c>
      <c r="F594" s="21">
        <v>1316074</v>
      </c>
      <c r="G594" s="21"/>
      <c r="H594" s="21">
        <v>1695825</v>
      </c>
      <c r="I594" s="21"/>
      <c r="J594" s="21">
        <v>85882</v>
      </c>
      <c r="K594" s="21"/>
      <c r="L594" s="21">
        <v>283510</v>
      </c>
      <c r="M594" s="21"/>
      <c r="N594" s="21">
        <v>0</v>
      </c>
      <c r="O594" s="21"/>
      <c r="P594" s="21">
        <v>378779</v>
      </c>
      <c r="Q594" s="21"/>
      <c r="R594" s="21">
        <v>748171</v>
      </c>
      <c r="S594" s="21"/>
      <c r="T594" s="21">
        <v>-287331</v>
      </c>
      <c r="U594" s="21"/>
      <c r="V594" s="21">
        <v>-281496</v>
      </c>
      <c r="W594" s="21"/>
      <c r="X594" s="21">
        <v>-768</v>
      </c>
      <c r="Y594" s="21"/>
      <c r="Z594" s="21">
        <v>-160487</v>
      </c>
      <c r="AA594" s="21"/>
      <c r="AB594" s="21">
        <v>-730082</v>
      </c>
      <c r="AC594" s="21"/>
      <c r="AD594" s="21">
        <v>-21369</v>
      </c>
    </row>
    <row r="595" spans="2:30" ht="18.600000000000001" customHeight="1" x14ac:dyDescent="0.25">
      <c r="B595" s="21"/>
      <c r="C595" s="42" t="s">
        <v>1241</v>
      </c>
      <c r="D595" s="77" t="s">
        <v>359</v>
      </c>
      <c r="F595" s="21">
        <v>1316074</v>
      </c>
      <c r="G595" s="21"/>
      <c r="H595" s="21">
        <v>1884369</v>
      </c>
      <c r="I595" s="21"/>
      <c r="J595" s="21">
        <v>95430</v>
      </c>
      <c r="K595" s="21"/>
      <c r="L595" s="21">
        <v>315031</v>
      </c>
      <c r="M595" s="21"/>
      <c r="N595" s="21">
        <v>0</v>
      </c>
      <c r="O595" s="21"/>
      <c r="P595" s="21">
        <v>6121500</v>
      </c>
      <c r="Q595" s="21"/>
      <c r="R595" s="21">
        <v>6531961</v>
      </c>
      <c r="S595" s="21"/>
      <c r="T595" s="21">
        <v>-319277</v>
      </c>
      <c r="U595" s="21"/>
      <c r="V595" s="21">
        <v>-312793</v>
      </c>
      <c r="W595" s="21"/>
      <c r="X595" s="21">
        <v>-853</v>
      </c>
      <c r="Y595" s="21"/>
      <c r="Z595" s="21">
        <v>-12478774</v>
      </c>
      <c r="AA595" s="21"/>
      <c r="AB595" s="21">
        <v>-13111697</v>
      </c>
      <c r="AC595" s="21"/>
      <c r="AD595" s="21">
        <v>-1818674</v>
      </c>
    </row>
    <row r="596" spans="2:30" ht="18.600000000000001" customHeight="1" x14ac:dyDescent="0.25">
      <c r="B596" s="21"/>
      <c r="C596" s="42" t="s">
        <v>1387</v>
      </c>
      <c r="D596" s="77" t="s">
        <v>360</v>
      </c>
      <c r="F596" s="21">
        <v>986980</v>
      </c>
      <c r="G596" s="21"/>
      <c r="H596" s="21">
        <v>1507459</v>
      </c>
      <c r="I596" s="21"/>
      <c r="J596" s="21">
        <v>76342</v>
      </c>
      <c r="K596" s="21"/>
      <c r="L596" s="21">
        <v>252019</v>
      </c>
      <c r="M596" s="21"/>
      <c r="N596" s="21">
        <v>0</v>
      </c>
      <c r="O596" s="21"/>
      <c r="P596" s="21">
        <v>460603</v>
      </c>
      <c r="Q596" s="21"/>
      <c r="R596" s="21">
        <v>788964</v>
      </c>
      <c r="S596" s="21"/>
      <c r="T596" s="21">
        <v>-255415</v>
      </c>
      <c r="U596" s="21"/>
      <c r="V596" s="21">
        <v>-250229</v>
      </c>
      <c r="W596" s="21"/>
      <c r="X596" s="21">
        <v>-682</v>
      </c>
      <c r="Y596" s="21"/>
      <c r="Z596" s="21">
        <v>-54123</v>
      </c>
      <c r="AA596" s="21"/>
      <c r="AB596" s="21">
        <v>-560449</v>
      </c>
      <c r="AC596" s="21"/>
      <c r="AD596" s="21">
        <v>38759</v>
      </c>
    </row>
    <row r="597" spans="2:30" ht="18.600000000000001" customHeight="1" x14ac:dyDescent="0.25">
      <c r="B597" s="21"/>
      <c r="C597" s="42" t="s">
        <v>1321</v>
      </c>
      <c r="D597" s="77" t="s">
        <v>1021</v>
      </c>
      <c r="F597" s="21">
        <v>493565</v>
      </c>
      <c r="G597" s="21"/>
      <c r="H597" s="21">
        <v>565275</v>
      </c>
      <c r="I597" s="21"/>
      <c r="J597" s="21">
        <v>28627</v>
      </c>
      <c r="K597" s="21"/>
      <c r="L597" s="21">
        <v>94503</v>
      </c>
      <c r="M597" s="21"/>
      <c r="N597" s="21">
        <v>0</v>
      </c>
      <c r="O597" s="21"/>
      <c r="P597" s="21">
        <v>96655</v>
      </c>
      <c r="Q597" s="21"/>
      <c r="R597" s="21">
        <v>219785</v>
      </c>
      <c r="S597" s="21"/>
      <c r="T597" s="21">
        <v>-95777</v>
      </c>
      <c r="U597" s="21"/>
      <c r="V597" s="21">
        <v>-93832</v>
      </c>
      <c r="W597" s="21"/>
      <c r="X597" s="21">
        <v>-256</v>
      </c>
      <c r="Y597" s="21"/>
      <c r="Z597" s="21">
        <v>-206323</v>
      </c>
      <c r="AA597" s="21"/>
      <c r="AB597" s="21">
        <v>-396188</v>
      </c>
      <c r="AC597" s="21"/>
      <c r="AD597" s="21">
        <v>-65146</v>
      </c>
    </row>
    <row r="598" spans="2:30" ht="18.600000000000001" customHeight="1" x14ac:dyDescent="0.25">
      <c r="B598" s="21"/>
      <c r="C598" s="42" t="s">
        <v>3782</v>
      </c>
      <c r="D598" s="77" t="s">
        <v>3777</v>
      </c>
      <c r="F598" s="21">
        <v>6909161</v>
      </c>
      <c r="G598" s="21"/>
      <c r="H598" s="21">
        <v>8102572</v>
      </c>
      <c r="I598" s="21"/>
      <c r="J598" s="21">
        <v>410338</v>
      </c>
      <c r="K598" s="21"/>
      <c r="L598" s="21">
        <v>1354597</v>
      </c>
      <c r="M598" s="21"/>
      <c r="N598" s="21">
        <v>0</v>
      </c>
      <c r="O598" s="21"/>
      <c r="P598" s="21">
        <v>4074422</v>
      </c>
      <c r="Q598" s="21"/>
      <c r="R598" s="21">
        <v>5839357</v>
      </c>
      <c r="S598" s="21"/>
      <c r="T598" s="21">
        <v>-1372854</v>
      </c>
      <c r="U598" s="21"/>
      <c r="V598" s="21">
        <v>-1344976</v>
      </c>
      <c r="W598" s="21"/>
      <c r="X598" s="21">
        <v>-3668</v>
      </c>
      <c r="Y598" s="21"/>
      <c r="Z598" s="21">
        <v>-142556</v>
      </c>
      <c r="AA598" s="21"/>
      <c r="AB598" s="21">
        <v>-2864054</v>
      </c>
      <c r="AC598" s="21"/>
      <c r="AD598" s="21">
        <v>1170563</v>
      </c>
    </row>
    <row r="599" spans="2:30" ht="18.600000000000001" customHeight="1" x14ac:dyDescent="0.25">
      <c r="B599" s="21"/>
      <c r="C599" s="42" t="s">
        <v>1522</v>
      </c>
      <c r="D599" s="77" t="s">
        <v>361</v>
      </c>
      <c r="F599" s="21">
        <v>2631997</v>
      </c>
      <c r="G599" s="21"/>
      <c r="H599" s="21">
        <v>3203284</v>
      </c>
      <c r="I599" s="21"/>
      <c r="J599" s="21">
        <v>162224</v>
      </c>
      <c r="K599" s="21"/>
      <c r="L599" s="21">
        <v>535528</v>
      </c>
      <c r="M599" s="21"/>
      <c r="N599" s="21">
        <v>0</v>
      </c>
      <c r="O599" s="21"/>
      <c r="P599" s="21">
        <v>935868</v>
      </c>
      <c r="Q599" s="21"/>
      <c r="R599" s="21">
        <v>1633620</v>
      </c>
      <c r="S599" s="21"/>
      <c r="T599" s="21">
        <v>-542747</v>
      </c>
      <c r="U599" s="21"/>
      <c r="V599" s="21">
        <v>-531725</v>
      </c>
      <c r="W599" s="21"/>
      <c r="X599" s="21">
        <v>-1450</v>
      </c>
      <c r="Y599" s="21"/>
      <c r="Z599" s="21">
        <v>-176948</v>
      </c>
      <c r="AA599" s="21"/>
      <c r="AB599" s="21">
        <v>-1252870</v>
      </c>
      <c r="AC599" s="21"/>
      <c r="AD599" s="21">
        <v>106781</v>
      </c>
    </row>
    <row r="600" spans="2:30" ht="18.600000000000001" customHeight="1" x14ac:dyDescent="0.25">
      <c r="B600" s="21"/>
      <c r="C600" s="42" t="s">
        <v>1384</v>
      </c>
      <c r="D600" s="77" t="s">
        <v>912</v>
      </c>
      <c r="F600" s="21">
        <v>2303054</v>
      </c>
      <c r="G600" s="21"/>
      <c r="H600" s="21">
        <v>1884369</v>
      </c>
      <c r="I600" s="21"/>
      <c r="J600" s="21">
        <v>95430</v>
      </c>
      <c r="K600" s="21"/>
      <c r="L600" s="21">
        <v>315031</v>
      </c>
      <c r="M600" s="21"/>
      <c r="N600" s="21">
        <v>0</v>
      </c>
      <c r="O600" s="21"/>
      <c r="P600" s="21">
        <v>1169261</v>
      </c>
      <c r="Q600" s="21"/>
      <c r="R600" s="21">
        <v>1579722</v>
      </c>
      <c r="S600" s="21"/>
      <c r="T600" s="21">
        <v>-319277</v>
      </c>
      <c r="U600" s="21"/>
      <c r="V600" s="21">
        <v>-312793</v>
      </c>
      <c r="W600" s="21"/>
      <c r="X600" s="21">
        <v>-853</v>
      </c>
      <c r="Y600" s="21"/>
      <c r="Z600" s="21">
        <v>-1038540</v>
      </c>
      <c r="AA600" s="21"/>
      <c r="AB600" s="21">
        <v>-1671463</v>
      </c>
      <c r="AC600" s="21"/>
      <c r="AD600" s="21">
        <v>-16739</v>
      </c>
    </row>
    <row r="601" spans="2:30" ht="18.600000000000001" customHeight="1" x14ac:dyDescent="0.25">
      <c r="B601" s="21"/>
      <c r="C601" s="42" t="s">
        <v>939</v>
      </c>
      <c r="D601" s="77" t="s">
        <v>362</v>
      </c>
      <c r="F601" s="21">
        <v>0</v>
      </c>
      <c r="G601" s="21"/>
      <c r="H601" s="21">
        <v>0</v>
      </c>
      <c r="I601" s="21"/>
      <c r="J601" s="21">
        <v>0</v>
      </c>
      <c r="K601" s="21"/>
      <c r="L601" s="21">
        <v>0</v>
      </c>
      <c r="M601" s="21"/>
      <c r="N601" s="21">
        <v>0</v>
      </c>
      <c r="O601" s="21"/>
      <c r="P601" s="21">
        <v>29671</v>
      </c>
      <c r="Q601" s="21"/>
      <c r="R601" s="21">
        <v>29671</v>
      </c>
      <c r="S601" s="21"/>
      <c r="T601" s="21">
        <v>0</v>
      </c>
      <c r="U601" s="21"/>
      <c r="V601" s="21">
        <v>0</v>
      </c>
      <c r="W601" s="21"/>
      <c r="X601" s="21">
        <v>0</v>
      </c>
      <c r="Y601" s="21"/>
      <c r="Z601" s="21">
        <v>-690558</v>
      </c>
      <c r="AA601" s="21"/>
      <c r="AB601" s="21">
        <v>-690558</v>
      </c>
      <c r="AC601" s="21"/>
      <c r="AD601" s="21">
        <v>-121864</v>
      </c>
    </row>
    <row r="602" spans="2:30" ht="18.600000000000001" customHeight="1" x14ac:dyDescent="0.25">
      <c r="B602" s="21"/>
      <c r="C602" s="42" t="s">
        <v>1093</v>
      </c>
      <c r="D602" s="77" t="s">
        <v>363</v>
      </c>
      <c r="F602" s="21">
        <v>33558824</v>
      </c>
      <c r="G602" s="21"/>
      <c r="H602" s="21">
        <v>37309219</v>
      </c>
      <c r="I602" s="21"/>
      <c r="J602" s="21">
        <v>1889448</v>
      </c>
      <c r="K602" s="21"/>
      <c r="L602" s="21">
        <v>6237395</v>
      </c>
      <c r="M602" s="21"/>
      <c r="N602" s="21">
        <v>0</v>
      </c>
      <c r="O602" s="21"/>
      <c r="P602" s="21">
        <v>4199034</v>
      </c>
      <c r="Q602" s="21"/>
      <c r="R602" s="21">
        <v>12325877</v>
      </c>
      <c r="S602" s="21"/>
      <c r="T602" s="21">
        <v>-6321465</v>
      </c>
      <c r="U602" s="21"/>
      <c r="V602" s="21">
        <v>-6193095</v>
      </c>
      <c r="W602" s="21"/>
      <c r="X602" s="21">
        <v>-16889</v>
      </c>
      <c r="Y602" s="21"/>
      <c r="Z602" s="21">
        <v>-7296123</v>
      </c>
      <c r="AA602" s="21"/>
      <c r="AB602" s="21">
        <v>-19827572</v>
      </c>
      <c r="AC602" s="21"/>
      <c r="AD602" s="21">
        <v>-2351285</v>
      </c>
    </row>
    <row r="603" spans="2:30" ht="18.600000000000001" customHeight="1" x14ac:dyDescent="0.25">
      <c r="B603" s="21"/>
      <c r="C603" s="42" t="s">
        <v>1239</v>
      </c>
      <c r="D603" s="77" t="s">
        <v>364</v>
      </c>
      <c r="F603" s="21">
        <v>658037</v>
      </c>
      <c r="G603" s="21"/>
      <c r="H603" s="21">
        <v>753640</v>
      </c>
      <c r="I603" s="21"/>
      <c r="J603" s="21">
        <v>38167</v>
      </c>
      <c r="K603" s="21"/>
      <c r="L603" s="21">
        <v>125994</v>
      </c>
      <c r="M603" s="21"/>
      <c r="N603" s="21">
        <v>0</v>
      </c>
      <c r="O603" s="21"/>
      <c r="P603" s="21">
        <v>197653</v>
      </c>
      <c r="Q603" s="21"/>
      <c r="R603" s="21">
        <v>361814</v>
      </c>
      <c r="S603" s="21"/>
      <c r="T603" s="21">
        <v>-127693</v>
      </c>
      <c r="U603" s="21"/>
      <c r="V603" s="21">
        <v>-125100</v>
      </c>
      <c r="W603" s="21"/>
      <c r="X603" s="21">
        <v>-341</v>
      </c>
      <c r="Y603" s="21"/>
      <c r="Z603" s="21">
        <v>-109541</v>
      </c>
      <c r="AA603" s="21"/>
      <c r="AB603" s="21">
        <v>-362675</v>
      </c>
      <c r="AC603" s="21"/>
      <c r="AD603" s="21">
        <v>48326</v>
      </c>
    </row>
    <row r="604" spans="2:30" ht="18.600000000000001" customHeight="1" x14ac:dyDescent="0.25">
      <c r="B604" s="21"/>
      <c r="C604" s="42" t="s">
        <v>1198</v>
      </c>
      <c r="D604" s="77" t="s">
        <v>365</v>
      </c>
      <c r="F604" s="21">
        <v>1151602</v>
      </c>
      <c r="G604" s="21"/>
      <c r="H604" s="21">
        <v>1319094</v>
      </c>
      <c r="I604" s="21"/>
      <c r="J604" s="21">
        <v>66803</v>
      </c>
      <c r="K604" s="21"/>
      <c r="L604" s="21">
        <v>220528</v>
      </c>
      <c r="M604" s="21"/>
      <c r="N604" s="21">
        <v>0</v>
      </c>
      <c r="O604" s="21"/>
      <c r="P604" s="21">
        <v>701074</v>
      </c>
      <c r="Q604" s="21"/>
      <c r="R604" s="21">
        <v>988405</v>
      </c>
      <c r="S604" s="21"/>
      <c r="T604" s="21">
        <v>-223500</v>
      </c>
      <c r="U604" s="21"/>
      <c r="V604" s="21">
        <v>-218961</v>
      </c>
      <c r="W604" s="21"/>
      <c r="X604" s="21">
        <v>-597</v>
      </c>
      <c r="Y604" s="21"/>
      <c r="Z604" s="21">
        <v>-66534</v>
      </c>
      <c r="AA604" s="21"/>
      <c r="AB604" s="21">
        <v>-509592</v>
      </c>
      <c r="AC604" s="21"/>
      <c r="AD604" s="21">
        <v>163155</v>
      </c>
    </row>
    <row r="605" spans="2:30" ht="18.600000000000001" customHeight="1" x14ac:dyDescent="0.25">
      <c r="B605" s="21"/>
      <c r="C605" s="42" t="s">
        <v>1095</v>
      </c>
      <c r="D605" s="77" t="s">
        <v>366</v>
      </c>
      <c r="F605" s="21">
        <v>4606107</v>
      </c>
      <c r="G605" s="21"/>
      <c r="H605" s="21">
        <v>5464384</v>
      </c>
      <c r="I605" s="21"/>
      <c r="J605" s="21">
        <v>276732</v>
      </c>
      <c r="K605" s="21"/>
      <c r="L605" s="21">
        <v>913542</v>
      </c>
      <c r="M605" s="21"/>
      <c r="N605" s="21">
        <v>0</v>
      </c>
      <c r="O605" s="21"/>
      <c r="P605" s="21">
        <v>574400</v>
      </c>
      <c r="Q605" s="21"/>
      <c r="R605" s="21">
        <v>1764674</v>
      </c>
      <c r="S605" s="21"/>
      <c r="T605" s="21">
        <v>-925855</v>
      </c>
      <c r="U605" s="21"/>
      <c r="V605" s="21">
        <v>-907053</v>
      </c>
      <c r="W605" s="21"/>
      <c r="X605" s="21">
        <v>-2474</v>
      </c>
      <c r="Y605" s="21"/>
      <c r="Z605" s="21">
        <v>-222352</v>
      </c>
      <c r="AA605" s="21"/>
      <c r="AB605" s="21">
        <v>-2057734</v>
      </c>
      <c r="AC605" s="21"/>
      <c r="AD605" s="21">
        <v>-5529</v>
      </c>
    </row>
    <row r="606" spans="2:30" ht="18.600000000000001" customHeight="1" x14ac:dyDescent="0.25">
      <c r="B606" s="21"/>
      <c r="C606" s="42" t="s">
        <v>1367</v>
      </c>
      <c r="D606" s="77" t="s">
        <v>367</v>
      </c>
      <c r="F606" s="21">
        <v>2631997</v>
      </c>
      <c r="G606" s="21"/>
      <c r="H606" s="21">
        <v>3014919</v>
      </c>
      <c r="I606" s="21"/>
      <c r="J606" s="21">
        <v>152684</v>
      </c>
      <c r="K606" s="21"/>
      <c r="L606" s="21">
        <v>504037</v>
      </c>
      <c r="M606" s="21"/>
      <c r="N606" s="21">
        <v>0</v>
      </c>
      <c r="O606" s="21"/>
      <c r="P606" s="21">
        <v>1033693</v>
      </c>
      <c r="Q606" s="21"/>
      <c r="R606" s="21">
        <v>1690414</v>
      </c>
      <c r="S606" s="21"/>
      <c r="T606" s="21">
        <v>-510831</v>
      </c>
      <c r="U606" s="21"/>
      <c r="V606" s="21">
        <v>-500458</v>
      </c>
      <c r="W606" s="21"/>
      <c r="X606" s="21">
        <v>-1365</v>
      </c>
      <c r="Y606" s="21"/>
      <c r="Z606" s="21">
        <v>-181392</v>
      </c>
      <c r="AA606" s="21"/>
      <c r="AB606" s="21">
        <v>-1194046</v>
      </c>
      <c r="AC606" s="21"/>
      <c r="AD606" s="21">
        <v>170263</v>
      </c>
    </row>
    <row r="607" spans="2:30" ht="18.600000000000001" customHeight="1" x14ac:dyDescent="0.25">
      <c r="B607" s="21"/>
      <c r="C607" s="42" t="s">
        <v>3872</v>
      </c>
      <c r="D607" s="77" t="s">
        <v>3877</v>
      </c>
      <c r="F607" s="21">
        <v>493565</v>
      </c>
      <c r="G607" s="21"/>
      <c r="H607" s="21">
        <v>753640</v>
      </c>
      <c r="I607" s="21"/>
      <c r="J607" s="21">
        <v>38167</v>
      </c>
      <c r="K607" s="21"/>
      <c r="L607" s="21">
        <v>125994</v>
      </c>
      <c r="M607" s="21"/>
      <c r="N607" s="21">
        <v>0</v>
      </c>
      <c r="O607" s="21"/>
      <c r="P607" s="21">
        <v>623963</v>
      </c>
      <c r="Q607" s="21"/>
      <c r="R607" s="21">
        <v>788124</v>
      </c>
      <c r="S607" s="21"/>
      <c r="T607" s="21">
        <v>-127693</v>
      </c>
      <c r="U607" s="21"/>
      <c r="V607" s="21">
        <v>-125100</v>
      </c>
      <c r="W607" s="21"/>
      <c r="X607" s="21">
        <v>-341</v>
      </c>
      <c r="Y607" s="21"/>
      <c r="Z607" s="21">
        <v>-2378</v>
      </c>
      <c r="AA607" s="21"/>
      <c r="AB607" s="21">
        <v>-255512</v>
      </c>
      <c r="AC607" s="21"/>
      <c r="AD607" s="21">
        <v>106467</v>
      </c>
    </row>
    <row r="608" spans="2:30" ht="18.600000000000001" customHeight="1" x14ac:dyDescent="0.25">
      <c r="B608" s="21"/>
      <c r="C608" s="42" t="s">
        <v>1062</v>
      </c>
      <c r="D608" s="77" t="s">
        <v>368</v>
      </c>
      <c r="F608" s="21">
        <v>1316074</v>
      </c>
      <c r="G608" s="21"/>
      <c r="H608" s="21">
        <v>1884369</v>
      </c>
      <c r="I608" s="21"/>
      <c r="J608" s="21">
        <v>95430</v>
      </c>
      <c r="K608" s="21"/>
      <c r="L608" s="21">
        <v>315031</v>
      </c>
      <c r="M608" s="21"/>
      <c r="N608" s="21">
        <v>0</v>
      </c>
      <c r="O608" s="21"/>
      <c r="P608" s="21">
        <v>1089679</v>
      </c>
      <c r="Q608" s="21"/>
      <c r="R608" s="21">
        <v>1500140</v>
      </c>
      <c r="S608" s="21"/>
      <c r="T608" s="21">
        <v>-319277</v>
      </c>
      <c r="U608" s="21"/>
      <c r="V608" s="21">
        <v>-312793</v>
      </c>
      <c r="W608" s="21"/>
      <c r="X608" s="21">
        <v>-853</v>
      </c>
      <c r="Y608" s="21"/>
      <c r="Z608" s="21">
        <v>-463722</v>
      </c>
      <c r="AA608" s="21"/>
      <c r="AB608" s="21">
        <v>-1096645</v>
      </c>
      <c r="AC608" s="21"/>
      <c r="AD608" s="21">
        <v>34443</v>
      </c>
    </row>
    <row r="609" spans="2:30" ht="18.600000000000001" customHeight="1" x14ac:dyDescent="0.25">
      <c r="B609" s="21"/>
      <c r="C609" s="42" t="s">
        <v>3900</v>
      </c>
      <c r="D609" s="77" t="s">
        <v>3895</v>
      </c>
      <c r="F609" s="21">
        <v>164472</v>
      </c>
      <c r="G609" s="21"/>
      <c r="H609" s="21">
        <v>188365</v>
      </c>
      <c r="I609" s="21"/>
      <c r="J609" s="21">
        <v>9539</v>
      </c>
      <c r="K609" s="21"/>
      <c r="L609" s="21">
        <v>31491</v>
      </c>
      <c r="M609" s="21"/>
      <c r="N609" s="21">
        <v>0</v>
      </c>
      <c r="O609" s="21"/>
      <c r="P609" s="21">
        <v>152348</v>
      </c>
      <c r="Q609" s="21"/>
      <c r="R609" s="21">
        <v>193378</v>
      </c>
      <c r="S609" s="21"/>
      <c r="T609" s="21">
        <v>-31916</v>
      </c>
      <c r="U609" s="21"/>
      <c r="V609" s="21">
        <v>-31267</v>
      </c>
      <c r="W609" s="21"/>
      <c r="X609" s="21">
        <v>-85</v>
      </c>
      <c r="Y609" s="21"/>
      <c r="Z609" s="21">
        <v>-7950</v>
      </c>
      <c r="AA609" s="21"/>
      <c r="AB609" s="21">
        <v>-71218</v>
      </c>
      <c r="AC609" s="21"/>
      <c r="AD609" s="21">
        <v>27314</v>
      </c>
    </row>
    <row r="610" spans="2:30" ht="18.600000000000001" customHeight="1" x14ac:dyDescent="0.25">
      <c r="B610" s="21"/>
      <c r="C610" s="42" t="s">
        <v>1417</v>
      </c>
      <c r="D610" s="77" t="s">
        <v>915</v>
      </c>
      <c r="F610" s="21">
        <v>1974110</v>
      </c>
      <c r="G610" s="21"/>
      <c r="H610" s="21">
        <v>2826375</v>
      </c>
      <c r="I610" s="21"/>
      <c r="J610" s="21">
        <v>143136</v>
      </c>
      <c r="K610" s="21"/>
      <c r="L610" s="21">
        <v>472516</v>
      </c>
      <c r="M610" s="21"/>
      <c r="N610" s="21">
        <v>0</v>
      </c>
      <c r="O610" s="21"/>
      <c r="P610" s="21">
        <v>1867657</v>
      </c>
      <c r="Q610" s="21"/>
      <c r="R610" s="21">
        <v>2483309</v>
      </c>
      <c r="S610" s="21"/>
      <c r="T610" s="21">
        <v>-478885</v>
      </c>
      <c r="U610" s="21"/>
      <c r="V610" s="21">
        <v>-469160</v>
      </c>
      <c r="W610" s="21"/>
      <c r="X610" s="21">
        <v>-1279</v>
      </c>
      <c r="Y610" s="21"/>
      <c r="Z610" s="21">
        <v>-24950</v>
      </c>
      <c r="AA610" s="21"/>
      <c r="AB610" s="21">
        <v>-974274</v>
      </c>
      <c r="AC610" s="21"/>
      <c r="AD610" s="21">
        <v>282591</v>
      </c>
    </row>
    <row r="611" spans="2:30" ht="18.600000000000001" customHeight="1" x14ac:dyDescent="0.25">
      <c r="B611" s="21"/>
      <c r="C611" s="42" t="s">
        <v>969</v>
      </c>
      <c r="D611" s="77" t="s">
        <v>916</v>
      </c>
      <c r="F611" s="21">
        <v>1974110</v>
      </c>
      <c r="G611" s="21"/>
      <c r="H611" s="21">
        <v>2449644</v>
      </c>
      <c r="I611" s="21"/>
      <c r="J611" s="21">
        <v>124057</v>
      </c>
      <c r="K611" s="21"/>
      <c r="L611" s="21">
        <v>409534</v>
      </c>
      <c r="M611" s="21"/>
      <c r="N611" s="21">
        <v>0</v>
      </c>
      <c r="O611" s="21"/>
      <c r="P611" s="21">
        <v>861706</v>
      </c>
      <c r="Q611" s="21"/>
      <c r="R611" s="21">
        <v>1395297</v>
      </c>
      <c r="S611" s="21"/>
      <c r="T611" s="21">
        <v>-415054</v>
      </c>
      <c r="U611" s="21"/>
      <c r="V611" s="21">
        <v>-406625</v>
      </c>
      <c r="W611" s="21"/>
      <c r="X611" s="21">
        <v>-1109</v>
      </c>
      <c r="Y611" s="21"/>
      <c r="Z611" s="21">
        <v>-41597</v>
      </c>
      <c r="AA611" s="21"/>
      <c r="AB611" s="21">
        <v>-864385</v>
      </c>
      <c r="AC611" s="21"/>
      <c r="AD611" s="21">
        <v>117552</v>
      </c>
    </row>
    <row r="612" spans="2:30" ht="18.600000000000001" customHeight="1" x14ac:dyDescent="0.25">
      <c r="B612" s="21"/>
      <c r="C612" s="42" t="s">
        <v>1237</v>
      </c>
      <c r="D612" s="77" t="s">
        <v>606</v>
      </c>
      <c r="F612" s="21">
        <v>2303054</v>
      </c>
      <c r="G612" s="21"/>
      <c r="H612" s="21">
        <v>2638009</v>
      </c>
      <c r="I612" s="21"/>
      <c r="J612" s="21">
        <v>133597</v>
      </c>
      <c r="K612" s="21"/>
      <c r="L612" s="21">
        <v>441025</v>
      </c>
      <c r="M612" s="21"/>
      <c r="N612" s="21">
        <v>0</v>
      </c>
      <c r="O612" s="21"/>
      <c r="P612" s="21">
        <v>1716753</v>
      </c>
      <c r="Q612" s="21"/>
      <c r="R612" s="21">
        <v>2291375</v>
      </c>
      <c r="S612" s="21"/>
      <c r="T612" s="21">
        <v>-446970</v>
      </c>
      <c r="U612" s="21"/>
      <c r="V612" s="21">
        <v>-437893</v>
      </c>
      <c r="W612" s="21"/>
      <c r="X612" s="21">
        <v>-1194</v>
      </c>
      <c r="Y612" s="21"/>
      <c r="Z612" s="21">
        <v>-134338</v>
      </c>
      <c r="AA612" s="21"/>
      <c r="AB612" s="21">
        <v>-1020395</v>
      </c>
      <c r="AC612" s="21"/>
      <c r="AD612" s="21">
        <v>386177</v>
      </c>
    </row>
    <row r="613" spans="2:30" ht="18.600000000000001" customHeight="1" x14ac:dyDescent="0.25">
      <c r="B613" s="21"/>
      <c r="C613" s="42" t="s">
        <v>960</v>
      </c>
      <c r="D613" s="77" t="s">
        <v>917</v>
      </c>
      <c r="F613" s="21">
        <v>2631997</v>
      </c>
      <c r="G613" s="21"/>
      <c r="H613" s="21">
        <v>3203284</v>
      </c>
      <c r="I613" s="21"/>
      <c r="J613" s="21">
        <v>162224</v>
      </c>
      <c r="K613" s="21"/>
      <c r="L613" s="21">
        <v>535528</v>
      </c>
      <c r="M613" s="21"/>
      <c r="N613" s="21">
        <v>0</v>
      </c>
      <c r="O613" s="21"/>
      <c r="P613" s="21">
        <v>959063</v>
      </c>
      <c r="Q613" s="21"/>
      <c r="R613" s="21">
        <v>1656815</v>
      </c>
      <c r="S613" s="21"/>
      <c r="T613" s="21">
        <v>-542747</v>
      </c>
      <c r="U613" s="21"/>
      <c r="V613" s="21">
        <v>-531725</v>
      </c>
      <c r="W613" s="21"/>
      <c r="X613" s="21">
        <v>-1450</v>
      </c>
      <c r="Y613" s="21"/>
      <c r="Z613" s="21">
        <v>-76730</v>
      </c>
      <c r="AA613" s="21"/>
      <c r="AB613" s="21">
        <v>-1152652</v>
      </c>
      <c r="AC613" s="21"/>
      <c r="AD613" s="21">
        <v>80556</v>
      </c>
    </row>
    <row r="614" spans="2:30" ht="18.600000000000001" customHeight="1" x14ac:dyDescent="0.25">
      <c r="B614" s="21"/>
      <c r="C614" s="42" t="s">
        <v>1058</v>
      </c>
      <c r="D614" s="77" t="s">
        <v>369</v>
      </c>
      <c r="F614" s="21">
        <v>658037</v>
      </c>
      <c r="G614" s="21"/>
      <c r="H614" s="21">
        <v>753640</v>
      </c>
      <c r="I614" s="21"/>
      <c r="J614" s="21">
        <v>38167</v>
      </c>
      <c r="K614" s="21"/>
      <c r="L614" s="21">
        <v>125994</v>
      </c>
      <c r="M614" s="21"/>
      <c r="N614" s="21">
        <v>0</v>
      </c>
      <c r="O614" s="21"/>
      <c r="P614" s="21">
        <v>137193</v>
      </c>
      <c r="Q614" s="21"/>
      <c r="R614" s="21">
        <v>301354</v>
      </c>
      <c r="S614" s="21"/>
      <c r="T614" s="21">
        <v>-127693</v>
      </c>
      <c r="U614" s="21"/>
      <c r="V614" s="21">
        <v>-125100</v>
      </c>
      <c r="W614" s="21"/>
      <c r="X614" s="21">
        <v>-341</v>
      </c>
      <c r="Y614" s="21"/>
      <c r="Z614" s="21">
        <v>-92865</v>
      </c>
      <c r="AA614" s="21"/>
      <c r="AB614" s="21">
        <v>-345999</v>
      </c>
      <c r="AC614" s="21"/>
      <c r="AD614" s="21">
        <v>-8546</v>
      </c>
    </row>
    <row r="615" spans="2:30" ht="18.600000000000001" customHeight="1" x14ac:dyDescent="0.25">
      <c r="B615" s="21"/>
      <c r="C615" s="42" t="s">
        <v>1366</v>
      </c>
      <c r="D615" s="77" t="s">
        <v>370</v>
      </c>
      <c r="F615" s="21">
        <v>82416665</v>
      </c>
      <c r="G615" s="21"/>
      <c r="H615" s="21">
        <v>97229792</v>
      </c>
      <c r="I615" s="21"/>
      <c r="J615" s="21">
        <v>4924002</v>
      </c>
      <c r="K615" s="21"/>
      <c r="L615" s="21">
        <v>16254981</v>
      </c>
      <c r="M615" s="21"/>
      <c r="N615" s="21">
        <v>0</v>
      </c>
      <c r="O615" s="21"/>
      <c r="P615" s="21">
        <v>19086400</v>
      </c>
      <c r="Q615" s="21"/>
      <c r="R615" s="21">
        <v>40265383</v>
      </c>
      <c r="S615" s="21"/>
      <c r="T615" s="21">
        <v>-16474071</v>
      </c>
      <c r="U615" s="21"/>
      <c r="V615" s="21">
        <v>-16139532</v>
      </c>
      <c r="W615" s="21"/>
      <c r="X615" s="21">
        <v>-44013</v>
      </c>
      <c r="Y615" s="21"/>
      <c r="Z615" s="21">
        <v>-3899665</v>
      </c>
      <c r="AA615" s="21"/>
      <c r="AB615" s="21">
        <v>-36557281</v>
      </c>
      <c r="AC615" s="21"/>
      <c r="AD615" s="21">
        <v>1272518</v>
      </c>
    </row>
    <row r="616" spans="2:30" ht="18.600000000000001" customHeight="1" x14ac:dyDescent="0.25">
      <c r="B616" s="21"/>
      <c r="C616" s="42" t="s">
        <v>1052</v>
      </c>
      <c r="D616" s="77" t="s">
        <v>371</v>
      </c>
      <c r="F616" s="21">
        <v>1151602</v>
      </c>
      <c r="G616" s="21"/>
      <c r="H616" s="21">
        <v>1319094</v>
      </c>
      <c r="I616" s="21"/>
      <c r="J616" s="21">
        <v>66803</v>
      </c>
      <c r="K616" s="21"/>
      <c r="L616" s="21">
        <v>220528</v>
      </c>
      <c r="M616" s="21"/>
      <c r="N616" s="21">
        <v>0</v>
      </c>
      <c r="O616" s="21"/>
      <c r="P616" s="21">
        <v>212932</v>
      </c>
      <c r="Q616" s="21"/>
      <c r="R616" s="21">
        <v>500263</v>
      </c>
      <c r="S616" s="21"/>
      <c r="T616" s="21">
        <v>-223500</v>
      </c>
      <c r="U616" s="21"/>
      <c r="V616" s="21">
        <v>-218961</v>
      </c>
      <c r="W616" s="21"/>
      <c r="X616" s="21">
        <v>-597</v>
      </c>
      <c r="Y616" s="21"/>
      <c r="Z616" s="21">
        <v>-132549</v>
      </c>
      <c r="AA616" s="21"/>
      <c r="AB616" s="21">
        <v>-575607</v>
      </c>
      <c r="AC616" s="21"/>
      <c r="AD616" s="21">
        <v>-129554</v>
      </c>
    </row>
    <row r="617" spans="2:30" ht="18.600000000000001" customHeight="1" x14ac:dyDescent="0.25">
      <c r="B617" s="21"/>
      <c r="C617" s="42" t="s">
        <v>1124</v>
      </c>
      <c r="D617" s="77" t="s">
        <v>372</v>
      </c>
      <c r="F617" s="21">
        <v>24017666</v>
      </c>
      <c r="G617" s="21"/>
      <c r="H617" s="21">
        <v>29018281</v>
      </c>
      <c r="I617" s="21"/>
      <c r="J617" s="21">
        <v>1469571</v>
      </c>
      <c r="K617" s="21"/>
      <c r="L617" s="21">
        <v>4851307</v>
      </c>
      <c r="M617" s="21"/>
      <c r="N617" s="21">
        <v>0</v>
      </c>
      <c r="O617" s="21"/>
      <c r="P617" s="21">
        <v>5135394</v>
      </c>
      <c r="Q617" s="21"/>
      <c r="R617" s="21">
        <v>11456272</v>
      </c>
      <c r="S617" s="21"/>
      <c r="T617" s="21">
        <v>-4916695</v>
      </c>
      <c r="U617" s="21"/>
      <c r="V617" s="21">
        <v>-4816851</v>
      </c>
      <c r="W617" s="21"/>
      <c r="X617" s="21">
        <v>-13136</v>
      </c>
      <c r="Y617" s="21"/>
      <c r="Z617" s="21">
        <v>-923413</v>
      </c>
      <c r="AA617" s="21"/>
      <c r="AB617" s="21">
        <v>-10670095</v>
      </c>
      <c r="AC617" s="21"/>
      <c r="AD617" s="21">
        <v>-228123</v>
      </c>
    </row>
    <row r="618" spans="2:30" ht="18.600000000000001" customHeight="1" x14ac:dyDescent="0.25">
      <c r="B618" s="21"/>
      <c r="C618" s="42" t="s">
        <v>1133</v>
      </c>
      <c r="D618" s="77" t="s">
        <v>373</v>
      </c>
      <c r="F618" s="21">
        <v>10692760</v>
      </c>
      <c r="G618" s="21"/>
      <c r="H618" s="21">
        <v>13001681</v>
      </c>
      <c r="I618" s="21"/>
      <c r="J618" s="21">
        <v>658443</v>
      </c>
      <c r="K618" s="21"/>
      <c r="L618" s="21">
        <v>2173635</v>
      </c>
      <c r="M618" s="21"/>
      <c r="N618" s="21">
        <v>0</v>
      </c>
      <c r="O618" s="21"/>
      <c r="P618" s="21">
        <v>2727850</v>
      </c>
      <c r="Q618" s="21"/>
      <c r="R618" s="21">
        <v>5559928</v>
      </c>
      <c r="S618" s="21"/>
      <c r="T618" s="21">
        <v>-2202932</v>
      </c>
      <c r="U618" s="21"/>
      <c r="V618" s="21">
        <v>-2158197</v>
      </c>
      <c r="W618" s="21"/>
      <c r="X618" s="21">
        <v>-5885</v>
      </c>
      <c r="Y618" s="21"/>
      <c r="Z618" s="21">
        <v>-517968</v>
      </c>
      <c r="AA618" s="21"/>
      <c r="AB618" s="21">
        <v>-4884982</v>
      </c>
      <c r="AC618" s="21"/>
      <c r="AD618" s="21">
        <v>79316</v>
      </c>
    </row>
    <row r="619" spans="2:30" ht="18.600000000000001" customHeight="1" x14ac:dyDescent="0.25">
      <c r="B619" s="21"/>
      <c r="C619" s="42" t="s">
        <v>962</v>
      </c>
      <c r="D619" s="77" t="s">
        <v>918</v>
      </c>
      <c r="F619" s="21">
        <v>24017666</v>
      </c>
      <c r="G619" s="21"/>
      <c r="H619" s="21">
        <v>28076097</v>
      </c>
      <c r="I619" s="21"/>
      <c r="J619" s="21">
        <v>1421856</v>
      </c>
      <c r="K619" s="21"/>
      <c r="L619" s="21">
        <v>4693792</v>
      </c>
      <c r="M619" s="21"/>
      <c r="N619" s="21">
        <v>0</v>
      </c>
      <c r="O619" s="21"/>
      <c r="P619" s="21">
        <v>1442894</v>
      </c>
      <c r="Q619" s="21"/>
      <c r="R619" s="21">
        <v>7558542</v>
      </c>
      <c r="S619" s="21"/>
      <c r="T619" s="21">
        <v>-4757056</v>
      </c>
      <c r="U619" s="21"/>
      <c r="V619" s="21">
        <v>-4660455</v>
      </c>
      <c r="W619" s="21"/>
      <c r="X619" s="21">
        <v>-12709</v>
      </c>
      <c r="Y619" s="21"/>
      <c r="Z619" s="21">
        <v>-9018799</v>
      </c>
      <c r="AA619" s="21"/>
      <c r="AB619" s="21">
        <v>-18449019</v>
      </c>
      <c r="AC619" s="21"/>
      <c r="AD619" s="21">
        <v>-3236029</v>
      </c>
    </row>
    <row r="620" spans="2:30" ht="18.600000000000001" customHeight="1" x14ac:dyDescent="0.25">
      <c r="C620" s="42" t="s">
        <v>943</v>
      </c>
      <c r="D620" s="77" t="s">
        <v>919</v>
      </c>
      <c r="F620" s="21">
        <v>1316074</v>
      </c>
      <c r="G620" s="21"/>
      <c r="H620" s="21">
        <v>2072734</v>
      </c>
      <c r="I620" s="21"/>
      <c r="J620" s="21">
        <v>104969</v>
      </c>
      <c r="K620" s="21"/>
      <c r="L620" s="21">
        <v>346522</v>
      </c>
      <c r="M620" s="21"/>
      <c r="N620" s="21">
        <v>0</v>
      </c>
      <c r="O620" s="21"/>
      <c r="P620" s="21">
        <v>924608</v>
      </c>
      <c r="Q620" s="21"/>
      <c r="R620" s="21">
        <v>1376099</v>
      </c>
      <c r="S620" s="21"/>
      <c r="T620" s="21">
        <v>-351192</v>
      </c>
      <c r="U620" s="21"/>
      <c r="V620" s="21">
        <v>-344061</v>
      </c>
      <c r="W620" s="21"/>
      <c r="X620" s="21">
        <v>-938</v>
      </c>
      <c r="Y620" s="21"/>
      <c r="Z620" s="21">
        <v>-36018</v>
      </c>
      <c r="AA620" s="21"/>
      <c r="AB620" s="21">
        <v>-732209</v>
      </c>
      <c r="AC620" s="21"/>
      <c r="AD620" s="21">
        <v>118630</v>
      </c>
    </row>
    <row r="621" spans="2:30" ht="18.600000000000001" customHeight="1" x14ac:dyDescent="0.25">
      <c r="C621" s="42" t="s">
        <v>951</v>
      </c>
      <c r="D621" s="77" t="s">
        <v>920</v>
      </c>
      <c r="F621" s="21">
        <v>1809489</v>
      </c>
      <c r="G621" s="21"/>
      <c r="H621" s="21">
        <v>2638009</v>
      </c>
      <c r="I621" s="21"/>
      <c r="J621" s="21">
        <v>133597</v>
      </c>
      <c r="K621" s="21"/>
      <c r="L621" s="21">
        <v>441025</v>
      </c>
      <c r="M621" s="21"/>
      <c r="N621" s="21">
        <v>0</v>
      </c>
      <c r="O621" s="21"/>
      <c r="P621" s="21">
        <v>758228</v>
      </c>
      <c r="Q621" s="21"/>
      <c r="R621" s="21">
        <v>1332850</v>
      </c>
      <c r="S621" s="21"/>
      <c r="T621" s="21">
        <v>-446970</v>
      </c>
      <c r="U621" s="21"/>
      <c r="V621" s="21">
        <v>-437893</v>
      </c>
      <c r="W621" s="21"/>
      <c r="X621" s="21">
        <v>-1194</v>
      </c>
      <c r="Y621" s="21"/>
      <c r="Z621" s="21">
        <v>-361804</v>
      </c>
      <c r="AA621" s="21"/>
      <c r="AB621" s="21">
        <v>-1247861</v>
      </c>
      <c r="AC621" s="21"/>
      <c r="AD621" s="21">
        <v>24628</v>
      </c>
    </row>
    <row r="622" spans="2:30" ht="18.600000000000001" customHeight="1" x14ac:dyDescent="0.25">
      <c r="C622" s="42" t="s">
        <v>986</v>
      </c>
      <c r="D622" s="77" t="s">
        <v>921</v>
      </c>
      <c r="F622" s="21">
        <v>3454655</v>
      </c>
      <c r="G622" s="21"/>
      <c r="H622" s="21">
        <v>3768559</v>
      </c>
      <c r="I622" s="21"/>
      <c r="J622" s="21">
        <v>190851</v>
      </c>
      <c r="K622" s="21"/>
      <c r="L622" s="21">
        <v>630032</v>
      </c>
      <c r="M622" s="21"/>
      <c r="N622" s="21">
        <v>0</v>
      </c>
      <c r="O622" s="21"/>
      <c r="P622" s="21">
        <v>913398</v>
      </c>
      <c r="Q622" s="21"/>
      <c r="R622" s="21">
        <v>1734281</v>
      </c>
      <c r="S622" s="21"/>
      <c r="T622" s="21">
        <v>-638524</v>
      </c>
      <c r="U622" s="21"/>
      <c r="V622" s="21">
        <v>-625557</v>
      </c>
      <c r="W622" s="21"/>
      <c r="X622" s="21">
        <v>-1706</v>
      </c>
      <c r="Y622" s="21"/>
      <c r="Z622" s="21">
        <v>-742032</v>
      </c>
      <c r="AA622" s="21"/>
      <c r="AB622" s="21">
        <v>-2007819</v>
      </c>
      <c r="AC622" s="21"/>
      <c r="AD622" s="21">
        <v>242970</v>
      </c>
    </row>
    <row r="623" spans="2:30" ht="18.600000000000001" customHeight="1" x14ac:dyDescent="0.25">
      <c r="C623" s="42" t="s">
        <v>617</v>
      </c>
      <c r="D623" s="77" t="s">
        <v>616</v>
      </c>
      <c r="F623" s="21">
        <v>0</v>
      </c>
      <c r="G623" s="21"/>
      <c r="H623" s="21">
        <v>2449644</v>
      </c>
      <c r="I623" s="21"/>
      <c r="J623" s="21">
        <v>124057</v>
      </c>
      <c r="K623" s="21"/>
      <c r="L623" s="21">
        <v>409534</v>
      </c>
      <c r="M623" s="21"/>
      <c r="N623" s="21">
        <v>0</v>
      </c>
      <c r="O623" s="21"/>
      <c r="P623" s="21">
        <v>2471869</v>
      </c>
      <c r="Q623" s="21"/>
      <c r="R623" s="21">
        <v>3005460</v>
      </c>
      <c r="S623" s="21"/>
      <c r="T623" s="21">
        <v>-415054</v>
      </c>
      <c r="U623" s="21"/>
      <c r="V623" s="21">
        <v>-406625</v>
      </c>
      <c r="W623" s="21"/>
      <c r="X623" s="21">
        <v>-1109</v>
      </c>
      <c r="Y623" s="21"/>
      <c r="Z623" s="21">
        <v>0</v>
      </c>
      <c r="AA623" s="21"/>
      <c r="AB623" s="21">
        <v>-822788</v>
      </c>
      <c r="AC623" s="21"/>
      <c r="AD623" s="21">
        <v>330214</v>
      </c>
    </row>
    <row r="624" spans="2:30" ht="18.600000000000001" customHeight="1" x14ac:dyDescent="0.25">
      <c r="C624" s="42" t="s">
        <v>621</v>
      </c>
      <c r="D624" s="77" t="s">
        <v>620</v>
      </c>
      <c r="F624" s="21">
        <v>164472</v>
      </c>
      <c r="G624" s="21"/>
      <c r="H624" s="21">
        <v>188365</v>
      </c>
      <c r="I624" s="21"/>
      <c r="J624" s="21">
        <v>9539</v>
      </c>
      <c r="K624" s="21"/>
      <c r="L624" s="21">
        <v>31491</v>
      </c>
      <c r="M624" s="21"/>
      <c r="N624" s="21">
        <v>0</v>
      </c>
      <c r="O624" s="21"/>
      <c r="P624" s="21">
        <v>61112</v>
      </c>
      <c r="Q624" s="21"/>
      <c r="R624" s="21">
        <v>102142</v>
      </c>
      <c r="S624" s="21"/>
      <c r="T624" s="21">
        <v>-31916</v>
      </c>
      <c r="U624" s="21"/>
      <c r="V624" s="21">
        <v>-31267</v>
      </c>
      <c r="W624" s="21"/>
      <c r="X624" s="21">
        <v>-85</v>
      </c>
      <c r="Y624" s="21"/>
      <c r="Z624" s="21">
        <v>-14509</v>
      </c>
      <c r="AA624" s="21"/>
      <c r="AB624" s="21">
        <v>-77777</v>
      </c>
      <c r="AC624" s="21"/>
      <c r="AD624" s="21">
        <v>27113</v>
      </c>
    </row>
    <row r="625" spans="2:30" ht="18.600000000000001" customHeight="1" x14ac:dyDescent="0.25">
      <c r="C625" s="42" t="s">
        <v>1463</v>
      </c>
      <c r="D625" s="77" t="s">
        <v>374</v>
      </c>
      <c r="F625" s="21">
        <v>493565</v>
      </c>
      <c r="G625" s="21"/>
      <c r="H625" s="21">
        <v>565275</v>
      </c>
      <c r="I625" s="21"/>
      <c r="J625" s="21">
        <v>28627</v>
      </c>
      <c r="K625" s="21"/>
      <c r="L625" s="21">
        <v>94503</v>
      </c>
      <c r="M625" s="21"/>
      <c r="N625" s="21">
        <v>0</v>
      </c>
      <c r="O625" s="21"/>
      <c r="P625" s="21">
        <v>2178324</v>
      </c>
      <c r="Q625" s="21"/>
      <c r="R625" s="21">
        <v>2301454</v>
      </c>
      <c r="S625" s="21"/>
      <c r="T625" s="21">
        <v>-95777</v>
      </c>
      <c r="U625" s="21"/>
      <c r="V625" s="21">
        <v>-93832</v>
      </c>
      <c r="W625" s="21"/>
      <c r="X625" s="21">
        <v>-256</v>
      </c>
      <c r="Y625" s="21"/>
      <c r="Z625" s="21">
        <v>-4378436</v>
      </c>
      <c r="AA625" s="21"/>
      <c r="AB625" s="21">
        <v>-4568301</v>
      </c>
      <c r="AC625" s="21"/>
      <c r="AD625" s="21">
        <v>-626365</v>
      </c>
    </row>
    <row r="626" spans="2:30" ht="18.600000000000001" customHeight="1" x14ac:dyDescent="0.25">
      <c r="C626" s="42" t="s">
        <v>1474</v>
      </c>
      <c r="D626" s="77" t="s">
        <v>375</v>
      </c>
      <c r="F626" s="21">
        <v>74026959</v>
      </c>
      <c r="G626" s="21"/>
      <c r="H626" s="21">
        <v>87808305</v>
      </c>
      <c r="I626" s="21"/>
      <c r="J626" s="21">
        <v>4446870</v>
      </c>
      <c r="K626" s="21"/>
      <c r="L626" s="21">
        <v>14679886</v>
      </c>
      <c r="M626" s="21"/>
      <c r="N626" s="21">
        <v>0</v>
      </c>
      <c r="O626" s="21"/>
      <c r="P626" s="21">
        <v>15979140</v>
      </c>
      <c r="Q626" s="21"/>
      <c r="R626" s="21">
        <v>35105896</v>
      </c>
      <c r="S626" s="21"/>
      <c r="T626" s="21">
        <v>-14877747</v>
      </c>
      <c r="U626" s="21"/>
      <c r="V626" s="21">
        <v>-14575624</v>
      </c>
      <c r="W626" s="21"/>
      <c r="X626" s="21">
        <v>-39748</v>
      </c>
      <c r="Y626" s="21"/>
      <c r="Z626" s="21">
        <v>-2780927</v>
      </c>
      <c r="AA626" s="21"/>
      <c r="AB626" s="21">
        <v>-32274046</v>
      </c>
      <c r="AC626" s="21"/>
      <c r="AD626" s="21">
        <v>864703</v>
      </c>
    </row>
    <row r="627" spans="2:30" ht="18.600000000000001" customHeight="1" x14ac:dyDescent="0.25">
      <c r="C627" s="42" t="s">
        <v>1474</v>
      </c>
      <c r="D627" s="77" t="s">
        <v>1020</v>
      </c>
      <c r="F627" s="21">
        <v>0</v>
      </c>
      <c r="G627" s="21"/>
      <c r="H627" s="21">
        <v>0</v>
      </c>
      <c r="I627" s="21"/>
      <c r="J627" s="21">
        <v>0</v>
      </c>
      <c r="K627" s="21"/>
      <c r="L627" s="21">
        <v>0</v>
      </c>
      <c r="M627" s="21"/>
      <c r="N627" s="21">
        <v>0</v>
      </c>
      <c r="O627" s="21"/>
      <c r="P627" s="21">
        <v>78059</v>
      </c>
      <c r="Q627" s="21"/>
      <c r="R627" s="21">
        <v>78059</v>
      </c>
      <c r="S627" s="21"/>
      <c r="T627" s="21">
        <v>0</v>
      </c>
      <c r="U627" s="21"/>
      <c r="V627" s="21">
        <v>0</v>
      </c>
      <c r="W627" s="21"/>
      <c r="X627" s="21">
        <v>0</v>
      </c>
      <c r="Y627" s="21"/>
      <c r="Z627" s="21">
        <v>-103693</v>
      </c>
      <c r="AA627" s="21"/>
      <c r="AB627" s="21">
        <v>-103693</v>
      </c>
      <c r="AC627" s="21"/>
      <c r="AD627" s="21">
        <v>54</v>
      </c>
    </row>
    <row r="628" spans="2:30" ht="18" customHeight="1" x14ac:dyDescent="0.25">
      <c r="C628" s="42" t="s">
        <v>3773</v>
      </c>
      <c r="D628" s="77" t="s">
        <v>2299</v>
      </c>
      <c r="F628" s="21">
        <v>0</v>
      </c>
      <c r="G628" s="21"/>
      <c r="H628" s="21">
        <v>0</v>
      </c>
      <c r="I628" s="21"/>
      <c r="J628" s="21">
        <v>0</v>
      </c>
      <c r="K628" s="21"/>
      <c r="L628" s="21">
        <v>0</v>
      </c>
      <c r="M628" s="21"/>
      <c r="N628" s="21">
        <v>0</v>
      </c>
      <c r="O628" s="21"/>
      <c r="P628" s="21">
        <v>276000</v>
      </c>
      <c r="Q628" s="21"/>
      <c r="R628" s="21">
        <v>276000</v>
      </c>
      <c r="S628" s="21"/>
      <c r="T628" s="21">
        <v>0</v>
      </c>
      <c r="U628" s="21"/>
      <c r="V628" s="21">
        <v>0</v>
      </c>
      <c r="W628" s="21"/>
      <c r="X628" s="21">
        <v>0</v>
      </c>
      <c r="Y628" s="21"/>
      <c r="Z628" s="21">
        <v>-504853</v>
      </c>
      <c r="AA628" s="21"/>
      <c r="AB628" s="21">
        <v>-504853</v>
      </c>
      <c r="AC628" s="21"/>
      <c r="AD628" s="21">
        <v>-4164</v>
      </c>
    </row>
    <row r="629" spans="2:30" ht="18.600000000000001" customHeight="1" x14ac:dyDescent="0.25">
      <c r="C629" s="42" t="s">
        <v>3873</v>
      </c>
      <c r="D629" s="77" t="s">
        <v>3878</v>
      </c>
      <c r="F629" s="21">
        <v>0</v>
      </c>
      <c r="G629" s="21"/>
      <c r="H629" s="21">
        <v>0</v>
      </c>
      <c r="I629" s="21"/>
      <c r="J629" s="21">
        <v>0</v>
      </c>
      <c r="K629" s="21"/>
      <c r="L629" s="21">
        <v>0</v>
      </c>
      <c r="M629" s="21"/>
      <c r="N629" s="21">
        <v>0</v>
      </c>
      <c r="O629" s="21"/>
      <c r="P629" s="21">
        <v>78059</v>
      </c>
      <c r="Q629" s="21"/>
      <c r="R629" s="21">
        <v>78059</v>
      </c>
      <c r="S629" s="21"/>
      <c r="T629" s="21">
        <v>0</v>
      </c>
      <c r="U629" s="21"/>
      <c r="V629" s="21">
        <v>0</v>
      </c>
      <c r="W629" s="21"/>
      <c r="X629" s="21">
        <v>0</v>
      </c>
      <c r="Y629" s="21"/>
      <c r="Z629" s="21">
        <v>-103693</v>
      </c>
      <c r="AA629" s="21"/>
      <c r="AB629" s="21">
        <v>-103693</v>
      </c>
      <c r="AC629" s="21"/>
      <c r="AD629" s="21">
        <v>54</v>
      </c>
    </row>
    <row r="630" spans="2:30" ht="18.600000000000001" customHeight="1" x14ac:dyDescent="0.25">
      <c r="B630" s="21"/>
      <c r="C630" s="42" t="s">
        <v>1279</v>
      </c>
      <c r="D630" s="77" t="s">
        <v>376</v>
      </c>
      <c r="F630" s="21">
        <v>328943</v>
      </c>
      <c r="G630" s="21"/>
      <c r="H630" s="21">
        <v>376910</v>
      </c>
      <c r="I630" s="21"/>
      <c r="J630" s="21">
        <v>19088</v>
      </c>
      <c r="K630" s="21"/>
      <c r="L630" s="21">
        <v>63012</v>
      </c>
      <c r="M630" s="21"/>
      <c r="N630" s="21">
        <v>0</v>
      </c>
      <c r="O630" s="21"/>
      <c r="P630" s="21">
        <v>212319</v>
      </c>
      <c r="Q630" s="21"/>
      <c r="R630" s="21">
        <v>294419</v>
      </c>
      <c r="S630" s="21"/>
      <c r="T630" s="21">
        <v>-63861</v>
      </c>
      <c r="U630" s="21"/>
      <c r="V630" s="21">
        <v>-62565</v>
      </c>
      <c r="W630" s="21"/>
      <c r="X630" s="21">
        <v>-171</v>
      </c>
      <c r="Y630" s="21"/>
      <c r="Z630" s="21">
        <v>-215020</v>
      </c>
      <c r="AA630" s="21"/>
      <c r="AB630" s="21">
        <v>-341617</v>
      </c>
      <c r="AC630" s="21"/>
      <c r="AD630" s="21">
        <v>-117829</v>
      </c>
    </row>
    <row r="631" spans="2:30" ht="18.600000000000001" customHeight="1" x14ac:dyDescent="0.25">
      <c r="C631" s="42" t="s">
        <v>1461</v>
      </c>
      <c r="D631" s="77" t="s">
        <v>377</v>
      </c>
      <c r="F631" s="21">
        <v>1809489</v>
      </c>
      <c r="G631" s="21"/>
      <c r="H631" s="21">
        <v>2449644</v>
      </c>
      <c r="I631" s="21"/>
      <c r="J631" s="21">
        <v>124057</v>
      </c>
      <c r="K631" s="21"/>
      <c r="L631" s="21">
        <v>409534</v>
      </c>
      <c r="M631" s="21"/>
      <c r="N631" s="21">
        <v>0</v>
      </c>
      <c r="O631" s="21"/>
      <c r="P631" s="21">
        <v>713022</v>
      </c>
      <c r="Q631" s="21"/>
      <c r="R631" s="21">
        <v>1246613</v>
      </c>
      <c r="S631" s="21"/>
      <c r="T631" s="21">
        <v>-415054</v>
      </c>
      <c r="U631" s="21"/>
      <c r="V631" s="21">
        <v>-406625</v>
      </c>
      <c r="W631" s="21"/>
      <c r="X631" s="21">
        <v>-1109</v>
      </c>
      <c r="Y631" s="21"/>
      <c r="Z631" s="21">
        <v>-50126</v>
      </c>
      <c r="AA631" s="21"/>
      <c r="AB631" s="21">
        <v>-872914</v>
      </c>
      <c r="AC631" s="21"/>
      <c r="AD631" s="21">
        <v>57337</v>
      </c>
    </row>
    <row r="632" spans="2:30" ht="18.600000000000001" customHeight="1" x14ac:dyDescent="0.25">
      <c r="C632" s="42" t="s">
        <v>1422</v>
      </c>
      <c r="D632" s="77" t="s">
        <v>378</v>
      </c>
      <c r="F632" s="21">
        <v>36519914</v>
      </c>
      <c r="G632" s="21"/>
      <c r="H632" s="21">
        <v>42396693</v>
      </c>
      <c r="I632" s="21"/>
      <c r="J632" s="21">
        <v>2147093</v>
      </c>
      <c r="K632" s="21"/>
      <c r="L632" s="21">
        <v>7087924</v>
      </c>
      <c r="M632" s="21"/>
      <c r="N632" s="21">
        <v>0</v>
      </c>
      <c r="O632" s="21"/>
      <c r="P632" s="21">
        <v>13476138</v>
      </c>
      <c r="Q632" s="21"/>
      <c r="R632" s="21">
        <v>22711155</v>
      </c>
      <c r="S632" s="21"/>
      <c r="T632" s="21">
        <v>-7183458</v>
      </c>
      <c r="U632" s="21"/>
      <c r="V632" s="21">
        <v>-7037583</v>
      </c>
      <c r="W632" s="21"/>
      <c r="X632" s="21">
        <v>-19192</v>
      </c>
      <c r="Y632" s="21"/>
      <c r="Z632" s="21">
        <v>-2317389</v>
      </c>
      <c r="AA632" s="21"/>
      <c r="AB632" s="21">
        <v>-16557622</v>
      </c>
      <c r="AC632" s="21"/>
      <c r="AD632" s="21">
        <v>1090563</v>
      </c>
    </row>
    <row r="633" spans="2:30" ht="18.600000000000001" customHeight="1" x14ac:dyDescent="0.25">
      <c r="C633" s="42" t="s">
        <v>1425</v>
      </c>
      <c r="D633" s="77" t="s">
        <v>379</v>
      </c>
      <c r="F633" s="21">
        <v>13160285</v>
      </c>
      <c r="G633" s="21"/>
      <c r="H633" s="21">
        <v>15262781</v>
      </c>
      <c r="I633" s="21"/>
      <c r="J633" s="21">
        <v>772952</v>
      </c>
      <c r="K633" s="21"/>
      <c r="L633" s="21">
        <v>2551648</v>
      </c>
      <c r="M633" s="21"/>
      <c r="N633" s="21">
        <v>0</v>
      </c>
      <c r="O633" s="21"/>
      <c r="P633" s="21">
        <v>4433741</v>
      </c>
      <c r="Q633" s="21"/>
      <c r="R633" s="21">
        <v>7758341</v>
      </c>
      <c r="S633" s="21"/>
      <c r="T633" s="21">
        <v>-2586040</v>
      </c>
      <c r="U633" s="21"/>
      <c r="V633" s="21">
        <v>-2533525</v>
      </c>
      <c r="W633" s="21"/>
      <c r="X633" s="21">
        <v>-6909</v>
      </c>
      <c r="Y633" s="21"/>
      <c r="Z633" s="21">
        <v>-445040</v>
      </c>
      <c r="AA633" s="21"/>
      <c r="AB633" s="21">
        <v>-5571514</v>
      </c>
      <c r="AC633" s="21"/>
      <c r="AD633" s="21">
        <v>735211</v>
      </c>
    </row>
    <row r="634" spans="2:30" ht="18.600000000000001" customHeight="1" x14ac:dyDescent="0.25">
      <c r="C634" s="42" t="s">
        <v>3913</v>
      </c>
      <c r="D634" s="77" t="s">
        <v>3917</v>
      </c>
      <c r="F634" s="21">
        <v>0</v>
      </c>
      <c r="G634" s="21"/>
      <c r="H634" s="21">
        <v>5276019</v>
      </c>
      <c r="I634" s="21"/>
      <c r="J634" s="21">
        <v>267193</v>
      </c>
      <c r="K634" s="21"/>
      <c r="L634" s="21">
        <v>882050</v>
      </c>
      <c r="M634" s="21"/>
      <c r="N634" s="21">
        <v>0</v>
      </c>
      <c r="O634" s="21"/>
      <c r="P634" s="21">
        <v>5323887</v>
      </c>
      <c r="Q634" s="21"/>
      <c r="R634" s="21">
        <v>6473130</v>
      </c>
      <c r="S634" s="21"/>
      <c r="T634" s="21">
        <v>-893939</v>
      </c>
      <c r="U634" s="21"/>
      <c r="V634" s="21">
        <v>-875786</v>
      </c>
      <c r="W634" s="21"/>
      <c r="X634" s="21">
        <v>-2388</v>
      </c>
      <c r="Y634" s="21"/>
      <c r="Z634" s="21">
        <v>0</v>
      </c>
      <c r="AA634" s="21"/>
      <c r="AB634" s="21">
        <v>-1772113</v>
      </c>
      <c r="AC634" s="21"/>
      <c r="AD634" s="21">
        <v>711212</v>
      </c>
    </row>
    <row r="635" spans="2:30" ht="18.600000000000001" customHeight="1" x14ac:dyDescent="0.25">
      <c r="C635" s="42" t="s">
        <v>3906</v>
      </c>
      <c r="D635" s="77" t="s">
        <v>3908</v>
      </c>
      <c r="F635" s="21">
        <v>822508</v>
      </c>
      <c r="G635" s="21"/>
      <c r="H635" s="21">
        <v>753640</v>
      </c>
      <c r="I635" s="21"/>
      <c r="J635" s="21">
        <v>38167</v>
      </c>
      <c r="K635" s="21"/>
      <c r="L635" s="21">
        <v>125994</v>
      </c>
      <c r="M635" s="21"/>
      <c r="N635" s="21">
        <v>0</v>
      </c>
      <c r="O635" s="21"/>
      <c r="P635" s="21">
        <v>886296</v>
      </c>
      <c r="Q635" s="21"/>
      <c r="R635" s="21">
        <v>1050457</v>
      </c>
      <c r="S635" s="21"/>
      <c r="T635" s="21">
        <v>-127693</v>
      </c>
      <c r="U635" s="21"/>
      <c r="V635" s="21">
        <v>-125100</v>
      </c>
      <c r="W635" s="21"/>
      <c r="X635" s="21">
        <v>-341</v>
      </c>
      <c r="Y635" s="21"/>
      <c r="Z635" s="21">
        <v>-229824</v>
      </c>
      <c r="AA635" s="21"/>
      <c r="AB635" s="21">
        <v>-482958</v>
      </c>
      <c r="AC635" s="21"/>
      <c r="AD635" s="21">
        <v>108336</v>
      </c>
    </row>
    <row r="636" spans="2:30" ht="18.600000000000001" customHeight="1" x14ac:dyDescent="0.25">
      <c r="B636" s="21"/>
      <c r="C636" s="30" t="s">
        <v>3909</v>
      </c>
      <c r="D636" s="77"/>
      <c r="F636" s="21">
        <v>0</v>
      </c>
      <c r="G636" s="21"/>
      <c r="H636" s="21">
        <v>0</v>
      </c>
      <c r="I636" s="21"/>
      <c r="J636" s="21">
        <v>0</v>
      </c>
      <c r="K636" s="21"/>
      <c r="L636" s="21">
        <v>0</v>
      </c>
      <c r="M636" s="21"/>
      <c r="N636" s="21">
        <v>0</v>
      </c>
      <c r="O636" s="21"/>
      <c r="P636" s="21">
        <v>51419</v>
      </c>
      <c r="Q636" s="21"/>
      <c r="R636" s="21">
        <v>51419</v>
      </c>
      <c r="S636" s="21"/>
      <c r="T636" s="21">
        <v>0</v>
      </c>
      <c r="U636" s="21"/>
      <c r="V636" s="21">
        <v>0</v>
      </c>
      <c r="W636" s="21"/>
      <c r="X636" s="21">
        <v>0</v>
      </c>
      <c r="Y636" s="21"/>
      <c r="Z636" s="21">
        <v>-7304395</v>
      </c>
      <c r="AA636" s="21"/>
      <c r="AB636" s="21">
        <v>-7304395</v>
      </c>
      <c r="AC636" s="21"/>
      <c r="AD636" s="21">
        <v>-3807095</v>
      </c>
    </row>
    <row r="637" spans="2:30" ht="18.600000000000001" customHeight="1" x14ac:dyDescent="0.25">
      <c r="C637" s="30"/>
      <c r="D637" s="77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</row>
    <row r="638" spans="2:30" ht="18.600000000000001" customHeight="1" x14ac:dyDescent="0.25">
      <c r="C638" s="30" t="s">
        <v>10</v>
      </c>
      <c r="F638" s="31">
        <v>11517446269</v>
      </c>
      <c r="G638" s="21"/>
      <c r="H638" s="31">
        <v>13028800548</v>
      </c>
      <c r="I638" s="21"/>
      <c r="J638" s="31">
        <v>659816690</v>
      </c>
      <c r="K638" s="21"/>
      <c r="L638" s="31">
        <v>2178168801</v>
      </c>
      <c r="M638" s="21"/>
      <c r="N638" s="31">
        <v>0</v>
      </c>
      <c r="O638" s="21"/>
      <c r="P638" s="31">
        <v>4793598024</v>
      </c>
      <c r="Q638" s="21"/>
      <c r="R638" s="31">
        <v>7631583515</v>
      </c>
      <c r="S638" s="21"/>
      <c r="T638" s="31">
        <v>-2207526941</v>
      </c>
      <c r="U638" s="21"/>
      <c r="V638" s="31">
        <v>-2162698652</v>
      </c>
      <c r="W638" s="21"/>
      <c r="X638" s="31">
        <v>-5897702</v>
      </c>
      <c r="Y638" s="21"/>
      <c r="Z638" s="31">
        <v>-3980506780</v>
      </c>
      <c r="AA638" s="21"/>
      <c r="AB638" s="31">
        <v>-8356630075</v>
      </c>
      <c r="AC638" s="21"/>
      <c r="AD638" s="31">
        <v>263797013</v>
      </c>
    </row>
    <row r="639" spans="2:30" ht="18.600000000000001" customHeight="1" x14ac:dyDescent="0.25"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</row>
    <row r="640" spans="2:30" ht="18.600000000000001" customHeight="1" thickBot="1" x14ac:dyDescent="0.3">
      <c r="C640" s="14" t="s">
        <v>988</v>
      </c>
      <c r="F640" s="82">
        <v>15006539477</v>
      </c>
      <c r="G640" s="83"/>
      <c r="H640" s="32">
        <v>17905445505</v>
      </c>
      <c r="I640" s="83"/>
      <c r="J640" s="32">
        <v>906784304</v>
      </c>
      <c r="K640" s="83"/>
      <c r="L640" s="32">
        <v>2993451517</v>
      </c>
      <c r="M640" s="83"/>
      <c r="N640" s="32">
        <v>0</v>
      </c>
      <c r="O640" s="83"/>
      <c r="P640" s="32">
        <v>5961862130</v>
      </c>
      <c r="Q640" s="83"/>
      <c r="R640" s="32">
        <v>9862097951</v>
      </c>
      <c r="S640" s="83"/>
      <c r="T640" s="32">
        <v>-3033798337</v>
      </c>
      <c r="U640" s="83"/>
      <c r="V640" s="32">
        <v>-2972190924</v>
      </c>
      <c r="W640" s="83"/>
      <c r="X640" s="32">
        <v>-8105194</v>
      </c>
      <c r="Y640" s="83"/>
      <c r="Z640" s="32">
        <v>-5961862130</v>
      </c>
      <c r="AA640" s="83"/>
      <c r="AB640" s="32">
        <v>-11975956585</v>
      </c>
      <c r="AC640" s="83"/>
      <c r="AD640" s="32">
        <v>-208667483</v>
      </c>
    </row>
    <row r="641" spans="3:30" ht="13.8" thickTop="1" x14ac:dyDescent="0.25"/>
    <row r="642" spans="3:30" ht="14.4" x14ac:dyDescent="0.3">
      <c r="F642" s="84"/>
      <c r="H642" s="84"/>
      <c r="AD642" s="8"/>
    </row>
    <row r="643" spans="3:30" ht="14.4" x14ac:dyDescent="0.3">
      <c r="F643" s="84"/>
      <c r="H643" s="84"/>
      <c r="J643" s="8"/>
      <c r="N643" s="8"/>
      <c r="T643" s="8"/>
      <c r="AD643" s="8"/>
    </row>
    <row r="644" spans="3:30" x14ac:dyDescent="0.25">
      <c r="C644" s="16" t="s">
        <v>997</v>
      </c>
    </row>
    <row r="645" spans="3:30" x14ac:dyDescent="0.25">
      <c r="C645" s="6" t="s">
        <v>3922</v>
      </c>
    </row>
    <row r="646" spans="3:30" x14ac:dyDescent="0.25">
      <c r="C646" s="16"/>
    </row>
    <row r="647" spans="3:30" x14ac:dyDescent="0.25">
      <c r="F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  <c r="AA647" s="12"/>
      <c r="AB647" s="12"/>
      <c r="AC647" s="12"/>
      <c r="AD647" s="12"/>
    </row>
    <row r="648" spans="3:30" x14ac:dyDescent="0.25">
      <c r="F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  <c r="AA648" s="12"/>
      <c r="AB648" s="12"/>
      <c r="AC648" s="12"/>
      <c r="AD648" s="12"/>
    </row>
    <row r="649" spans="3:30" x14ac:dyDescent="0.25">
      <c r="F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  <c r="AA649" s="12"/>
      <c r="AB649" s="12"/>
      <c r="AC649" s="12"/>
      <c r="AD649" s="12"/>
    </row>
    <row r="650" spans="3:30" x14ac:dyDescent="0.25">
      <c r="Z650" s="21"/>
    </row>
    <row r="651" spans="3:30" x14ac:dyDescent="0.25">
      <c r="F651" s="33"/>
      <c r="H651" s="33"/>
      <c r="J651" s="33"/>
      <c r="L651" s="33"/>
      <c r="N651" s="33"/>
      <c r="P651" s="33"/>
      <c r="R651" s="33"/>
      <c r="T651" s="33"/>
      <c r="V651" s="33"/>
      <c r="AB651" s="33"/>
      <c r="AD651" s="33"/>
    </row>
    <row r="653" spans="3:30" x14ac:dyDescent="0.25">
      <c r="F653" s="21"/>
      <c r="H653" s="21"/>
      <c r="N653" s="21"/>
      <c r="R653" s="21"/>
      <c r="V653" s="21"/>
      <c r="AB653" s="21"/>
      <c r="AD653" s="21"/>
    </row>
    <row r="654" spans="3:30" x14ac:dyDescent="0.25">
      <c r="F654" s="22"/>
      <c r="H654" s="22"/>
      <c r="N654" s="22"/>
      <c r="R654" s="22"/>
      <c r="V654" s="22"/>
      <c r="AB654" s="22"/>
      <c r="AD654" s="22"/>
    </row>
    <row r="655" spans="3:30" x14ac:dyDescent="0.25">
      <c r="F655" s="21"/>
      <c r="H655" s="21"/>
      <c r="N655" s="21"/>
      <c r="R655" s="21"/>
      <c r="V655" s="21"/>
      <c r="AB655" s="21"/>
      <c r="AD655" s="21"/>
    </row>
    <row r="656" spans="3:30" x14ac:dyDescent="0.25">
      <c r="F656" s="21"/>
      <c r="H656" s="21"/>
      <c r="N656" s="21"/>
      <c r="R656" s="21"/>
      <c r="V656" s="21"/>
      <c r="AB656" s="21"/>
      <c r="AD656" s="21"/>
    </row>
    <row r="657" spans="6:30" x14ac:dyDescent="0.25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</row>
    <row r="658" spans="6:30" x14ac:dyDescent="0.25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</row>
    <row r="659" spans="6:30" x14ac:dyDescent="0.25">
      <c r="F659" s="21"/>
      <c r="H659" s="21"/>
      <c r="J659" s="21"/>
      <c r="L659" s="21"/>
      <c r="N659" s="21"/>
      <c r="T659" s="21"/>
      <c r="V659" s="21"/>
      <c r="AB659" s="21"/>
      <c r="AD659" s="34"/>
    </row>
    <row r="661" spans="6:30" x14ac:dyDescent="0.25">
      <c r="N661" s="57"/>
      <c r="P661" s="57"/>
      <c r="T661" s="57"/>
    </row>
  </sheetData>
  <mergeCells count="5">
    <mergeCell ref="J16:R16"/>
    <mergeCell ref="T16:AB16"/>
    <mergeCell ref="F12:V12"/>
    <mergeCell ref="F13:V13"/>
    <mergeCell ref="F14:V14"/>
  </mergeCells>
  <pageMargins left="0.7" right="0.7" top="0.75" bottom="0.75" header="0.3" footer="0.3"/>
  <pageSetup scale="40" orientation="landscape" r:id="rId1"/>
  <headerFooter>
    <oddFooter>&amp;CPage &amp;P of &amp;N&amp;R&amp;G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C1:L427"/>
  <sheetViews>
    <sheetView zoomScaleNormal="100" workbookViewId="0">
      <selection activeCell="L2" sqref="L2"/>
    </sheetView>
  </sheetViews>
  <sheetFormatPr defaultColWidth="8.6640625" defaultRowHeight="13.2" x14ac:dyDescent="0.25"/>
  <cols>
    <col min="1" max="1" width="7.33203125" style="6" customWidth="1"/>
    <col min="2" max="2" width="3.88671875" style="6" customWidth="1"/>
    <col min="3" max="3" width="37.33203125" style="6" bestFit="1" customWidth="1"/>
    <col min="4" max="4" width="10.6640625" style="6" bestFit="1" customWidth="1"/>
    <col min="5" max="5" width="1.33203125" style="6" customWidth="1"/>
    <col min="6" max="6" width="23.5546875" style="6" customWidth="1"/>
    <col min="7" max="7" width="1.33203125" style="6" customWidth="1"/>
    <col min="8" max="8" width="23.5546875" style="6" customWidth="1"/>
    <col min="9" max="9" width="1.33203125" style="6" customWidth="1"/>
    <col min="10" max="10" width="23.5546875" style="6" customWidth="1"/>
    <col min="11" max="11" width="1.33203125" style="6" customWidth="1"/>
    <col min="12" max="12" width="23.5546875" style="6" customWidth="1"/>
    <col min="13" max="16384" width="8.6640625" style="6"/>
  </cols>
  <sheetData>
    <row r="1" spans="3:12" x14ac:dyDescent="0.25">
      <c r="F1" s="18"/>
      <c r="G1" s="18"/>
      <c r="H1" s="18"/>
      <c r="I1" s="18"/>
      <c r="J1" s="18"/>
      <c r="K1" s="18"/>
      <c r="L1" s="18"/>
    </row>
    <row r="2" spans="3:12" ht="17.399999999999999" x14ac:dyDescent="0.3">
      <c r="C2" s="7" t="s">
        <v>6</v>
      </c>
      <c r="F2" s="18"/>
      <c r="G2" s="18"/>
      <c r="H2" s="18"/>
      <c r="I2" s="18"/>
      <c r="J2" s="18"/>
      <c r="K2" s="18"/>
      <c r="L2" s="80"/>
    </row>
    <row r="3" spans="3:12" ht="22.8" x14ac:dyDescent="0.4">
      <c r="C3" s="208" t="s">
        <v>4</v>
      </c>
      <c r="D3" s="208"/>
      <c r="E3" s="208"/>
      <c r="F3" s="208"/>
      <c r="G3" s="208"/>
      <c r="H3" s="208"/>
      <c r="I3" s="208"/>
      <c r="J3" s="208"/>
      <c r="K3" s="208"/>
      <c r="L3" s="208"/>
    </row>
    <row r="4" spans="3:12" ht="22.8" x14ac:dyDescent="0.4">
      <c r="C4" s="208" t="s">
        <v>990</v>
      </c>
      <c r="D4" s="208"/>
      <c r="E4" s="208"/>
      <c r="F4" s="208"/>
      <c r="G4" s="208"/>
      <c r="H4" s="208"/>
      <c r="I4" s="208"/>
      <c r="J4" s="208"/>
      <c r="K4" s="208"/>
      <c r="L4" s="208"/>
    </row>
    <row r="5" spans="3:12" ht="22.8" x14ac:dyDescent="0.4">
      <c r="C5" s="208" t="s">
        <v>3919</v>
      </c>
      <c r="D5" s="208"/>
      <c r="E5" s="208"/>
      <c r="F5" s="208"/>
      <c r="G5" s="208"/>
      <c r="H5" s="208"/>
      <c r="I5" s="208"/>
      <c r="J5" s="208"/>
      <c r="K5" s="208"/>
      <c r="L5" s="208"/>
    </row>
    <row r="6" spans="3:12" ht="40.35" customHeight="1" x14ac:dyDescent="0.25"/>
    <row r="7" spans="3:12" ht="29.1" customHeight="1" x14ac:dyDescent="0.25">
      <c r="F7" s="211" t="s">
        <v>924</v>
      </c>
      <c r="G7" s="211"/>
      <c r="H7" s="211"/>
      <c r="J7" s="211" t="s">
        <v>925</v>
      </c>
      <c r="K7" s="211"/>
      <c r="L7" s="211"/>
    </row>
    <row r="8" spans="3:12" ht="44.1" customHeight="1" x14ac:dyDescent="0.25">
      <c r="C8" s="72" t="s">
        <v>0</v>
      </c>
      <c r="D8" s="73" t="s">
        <v>1</v>
      </c>
      <c r="E8" s="71"/>
      <c r="F8" s="72">
        <v>2023</v>
      </c>
      <c r="G8" s="72"/>
      <c r="H8" s="74">
        <v>2024</v>
      </c>
      <c r="I8" s="71"/>
      <c r="J8" s="74">
        <v>2023</v>
      </c>
      <c r="K8" s="72"/>
      <c r="L8" s="74">
        <v>2024</v>
      </c>
    </row>
    <row r="9" spans="3:12" ht="18" customHeight="1" x14ac:dyDescent="0.25"/>
    <row r="10" spans="3:12" ht="18" customHeight="1" x14ac:dyDescent="0.25">
      <c r="C10" s="42" t="s">
        <v>1112</v>
      </c>
      <c r="D10" s="71" t="s">
        <v>380</v>
      </c>
      <c r="F10" s="39">
        <v>2835529</v>
      </c>
      <c r="G10" s="39"/>
      <c r="H10" s="39">
        <v>3796148</v>
      </c>
      <c r="I10" s="39"/>
      <c r="J10" s="39">
        <v>-514117</v>
      </c>
      <c r="K10" s="39"/>
      <c r="L10" s="39">
        <v>-367795</v>
      </c>
    </row>
    <row r="11" spans="3:12" ht="18" customHeight="1" x14ac:dyDescent="0.25">
      <c r="C11" s="42" t="s">
        <v>1007</v>
      </c>
      <c r="D11" s="71" t="s">
        <v>383</v>
      </c>
      <c r="F11" s="39">
        <v>14000335</v>
      </c>
      <c r="G11" s="39"/>
      <c r="H11" s="39">
        <v>19455326</v>
      </c>
      <c r="I11" s="39"/>
      <c r="J11" s="39">
        <v>-2538534</v>
      </c>
      <c r="K11" s="39"/>
      <c r="L11" s="39">
        <v>-1884892</v>
      </c>
    </row>
    <row r="12" spans="3:12" ht="18" customHeight="1" x14ac:dyDescent="0.25">
      <c r="C12" s="42" t="s">
        <v>3749</v>
      </c>
      <c r="D12" s="71" t="s">
        <v>3733</v>
      </c>
      <c r="F12" s="39">
        <v>6202666</v>
      </c>
      <c r="G12" s="39"/>
      <c r="H12" s="39">
        <v>7117805</v>
      </c>
      <c r="I12" s="39"/>
      <c r="J12" s="39">
        <v>-1124665</v>
      </c>
      <c r="K12" s="39"/>
      <c r="L12" s="39">
        <v>-689595</v>
      </c>
    </row>
    <row r="13" spans="3:12" ht="18" customHeight="1" x14ac:dyDescent="0.25">
      <c r="C13" s="42" t="s">
        <v>1231</v>
      </c>
      <c r="D13" s="71" t="s">
        <v>384</v>
      </c>
      <c r="F13" s="39">
        <v>18076364</v>
      </c>
      <c r="G13" s="39"/>
      <c r="H13" s="39">
        <v>25386838</v>
      </c>
      <c r="I13" s="39"/>
      <c r="J13" s="39">
        <v>-3277598</v>
      </c>
      <c r="K13" s="39"/>
      <c r="L13" s="39">
        <v>-2459556</v>
      </c>
    </row>
    <row r="14" spans="3:12" ht="18" customHeight="1" x14ac:dyDescent="0.25">
      <c r="C14" s="42" t="s">
        <v>1235</v>
      </c>
      <c r="D14" s="71" t="s">
        <v>29</v>
      </c>
      <c r="F14" s="39">
        <v>886090</v>
      </c>
      <c r="G14" s="39"/>
      <c r="H14" s="39">
        <v>1186293</v>
      </c>
      <c r="I14" s="39"/>
      <c r="J14" s="39">
        <v>-160665</v>
      </c>
      <c r="K14" s="39"/>
      <c r="L14" s="39">
        <v>-114932</v>
      </c>
    </row>
    <row r="15" spans="3:12" ht="18" customHeight="1" x14ac:dyDescent="0.25">
      <c r="C15" s="42" t="s">
        <v>1236</v>
      </c>
      <c r="D15" s="71" t="s">
        <v>632</v>
      </c>
      <c r="F15" s="39">
        <v>5493787</v>
      </c>
      <c r="G15" s="39"/>
      <c r="H15" s="39">
        <v>7592302</v>
      </c>
      <c r="I15" s="39"/>
      <c r="J15" s="39">
        <v>-996131</v>
      </c>
      <c r="K15" s="39"/>
      <c r="L15" s="39">
        <v>-735566</v>
      </c>
    </row>
    <row r="16" spans="3:12" ht="18" customHeight="1" x14ac:dyDescent="0.25">
      <c r="C16" s="42" t="s">
        <v>1252</v>
      </c>
      <c r="D16" s="71" t="s">
        <v>30</v>
      </c>
      <c r="F16" s="39">
        <v>6734334</v>
      </c>
      <c r="G16" s="39"/>
      <c r="H16" s="39">
        <v>8541346</v>
      </c>
      <c r="I16" s="39"/>
      <c r="J16" s="39">
        <v>-1221066</v>
      </c>
      <c r="K16" s="39"/>
      <c r="L16" s="39">
        <v>-827512</v>
      </c>
    </row>
    <row r="17" spans="3:12" ht="18" customHeight="1" x14ac:dyDescent="0.25">
      <c r="C17" s="42" t="s">
        <v>1298</v>
      </c>
      <c r="D17" s="71" t="s">
        <v>31</v>
      </c>
      <c r="F17" s="39">
        <v>3544395</v>
      </c>
      <c r="G17" s="39"/>
      <c r="H17" s="39">
        <v>5456966</v>
      </c>
      <c r="I17" s="39"/>
      <c r="J17" s="39">
        <v>-642668</v>
      </c>
      <c r="K17" s="39"/>
      <c r="L17" s="39">
        <v>-528688</v>
      </c>
    </row>
    <row r="18" spans="3:12" ht="18" customHeight="1" x14ac:dyDescent="0.25">
      <c r="C18" s="42" t="s">
        <v>1333</v>
      </c>
      <c r="D18" s="71" t="s">
        <v>33</v>
      </c>
      <c r="F18" s="39">
        <v>0</v>
      </c>
      <c r="G18" s="39"/>
      <c r="H18" s="39">
        <v>16133697</v>
      </c>
      <c r="I18" s="39"/>
      <c r="J18" s="39">
        <v>0</v>
      </c>
      <c r="K18" s="39"/>
      <c r="L18" s="39">
        <v>-1563083</v>
      </c>
    </row>
    <row r="19" spans="3:12" ht="18" customHeight="1" x14ac:dyDescent="0.25">
      <c r="C19" s="42" t="s">
        <v>1567</v>
      </c>
      <c r="D19" s="71" t="s">
        <v>633</v>
      </c>
      <c r="F19" s="39">
        <v>7797635</v>
      </c>
      <c r="G19" s="39"/>
      <c r="H19" s="39">
        <v>10676683</v>
      </c>
      <c r="I19" s="39"/>
      <c r="J19" s="39">
        <v>-1413864</v>
      </c>
      <c r="K19" s="39"/>
      <c r="L19" s="39">
        <v>-1034390</v>
      </c>
    </row>
    <row r="20" spans="3:12" ht="18" customHeight="1" x14ac:dyDescent="0.25">
      <c r="C20" s="42" t="s">
        <v>1568</v>
      </c>
      <c r="D20" s="71" t="s">
        <v>635</v>
      </c>
      <c r="F20" s="39">
        <v>7974881</v>
      </c>
      <c r="G20" s="39"/>
      <c r="H20" s="39">
        <v>11863024</v>
      </c>
      <c r="I20" s="39"/>
      <c r="J20" s="39">
        <v>-1446002</v>
      </c>
      <c r="K20" s="39"/>
      <c r="L20" s="39">
        <v>-1149327</v>
      </c>
    </row>
    <row r="21" spans="3:12" ht="18" customHeight="1" x14ac:dyDescent="0.25">
      <c r="C21" s="42" t="s">
        <v>1440</v>
      </c>
      <c r="D21" s="71" t="s">
        <v>37</v>
      </c>
      <c r="F21" s="39">
        <v>4607696</v>
      </c>
      <c r="G21" s="39"/>
      <c r="H21" s="39">
        <v>6168761</v>
      </c>
      <c r="I21" s="39"/>
      <c r="J21" s="39">
        <v>-835465</v>
      </c>
      <c r="K21" s="39"/>
      <c r="L21" s="39">
        <v>-597649</v>
      </c>
    </row>
    <row r="22" spans="3:12" ht="18" customHeight="1" x14ac:dyDescent="0.25">
      <c r="C22" s="42" t="s">
        <v>2378</v>
      </c>
      <c r="D22" s="71" t="s">
        <v>638</v>
      </c>
      <c r="F22" s="39">
        <v>6202666</v>
      </c>
      <c r="G22" s="39"/>
      <c r="H22" s="39">
        <v>8304097</v>
      </c>
      <c r="I22" s="39"/>
      <c r="J22" s="39">
        <v>-1124665</v>
      </c>
      <c r="K22" s="39"/>
      <c r="L22" s="39">
        <v>-804527</v>
      </c>
    </row>
    <row r="23" spans="3:12" ht="18" customHeight="1" x14ac:dyDescent="0.25">
      <c r="C23" s="42" t="s">
        <v>1046</v>
      </c>
      <c r="D23" s="71" t="s">
        <v>39</v>
      </c>
      <c r="F23" s="39">
        <v>0</v>
      </c>
      <c r="G23" s="39"/>
      <c r="H23" s="39">
        <v>0</v>
      </c>
      <c r="I23" s="39"/>
      <c r="J23" s="39">
        <v>0</v>
      </c>
      <c r="K23" s="39"/>
      <c r="L23" s="39">
        <v>0</v>
      </c>
    </row>
    <row r="24" spans="3:12" ht="18" customHeight="1" x14ac:dyDescent="0.25">
      <c r="C24" s="42" t="s">
        <v>1098</v>
      </c>
      <c r="D24" s="71" t="s">
        <v>40</v>
      </c>
      <c r="F24" s="39">
        <v>354422</v>
      </c>
      <c r="G24" s="39"/>
      <c r="H24" s="39">
        <v>474498</v>
      </c>
      <c r="I24" s="39"/>
      <c r="J24" s="39">
        <v>-64264</v>
      </c>
      <c r="K24" s="39"/>
      <c r="L24" s="39">
        <v>-45971</v>
      </c>
    </row>
    <row r="25" spans="3:12" ht="18" customHeight="1" x14ac:dyDescent="0.25">
      <c r="C25" s="42" t="s">
        <v>1105</v>
      </c>
      <c r="D25" s="71" t="s">
        <v>639</v>
      </c>
      <c r="F25" s="39">
        <v>0</v>
      </c>
      <c r="G25" s="39"/>
      <c r="H25" s="39">
        <v>0</v>
      </c>
      <c r="I25" s="39"/>
      <c r="J25" s="39">
        <v>0</v>
      </c>
      <c r="K25" s="39"/>
      <c r="L25" s="39">
        <v>0</v>
      </c>
    </row>
    <row r="26" spans="3:12" ht="18" customHeight="1" x14ac:dyDescent="0.25">
      <c r="C26" s="42" t="s">
        <v>2379</v>
      </c>
      <c r="D26" s="71" t="s">
        <v>640</v>
      </c>
      <c r="F26" s="39">
        <v>7443213</v>
      </c>
      <c r="G26" s="39"/>
      <c r="H26" s="39">
        <v>10439434</v>
      </c>
      <c r="I26" s="39"/>
      <c r="J26" s="39">
        <v>-1349600</v>
      </c>
      <c r="K26" s="39"/>
      <c r="L26" s="39">
        <v>-1011405</v>
      </c>
    </row>
    <row r="27" spans="3:12" ht="18" customHeight="1" x14ac:dyDescent="0.25">
      <c r="C27" s="42" t="s">
        <v>3729</v>
      </c>
      <c r="D27" s="71" t="s">
        <v>1561</v>
      </c>
      <c r="F27" s="39">
        <v>0</v>
      </c>
      <c r="G27" s="39"/>
      <c r="H27" s="39">
        <v>0</v>
      </c>
      <c r="I27" s="39"/>
      <c r="J27" s="39">
        <v>0</v>
      </c>
      <c r="K27" s="39"/>
      <c r="L27" s="39">
        <v>0</v>
      </c>
    </row>
    <row r="28" spans="3:12" ht="18" customHeight="1" x14ac:dyDescent="0.25">
      <c r="C28" s="42" t="s">
        <v>1226</v>
      </c>
      <c r="D28" s="71" t="s">
        <v>385</v>
      </c>
      <c r="F28" s="39">
        <v>354422</v>
      </c>
      <c r="G28" s="39"/>
      <c r="H28" s="39">
        <v>474498</v>
      </c>
      <c r="I28" s="39"/>
      <c r="J28" s="39">
        <v>-64264</v>
      </c>
      <c r="K28" s="39"/>
      <c r="L28" s="39">
        <v>-45971</v>
      </c>
    </row>
    <row r="29" spans="3:12" ht="18" customHeight="1" x14ac:dyDescent="0.25">
      <c r="C29" s="42" t="s">
        <v>1244</v>
      </c>
      <c r="D29" s="71" t="s">
        <v>43</v>
      </c>
      <c r="F29" s="39">
        <v>0</v>
      </c>
      <c r="G29" s="39"/>
      <c r="H29" s="39">
        <v>0</v>
      </c>
      <c r="I29" s="39"/>
      <c r="J29" s="39">
        <v>0</v>
      </c>
      <c r="K29" s="39"/>
      <c r="L29" s="39">
        <v>0</v>
      </c>
    </row>
    <row r="30" spans="3:12" ht="18" customHeight="1" x14ac:dyDescent="0.25">
      <c r="C30" s="42" t="s">
        <v>2380</v>
      </c>
      <c r="D30" s="71" t="s">
        <v>641</v>
      </c>
      <c r="F30" s="39">
        <v>8329303</v>
      </c>
      <c r="G30" s="39"/>
      <c r="H30" s="39">
        <v>11151229</v>
      </c>
      <c r="I30" s="39"/>
      <c r="J30" s="39">
        <v>-1510265</v>
      </c>
      <c r="K30" s="39"/>
      <c r="L30" s="39">
        <v>-1080366</v>
      </c>
    </row>
    <row r="31" spans="3:12" ht="18" customHeight="1" x14ac:dyDescent="0.25">
      <c r="C31" s="42" t="s">
        <v>3750</v>
      </c>
      <c r="D31" s="71" t="s">
        <v>3734</v>
      </c>
      <c r="F31" s="39">
        <v>2303848</v>
      </c>
      <c r="G31" s="39"/>
      <c r="H31" s="39">
        <v>3084380</v>
      </c>
      <c r="I31" s="39"/>
      <c r="J31" s="39">
        <v>-417733</v>
      </c>
      <c r="K31" s="39"/>
      <c r="L31" s="39">
        <v>-298824</v>
      </c>
    </row>
    <row r="32" spans="3:12" ht="18" customHeight="1" x14ac:dyDescent="0.25">
      <c r="C32" s="42" t="s">
        <v>3751</v>
      </c>
      <c r="D32" s="71" t="s">
        <v>3735</v>
      </c>
      <c r="F32" s="39">
        <v>0</v>
      </c>
      <c r="G32" s="39"/>
      <c r="H32" s="39">
        <v>0</v>
      </c>
      <c r="I32" s="39"/>
      <c r="J32" s="39">
        <v>0</v>
      </c>
      <c r="K32" s="39"/>
      <c r="L32" s="39">
        <v>0</v>
      </c>
    </row>
    <row r="33" spans="3:12" ht="18" customHeight="1" x14ac:dyDescent="0.25">
      <c r="C33" s="42" t="s">
        <v>1531</v>
      </c>
      <c r="D33" s="71" t="s">
        <v>44</v>
      </c>
      <c r="F33" s="39">
        <v>531668</v>
      </c>
      <c r="G33" s="39"/>
      <c r="H33" s="39">
        <v>711795</v>
      </c>
      <c r="I33" s="39"/>
      <c r="J33" s="39">
        <v>-96402</v>
      </c>
      <c r="K33" s="39"/>
      <c r="L33" s="39">
        <v>-68961</v>
      </c>
    </row>
    <row r="34" spans="3:12" ht="18" customHeight="1" x14ac:dyDescent="0.25">
      <c r="C34" s="42" t="s">
        <v>2381</v>
      </c>
      <c r="D34" s="71" t="s">
        <v>642</v>
      </c>
      <c r="F34" s="39">
        <v>2658305</v>
      </c>
      <c r="G34" s="39"/>
      <c r="H34" s="39">
        <v>3321629</v>
      </c>
      <c r="I34" s="39"/>
      <c r="J34" s="39">
        <v>-482003</v>
      </c>
      <c r="K34" s="39"/>
      <c r="L34" s="39">
        <v>-321810</v>
      </c>
    </row>
    <row r="35" spans="3:12" ht="18" customHeight="1" x14ac:dyDescent="0.25">
      <c r="C35" s="42" t="s">
        <v>1575</v>
      </c>
      <c r="D35" s="71" t="s">
        <v>645</v>
      </c>
      <c r="F35" s="39">
        <v>1772180</v>
      </c>
      <c r="G35" s="39"/>
      <c r="H35" s="39">
        <v>2847132</v>
      </c>
      <c r="I35" s="39"/>
      <c r="J35" s="39">
        <v>-321331</v>
      </c>
      <c r="K35" s="39"/>
      <c r="L35" s="39">
        <v>-275839</v>
      </c>
    </row>
    <row r="36" spans="3:12" ht="18" customHeight="1" x14ac:dyDescent="0.25">
      <c r="C36" s="42" t="s">
        <v>1578</v>
      </c>
      <c r="D36" s="71" t="s">
        <v>647</v>
      </c>
      <c r="F36" s="39">
        <v>4076028</v>
      </c>
      <c r="G36" s="39"/>
      <c r="H36" s="39">
        <v>6168761</v>
      </c>
      <c r="I36" s="39"/>
      <c r="J36" s="39">
        <v>-739064</v>
      </c>
      <c r="K36" s="39"/>
      <c r="L36" s="39">
        <v>-597649</v>
      </c>
    </row>
    <row r="37" spans="3:12" ht="18" customHeight="1" x14ac:dyDescent="0.25">
      <c r="C37" s="42" t="s">
        <v>1179</v>
      </c>
      <c r="D37" s="71" t="s">
        <v>388</v>
      </c>
      <c r="F37" s="39">
        <v>3898817</v>
      </c>
      <c r="G37" s="39"/>
      <c r="H37" s="39">
        <v>4982468</v>
      </c>
      <c r="I37" s="39"/>
      <c r="J37" s="39">
        <v>-706932</v>
      </c>
      <c r="K37" s="39"/>
      <c r="L37" s="39">
        <v>-482717</v>
      </c>
    </row>
    <row r="38" spans="3:12" ht="18" customHeight="1" x14ac:dyDescent="0.25">
      <c r="C38" s="42" t="s">
        <v>3752</v>
      </c>
      <c r="D38" s="71" t="s">
        <v>650</v>
      </c>
      <c r="F38" s="39">
        <v>9569850</v>
      </c>
      <c r="G38" s="39"/>
      <c r="H38" s="39">
        <v>12100273</v>
      </c>
      <c r="I38" s="39"/>
      <c r="J38" s="39">
        <v>-1735201</v>
      </c>
      <c r="K38" s="39"/>
      <c r="L38" s="39">
        <v>-1172312</v>
      </c>
    </row>
    <row r="39" spans="3:12" ht="18" customHeight="1" x14ac:dyDescent="0.25">
      <c r="C39" s="42" t="s">
        <v>1350</v>
      </c>
      <c r="D39" s="71" t="s">
        <v>390</v>
      </c>
      <c r="F39" s="39">
        <v>177211</v>
      </c>
      <c r="G39" s="39"/>
      <c r="H39" s="39">
        <v>237249</v>
      </c>
      <c r="I39" s="39"/>
      <c r="J39" s="39">
        <v>-32132</v>
      </c>
      <c r="K39" s="39"/>
      <c r="L39" s="39">
        <v>-22985</v>
      </c>
    </row>
    <row r="40" spans="3:12" ht="18" customHeight="1" x14ac:dyDescent="0.25">
      <c r="C40" s="42" t="s">
        <v>1586</v>
      </c>
      <c r="D40" s="71" t="s">
        <v>652</v>
      </c>
      <c r="F40" s="39">
        <v>18430821</v>
      </c>
      <c r="G40" s="39"/>
      <c r="H40" s="39">
        <v>25861336</v>
      </c>
      <c r="I40" s="39"/>
      <c r="J40" s="39">
        <v>-3341868</v>
      </c>
      <c r="K40" s="39"/>
      <c r="L40" s="39">
        <v>-2505526</v>
      </c>
    </row>
    <row r="41" spans="3:12" ht="18" customHeight="1" x14ac:dyDescent="0.25">
      <c r="C41" s="42" t="s">
        <v>2382</v>
      </c>
      <c r="D41" s="71" t="s">
        <v>653</v>
      </c>
      <c r="F41" s="39">
        <v>6202666</v>
      </c>
      <c r="G41" s="39"/>
      <c r="H41" s="39">
        <v>8304097</v>
      </c>
      <c r="I41" s="39"/>
      <c r="J41" s="39">
        <v>-1124665</v>
      </c>
      <c r="K41" s="39"/>
      <c r="L41" s="39">
        <v>-804527</v>
      </c>
    </row>
    <row r="42" spans="3:12" ht="18" customHeight="1" x14ac:dyDescent="0.25">
      <c r="C42" s="42" t="s">
        <v>1495</v>
      </c>
      <c r="D42" s="71" t="s">
        <v>392</v>
      </c>
      <c r="F42" s="39">
        <v>3189938</v>
      </c>
      <c r="G42" s="39"/>
      <c r="H42" s="39">
        <v>4033424</v>
      </c>
      <c r="I42" s="39"/>
      <c r="J42" s="39">
        <v>-578398</v>
      </c>
      <c r="K42" s="39"/>
      <c r="L42" s="39">
        <v>-390771</v>
      </c>
    </row>
    <row r="43" spans="3:12" ht="18" customHeight="1" x14ac:dyDescent="0.25">
      <c r="C43" s="42" t="s">
        <v>2383</v>
      </c>
      <c r="D43" s="71" t="s">
        <v>654</v>
      </c>
      <c r="F43" s="39">
        <v>2658305</v>
      </c>
      <c r="G43" s="39"/>
      <c r="H43" s="39">
        <v>3796176</v>
      </c>
      <c r="I43" s="39"/>
      <c r="J43" s="39">
        <v>-482003</v>
      </c>
      <c r="K43" s="39"/>
      <c r="L43" s="39">
        <v>-367785</v>
      </c>
    </row>
    <row r="44" spans="3:12" ht="18" customHeight="1" x14ac:dyDescent="0.25">
      <c r="C44" s="42" t="s">
        <v>1290</v>
      </c>
      <c r="D44" s="71" t="s">
        <v>394</v>
      </c>
      <c r="F44" s="39">
        <v>3367149</v>
      </c>
      <c r="G44" s="39"/>
      <c r="H44" s="39">
        <v>4745219</v>
      </c>
      <c r="I44" s="39"/>
      <c r="J44" s="39">
        <v>-610530</v>
      </c>
      <c r="K44" s="39"/>
      <c r="L44" s="39">
        <v>-459732</v>
      </c>
    </row>
    <row r="45" spans="3:12" ht="18" customHeight="1" x14ac:dyDescent="0.25">
      <c r="C45" s="42" t="s">
        <v>2384</v>
      </c>
      <c r="D45" s="71" t="s">
        <v>656</v>
      </c>
      <c r="F45" s="39">
        <v>1240547</v>
      </c>
      <c r="G45" s="39"/>
      <c r="H45" s="39">
        <v>1660839</v>
      </c>
      <c r="I45" s="39"/>
      <c r="J45" s="39">
        <v>-224935</v>
      </c>
      <c r="K45" s="39"/>
      <c r="L45" s="39">
        <v>-160907</v>
      </c>
    </row>
    <row r="46" spans="3:12" ht="18" customHeight="1" x14ac:dyDescent="0.25">
      <c r="C46" s="42" t="s">
        <v>1485</v>
      </c>
      <c r="D46" s="71" t="s">
        <v>50</v>
      </c>
      <c r="F46" s="39">
        <v>2658305</v>
      </c>
      <c r="G46" s="39"/>
      <c r="H46" s="39">
        <v>3796176</v>
      </c>
      <c r="I46" s="39"/>
      <c r="J46" s="39">
        <v>-482003</v>
      </c>
      <c r="K46" s="39"/>
      <c r="L46" s="39">
        <v>-367785</v>
      </c>
    </row>
    <row r="47" spans="3:12" ht="18" customHeight="1" x14ac:dyDescent="0.25">
      <c r="C47" s="42" t="s">
        <v>1485</v>
      </c>
      <c r="D47" s="71" t="s">
        <v>51</v>
      </c>
      <c r="F47" s="39">
        <v>0</v>
      </c>
      <c r="G47" s="39"/>
      <c r="H47" s="39">
        <v>0</v>
      </c>
      <c r="I47" s="39"/>
      <c r="J47" s="39">
        <v>0</v>
      </c>
      <c r="K47" s="39"/>
      <c r="L47" s="39">
        <v>0</v>
      </c>
    </row>
    <row r="48" spans="3:12" ht="18" customHeight="1" x14ac:dyDescent="0.25">
      <c r="C48" s="42" t="s">
        <v>1282</v>
      </c>
      <c r="D48" s="71" t="s">
        <v>53</v>
      </c>
      <c r="F48" s="39">
        <v>177211</v>
      </c>
      <c r="G48" s="39"/>
      <c r="H48" s="39">
        <v>237249</v>
      </c>
      <c r="I48" s="39"/>
      <c r="J48" s="39">
        <v>-32132</v>
      </c>
      <c r="K48" s="39"/>
      <c r="L48" s="39">
        <v>-22985</v>
      </c>
    </row>
    <row r="49" spans="3:12" ht="18" customHeight="1" x14ac:dyDescent="0.25">
      <c r="C49" s="42" t="s">
        <v>1324</v>
      </c>
      <c r="D49" s="71" t="s">
        <v>658</v>
      </c>
      <c r="F49" s="39">
        <v>0</v>
      </c>
      <c r="G49" s="39"/>
      <c r="H49" s="39">
        <v>4033424</v>
      </c>
      <c r="I49" s="39"/>
      <c r="J49" s="39">
        <v>0</v>
      </c>
      <c r="K49" s="39"/>
      <c r="L49" s="39">
        <v>-390771</v>
      </c>
    </row>
    <row r="50" spans="3:12" ht="18" customHeight="1" x14ac:dyDescent="0.25">
      <c r="C50" s="42" t="s">
        <v>1354</v>
      </c>
      <c r="D50" s="71" t="s">
        <v>55</v>
      </c>
      <c r="F50" s="39">
        <v>2835516</v>
      </c>
      <c r="G50" s="39"/>
      <c r="H50" s="39">
        <v>3796176</v>
      </c>
      <c r="I50" s="39"/>
      <c r="J50" s="39">
        <v>-514135</v>
      </c>
      <c r="K50" s="39"/>
      <c r="L50" s="39">
        <v>-367785</v>
      </c>
    </row>
    <row r="51" spans="3:12" ht="18" customHeight="1" x14ac:dyDescent="0.25">
      <c r="C51" s="42" t="s">
        <v>1533</v>
      </c>
      <c r="D51" s="71" t="s">
        <v>56</v>
      </c>
      <c r="F51" s="39">
        <v>7620424</v>
      </c>
      <c r="G51" s="39"/>
      <c r="H51" s="39">
        <v>10439434</v>
      </c>
      <c r="I51" s="39"/>
      <c r="J51" s="39">
        <v>-1381732</v>
      </c>
      <c r="K51" s="39"/>
      <c r="L51" s="39">
        <v>-1011405</v>
      </c>
    </row>
    <row r="52" spans="3:12" ht="18" customHeight="1" x14ac:dyDescent="0.25">
      <c r="C52" s="42" t="s">
        <v>1247</v>
      </c>
      <c r="D52" s="71" t="s">
        <v>57</v>
      </c>
      <c r="F52" s="39">
        <v>177211</v>
      </c>
      <c r="G52" s="39"/>
      <c r="H52" s="39">
        <v>237249</v>
      </c>
      <c r="I52" s="39"/>
      <c r="J52" s="39">
        <v>-32132</v>
      </c>
      <c r="K52" s="39"/>
      <c r="L52" s="39">
        <v>-22985</v>
      </c>
    </row>
    <row r="53" spans="3:12" ht="18" customHeight="1" x14ac:dyDescent="0.25">
      <c r="C53" s="42" t="s">
        <v>1280</v>
      </c>
      <c r="D53" s="71" t="s">
        <v>58</v>
      </c>
      <c r="F53" s="39">
        <v>886090</v>
      </c>
      <c r="G53" s="39"/>
      <c r="H53" s="39">
        <v>1186293</v>
      </c>
      <c r="I53" s="39"/>
      <c r="J53" s="39">
        <v>-160665</v>
      </c>
      <c r="K53" s="39"/>
      <c r="L53" s="39">
        <v>-114932</v>
      </c>
    </row>
    <row r="54" spans="3:12" ht="18" customHeight="1" x14ac:dyDescent="0.25">
      <c r="C54" s="42" t="s">
        <v>2385</v>
      </c>
      <c r="D54" s="71" t="s">
        <v>659</v>
      </c>
      <c r="F54" s="39">
        <v>6202666</v>
      </c>
      <c r="G54" s="39"/>
      <c r="H54" s="39">
        <v>9727688</v>
      </c>
      <c r="I54" s="39"/>
      <c r="J54" s="39">
        <v>-1124665</v>
      </c>
      <c r="K54" s="39"/>
      <c r="L54" s="39">
        <v>-942449</v>
      </c>
    </row>
    <row r="55" spans="3:12" ht="18" customHeight="1" x14ac:dyDescent="0.25">
      <c r="C55" s="42" t="s">
        <v>1211</v>
      </c>
      <c r="D55" s="71" t="s">
        <v>396</v>
      </c>
      <c r="F55" s="39">
        <v>5139365</v>
      </c>
      <c r="G55" s="39"/>
      <c r="H55" s="39">
        <v>6880556</v>
      </c>
      <c r="I55" s="39"/>
      <c r="J55" s="39">
        <v>-931867</v>
      </c>
      <c r="K55" s="39"/>
      <c r="L55" s="39">
        <v>-666610</v>
      </c>
    </row>
    <row r="56" spans="3:12" ht="18" customHeight="1" x14ac:dyDescent="0.25">
      <c r="C56" s="42" t="s">
        <v>1507</v>
      </c>
      <c r="D56" s="71" t="s">
        <v>59</v>
      </c>
      <c r="F56" s="39">
        <v>0</v>
      </c>
      <c r="G56" s="39"/>
      <c r="H56" s="39">
        <v>0</v>
      </c>
      <c r="I56" s="39"/>
      <c r="J56" s="39">
        <v>0</v>
      </c>
      <c r="K56" s="39"/>
      <c r="L56" s="39">
        <v>0</v>
      </c>
    </row>
    <row r="57" spans="3:12" ht="18" customHeight="1" x14ac:dyDescent="0.25">
      <c r="C57" s="42" t="s">
        <v>1431</v>
      </c>
      <c r="D57" s="71" t="s">
        <v>60</v>
      </c>
      <c r="F57" s="39">
        <v>0</v>
      </c>
      <c r="G57" s="39"/>
      <c r="H57" s="39">
        <v>0</v>
      </c>
      <c r="I57" s="39"/>
      <c r="J57" s="39">
        <v>0</v>
      </c>
      <c r="K57" s="39"/>
      <c r="L57" s="39">
        <v>0</v>
      </c>
    </row>
    <row r="58" spans="3:12" ht="18" customHeight="1" x14ac:dyDescent="0.25">
      <c r="C58" s="42" t="s">
        <v>1304</v>
      </c>
      <c r="D58" s="71" t="s">
        <v>61</v>
      </c>
      <c r="F58" s="39">
        <v>531668</v>
      </c>
      <c r="G58" s="39"/>
      <c r="H58" s="39">
        <v>711795</v>
      </c>
      <c r="I58" s="39"/>
      <c r="J58" s="39">
        <v>-96402</v>
      </c>
      <c r="K58" s="39"/>
      <c r="L58" s="39">
        <v>-68961</v>
      </c>
    </row>
    <row r="59" spans="3:12" ht="18" customHeight="1" x14ac:dyDescent="0.25">
      <c r="C59" s="42" t="s">
        <v>939</v>
      </c>
      <c r="D59" s="71" t="s">
        <v>62</v>
      </c>
      <c r="F59" s="39">
        <v>0</v>
      </c>
      <c r="G59" s="39"/>
      <c r="H59" s="39">
        <v>0</v>
      </c>
      <c r="I59" s="39"/>
      <c r="J59" s="39">
        <v>0</v>
      </c>
      <c r="K59" s="39"/>
      <c r="L59" s="39">
        <v>0</v>
      </c>
    </row>
    <row r="60" spans="3:12" ht="18" customHeight="1" x14ac:dyDescent="0.25">
      <c r="C60" s="42" t="s">
        <v>2387</v>
      </c>
      <c r="D60" s="71" t="s">
        <v>661</v>
      </c>
      <c r="F60" s="39">
        <v>177211</v>
      </c>
      <c r="G60" s="39"/>
      <c r="H60" s="39">
        <v>237249</v>
      </c>
      <c r="I60" s="39"/>
      <c r="J60" s="39">
        <v>-32132</v>
      </c>
      <c r="K60" s="39"/>
      <c r="L60" s="39">
        <v>-22985</v>
      </c>
    </row>
    <row r="61" spans="3:12" ht="18" customHeight="1" x14ac:dyDescent="0.25">
      <c r="C61" s="42" t="s">
        <v>1307</v>
      </c>
      <c r="D61" s="71" t="s">
        <v>662</v>
      </c>
      <c r="F61" s="39">
        <v>19671333</v>
      </c>
      <c r="G61" s="39"/>
      <c r="H61" s="39">
        <v>26098633</v>
      </c>
      <c r="I61" s="39"/>
      <c r="J61" s="39">
        <v>-3566797</v>
      </c>
      <c r="K61" s="39"/>
      <c r="L61" s="39">
        <v>-2528517</v>
      </c>
    </row>
    <row r="62" spans="3:12" ht="18" customHeight="1" x14ac:dyDescent="0.25">
      <c r="C62" s="42" t="s">
        <v>2388</v>
      </c>
      <c r="D62" s="71" t="s">
        <v>663</v>
      </c>
      <c r="F62" s="39">
        <v>11342030</v>
      </c>
      <c r="G62" s="39"/>
      <c r="H62" s="39">
        <v>16370946</v>
      </c>
      <c r="I62" s="39"/>
      <c r="J62" s="39">
        <v>-2056532</v>
      </c>
      <c r="K62" s="39"/>
      <c r="L62" s="39">
        <v>-1586068</v>
      </c>
    </row>
    <row r="63" spans="3:12" ht="18" customHeight="1" x14ac:dyDescent="0.25">
      <c r="C63" s="42" t="s">
        <v>1049</v>
      </c>
      <c r="D63" s="71" t="s">
        <v>398</v>
      </c>
      <c r="F63" s="39">
        <v>2658305</v>
      </c>
      <c r="G63" s="39"/>
      <c r="H63" s="39">
        <v>3796176</v>
      </c>
      <c r="I63" s="39"/>
      <c r="J63" s="39">
        <v>-482003</v>
      </c>
      <c r="K63" s="39"/>
      <c r="L63" s="39">
        <v>-367785</v>
      </c>
    </row>
    <row r="64" spans="3:12" ht="18" customHeight="1" x14ac:dyDescent="0.25">
      <c r="C64" s="42" t="s">
        <v>1364</v>
      </c>
      <c r="D64" s="71" t="s">
        <v>400</v>
      </c>
      <c r="F64" s="39">
        <v>5671033</v>
      </c>
      <c r="G64" s="39"/>
      <c r="H64" s="39">
        <v>8066849</v>
      </c>
      <c r="I64" s="39"/>
      <c r="J64" s="39">
        <v>-1028269</v>
      </c>
      <c r="K64" s="39"/>
      <c r="L64" s="39">
        <v>-781541</v>
      </c>
    </row>
    <row r="65" spans="3:12" ht="18" customHeight="1" x14ac:dyDescent="0.25">
      <c r="C65" s="42" t="s">
        <v>1608</v>
      </c>
      <c r="D65" s="71" t="s">
        <v>665</v>
      </c>
      <c r="F65" s="39">
        <v>886090</v>
      </c>
      <c r="G65" s="39"/>
      <c r="H65" s="39">
        <v>1423541</v>
      </c>
      <c r="I65" s="39"/>
      <c r="J65" s="39">
        <v>-160665</v>
      </c>
      <c r="K65" s="39"/>
      <c r="L65" s="39">
        <v>-137917</v>
      </c>
    </row>
    <row r="66" spans="3:12" ht="18" customHeight="1" x14ac:dyDescent="0.25">
      <c r="C66" s="42" t="s">
        <v>1314</v>
      </c>
      <c r="D66" s="71" t="s">
        <v>402</v>
      </c>
      <c r="F66" s="39">
        <v>4784908</v>
      </c>
      <c r="G66" s="39"/>
      <c r="H66" s="39">
        <v>6168761</v>
      </c>
      <c r="I66" s="39"/>
      <c r="J66" s="39">
        <v>-867597</v>
      </c>
      <c r="K66" s="39"/>
      <c r="L66" s="39">
        <v>-597649</v>
      </c>
    </row>
    <row r="67" spans="3:12" ht="18" customHeight="1" x14ac:dyDescent="0.25">
      <c r="C67" s="42" t="s">
        <v>1120</v>
      </c>
      <c r="D67" s="71" t="s">
        <v>65</v>
      </c>
      <c r="F67" s="39">
        <v>6379877</v>
      </c>
      <c r="G67" s="39"/>
      <c r="H67" s="39">
        <v>8541346</v>
      </c>
      <c r="I67" s="39"/>
      <c r="J67" s="39">
        <v>-1156796</v>
      </c>
      <c r="K67" s="39"/>
      <c r="L67" s="39">
        <v>-827512</v>
      </c>
    </row>
    <row r="68" spans="3:12" ht="18" customHeight="1" x14ac:dyDescent="0.25">
      <c r="C68" s="42" t="s">
        <v>1156</v>
      </c>
      <c r="D68" s="71" t="s">
        <v>666</v>
      </c>
      <c r="F68" s="39">
        <v>21975181</v>
      </c>
      <c r="G68" s="39"/>
      <c r="H68" s="39">
        <v>30132058</v>
      </c>
      <c r="I68" s="39"/>
      <c r="J68" s="39">
        <v>-3984530</v>
      </c>
      <c r="K68" s="39"/>
      <c r="L68" s="39">
        <v>-2919287</v>
      </c>
    </row>
    <row r="69" spans="3:12" ht="18" customHeight="1" x14ac:dyDescent="0.25">
      <c r="C69" s="42" t="s">
        <v>1238</v>
      </c>
      <c r="D69" s="71" t="s">
        <v>404</v>
      </c>
      <c r="F69" s="39">
        <v>27823425</v>
      </c>
      <c r="G69" s="39"/>
      <c r="H69" s="39">
        <v>38673404</v>
      </c>
      <c r="I69" s="39"/>
      <c r="J69" s="39">
        <v>-5044931</v>
      </c>
      <c r="K69" s="39"/>
      <c r="L69" s="39">
        <v>-3746799</v>
      </c>
    </row>
    <row r="70" spans="3:12" ht="18" customHeight="1" x14ac:dyDescent="0.25">
      <c r="C70" s="42" t="s">
        <v>1181</v>
      </c>
      <c r="D70" s="71" t="s">
        <v>406</v>
      </c>
      <c r="F70" s="39">
        <v>4607696</v>
      </c>
      <c r="G70" s="39"/>
      <c r="H70" s="39">
        <v>6168761</v>
      </c>
      <c r="I70" s="39"/>
      <c r="J70" s="39">
        <v>-835465</v>
      </c>
      <c r="K70" s="39"/>
      <c r="L70" s="39">
        <v>-597649</v>
      </c>
    </row>
    <row r="71" spans="3:12" ht="18" customHeight="1" x14ac:dyDescent="0.25">
      <c r="C71" s="42" t="s">
        <v>3753</v>
      </c>
      <c r="D71" s="71" t="s">
        <v>3736</v>
      </c>
      <c r="F71" s="39">
        <v>0</v>
      </c>
      <c r="G71" s="39"/>
      <c r="H71" s="39">
        <v>0</v>
      </c>
      <c r="I71" s="39"/>
      <c r="J71" s="39">
        <v>0</v>
      </c>
      <c r="K71" s="39"/>
      <c r="L71" s="39">
        <v>0</v>
      </c>
    </row>
    <row r="72" spans="3:12" ht="18" customHeight="1" x14ac:dyDescent="0.25">
      <c r="C72" s="42" t="s">
        <v>2389</v>
      </c>
      <c r="D72" s="71" t="s">
        <v>669</v>
      </c>
      <c r="F72" s="39">
        <v>177211</v>
      </c>
      <c r="G72" s="39"/>
      <c r="H72" s="39">
        <v>237249</v>
      </c>
      <c r="I72" s="39"/>
      <c r="J72" s="39">
        <v>-32132</v>
      </c>
      <c r="K72" s="39"/>
      <c r="L72" s="39">
        <v>-22985</v>
      </c>
    </row>
    <row r="73" spans="3:12" ht="18" customHeight="1" x14ac:dyDescent="0.25">
      <c r="C73" s="42" t="s">
        <v>1117</v>
      </c>
      <c r="D73" s="71" t="s">
        <v>71</v>
      </c>
      <c r="F73" s="39">
        <v>0</v>
      </c>
      <c r="G73" s="39"/>
      <c r="H73" s="39">
        <v>0</v>
      </c>
      <c r="I73" s="39"/>
      <c r="J73" s="39">
        <v>0</v>
      </c>
      <c r="K73" s="39"/>
      <c r="L73" s="39">
        <v>0</v>
      </c>
    </row>
    <row r="74" spans="3:12" ht="18" customHeight="1" x14ac:dyDescent="0.25">
      <c r="C74" s="42" t="s">
        <v>1482</v>
      </c>
      <c r="D74" s="71" t="s">
        <v>72</v>
      </c>
      <c r="F74" s="39">
        <v>177211</v>
      </c>
      <c r="G74" s="39"/>
      <c r="H74" s="39">
        <v>237249</v>
      </c>
      <c r="I74" s="39"/>
      <c r="J74" s="39">
        <v>-32132</v>
      </c>
      <c r="K74" s="39"/>
      <c r="L74" s="39">
        <v>-22985</v>
      </c>
    </row>
    <row r="75" spans="3:12" ht="18" customHeight="1" x14ac:dyDescent="0.25">
      <c r="C75" s="42" t="s">
        <v>2390</v>
      </c>
      <c r="D75" s="71" t="s">
        <v>670</v>
      </c>
      <c r="F75" s="39">
        <v>354422</v>
      </c>
      <c r="G75" s="39"/>
      <c r="H75" s="39">
        <v>32741892</v>
      </c>
      <c r="I75" s="39"/>
      <c r="J75" s="39">
        <v>-64264</v>
      </c>
      <c r="K75" s="39"/>
      <c r="L75" s="39">
        <v>-3172136</v>
      </c>
    </row>
    <row r="76" spans="3:12" ht="18" customHeight="1" x14ac:dyDescent="0.25">
      <c r="C76" s="42" t="s">
        <v>3903</v>
      </c>
      <c r="D76" s="71" t="s">
        <v>3907</v>
      </c>
      <c r="F76" s="39">
        <v>177211</v>
      </c>
      <c r="G76" s="39"/>
      <c r="H76" s="39">
        <v>0</v>
      </c>
      <c r="I76" s="39"/>
      <c r="J76" s="39">
        <v>-32132</v>
      </c>
      <c r="K76" s="39"/>
      <c r="L76" s="39">
        <v>0</v>
      </c>
    </row>
    <row r="77" spans="3:12" ht="18" customHeight="1" x14ac:dyDescent="0.25">
      <c r="C77" s="42" t="s">
        <v>3901</v>
      </c>
      <c r="D77" s="71" t="s">
        <v>3892</v>
      </c>
      <c r="F77" s="39">
        <v>6025455</v>
      </c>
      <c r="G77" s="39"/>
      <c r="H77" s="39">
        <v>8066849</v>
      </c>
      <c r="I77" s="39"/>
      <c r="J77" s="39">
        <v>-1092533</v>
      </c>
      <c r="K77" s="39"/>
      <c r="L77" s="39">
        <v>-781541</v>
      </c>
    </row>
    <row r="78" spans="3:12" ht="18" customHeight="1" x14ac:dyDescent="0.25">
      <c r="C78" s="42" t="s">
        <v>1346</v>
      </c>
      <c r="D78" s="71" t="s">
        <v>73</v>
      </c>
      <c r="F78" s="39">
        <v>0</v>
      </c>
      <c r="G78" s="39"/>
      <c r="H78" s="39">
        <v>12100273</v>
      </c>
      <c r="I78" s="39"/>
      <c r="J78" s="39">
        <v>0</v>
      </c>
      <c r="K78" s="39"/>
      <c r="L78" s="39">
        <v>-1172312</v>
      </c>
    </row>
    <row r="79" spans="3:12" ht="18" customHeight="1" x14ac:dyDescent="0.25">
      <c r="C79" s="42" t="s">
        <v>1178</v>
      </c>
      <c r="D79" s="71" t="s">
        <v>410</v>
      </c>
      <c r="F79" s="39">
        <v>2126637</v>
      </c>
      <c r="G79" s="39"/>
      <c r="H79" s="39">
        <v>2847132</v>
      </c>
      <c r="I79" s="39"/>
      <c r="J79" s="39">
        <v>-385601</v>
      </c>
      <c r="K79" s="39"/>
      <c r="L79" s="39">
        <v>-275839</v>
      </c>
    </row>
    <row r="80" spans="3:12" ht="18" customHeight="1" x14ac:dyDescent="0.25">
      <c r="C80" s="42" t="s">
        <v>1623</v>
      </c>
      <c r="D80" s="71" t="s">
        <v>672</v>
      </c>
      <c r="F80" s="39">
        <v>22506849</v>
      </c>
      <c r="G80" s="39"/>
      <c r="H80" s="39">
        <v>29183014</v>
      </c>
      <c r="I80" s="39"/>
      <c r="J80" s="39">
        <v>-4080932</v>
      </c>
      <c r="K80" s="39"/>
      <c r="L80" s="39">
        <v>-2827341</v>
      </c>
    </row>
    <row r="81" spans="3:12" ht="18" customHeight="1" x14ac:dyDescent="0.25">
      <c r="C81" s="42" t="s">
        <v>1148</v>
      </c>
      <c r="D81" s="71" t="s">
        <v>74</v>
      </c>
      <c r="F81" s="39">
        <v>2126637</v>
      </c>
      <c r="G81" s="39"/>
      <c r="H81" s="39">
        <v>2609883</v>
      </c>
      <c r="I81" s="39"/>
      <c r="J81" s="39">
        <v>-385601</v>
      </c>
      <c r="K81" s="39"/>
      <c r="L81" s="39">
        <v>-252854</v>
      </c>
    </row>
    <row r="82" spans="3:12" ht="18" customHeight="1" x14ac:dyDescent="0.25">
      <c r="C82" s="42" t="s">
        <v>2391</v>
      </c>
      <c r="D82" s="71" t="s">
        <v>673</v>
      </c>
      <c r="F82" s="39">
        <v>3367149</v>
      </c>
      <c r="G82" s="39"/>
      <c r="H82" s="39">
        <v>4745219</v>
      </c>
      <c r="I82" s="39"/>
      <c r="J82" s="39">
        <v>-610530</v>
      </c>
      <c r="K82" s="39"/>
      <c r="L82" s="39">
        <v>-459732</v>
      </c>
    </row>
    <row r="83" spans="3:12" ht="18" customHeight="1" x14ac:dyDescent="0.25">
      <c r="C83" s="42" t="s">
        <v>1544</v>
      </c>
      <c r="D83" s="71" t="s">
        <v>412</v>
      </c>
      <c r="F83" s="39">
        <v>2481059</v>
      </c>
      <c r="G83" s="39"/>
      <c r="H83" s="39">
        <v>2847132</v>
      </c>
      <c r="I83" s="39"/>
      <c r="J83" s="39">
        <v>-449865</v>
      </c>
      <c r="K83" s="39"/>
      <c r="L83" s="39">
        <v>-275839</v>
      </c>
    </row>
    <row r="84" spans="3:12" ht="18" customHeight="1" x14ac:dyDescent="0.25">
      <c r="C84" s="42" t="s">
        <v>1412</v>
      </c>
      <c r="D84" s="71" t="s">
        <v>414</v>
      </c>
      <c r="F84" s="39">
        <v>1772180</v>
      </c>
      <c r="G84" s="39"/>
      <c r="H84" s="39">
        <v>2372585</v>
      </c>
      <c r="I84" s="39"/>
      <c r="J84" s="39">
        <v>-321331</v>
      </c>
      <c r="K84" s="39"/>
      <c r="L84" s="39">
        <v>-229863</v>
      </c>
    </row>
    <row r="85" spans="3:12" ht="18" customHeight="1" x14ac:dyDescent="0.25">
      <c r="C85" s="42" t="s">
        <v>2392</v>
      </c>
      <c r="D85" s="71" t="s">
        <v>674</v>
      </c>
      <c r="F85" s="39">
        <v>6911545</v>
      </c>
      <c r="G85" s="39"/>
      <c r="H85" s="39">
        <v>9015892</v>
      </c>
      <c r="I85" s="39"/>
      <c r="J85" s="39">
        <v>-1253198</v>
      </c>
      <c r="K85" s="39"/>
      <c r="L85" s="39">
        <v>-873488</v>
      </c>
    </row>
    <row r="86" spans="3:12" ht="18" customHeight="1" x14ac:dyDescent="0.25">
      <c r="C86" s="42" t="s">
        <v>1056</v>
      </c>
      <c r="D86" s="71" t="s">
        <v>416</v>
      </c>
      <c r="F86" s="39">
        <v>886090</v>
      </c>
      <c r="G86" s="39"/>
      <c r="H86" s="39">
        <v>1186293</v>
      </c>
      <c r="I86" s="39"/>
      <c r="J86" s="39">
        <v>-160665</v>
      </c>
      <c r="K86" s="39"/>
      <c r="L86" s="39">
        <v>-114932</v>
      </c>
    </row>
    <row r="87" spans="3:12" ht="18" customHeight="1" x14ac:dyDescent="0.25">
      <c r="C87" s="42" t="s">
        <v>1426</v>
      </c>
      <c r="D87" s="71" t="s">
        <v>418</v>
      </c>
      <c r="F87" s="39">
        <v>3898817</v>
      </c>
      <c r="G87" s="39"/>
      <c r="H87" s="39">
        <v>6406010</v>
      </c>
      <c r="I87" s="39"/>
      <c r="J87" s="39">
        <v>-706932</v>
      </c>
      <c r="K87" s="39"/>
      <c r="L87" s="39">
        <v>-620634</v>
      </c>
    </row>
    <row r="88" spans="3:12" ht="18" customHeight="1" x14ac:dyDescent="0.25">
      <c r="C88" s="42" t="s">
        <v>1631</v>
      </c>
      <c r="D88" s="71" t="s">
        <v>676</v>
      </c>
      <c r="F88" s="39">
        <v>4076028</v>
      </c>
      <c r="G88" s="39"/>
      <c r="H88" s="39">
        <v>5456966</v>
      </c>
      <c r="I88" s="39"/>
      <c r="J88" s="39">
        <v>-739064</v>
      </c>
      <c r="K88" s="39"/>
      <c r="L88" s="39">
        <v>-528688</v>
      </c>
    </row>
    <row r="89" spans="3:12" ht="18" customHeight="1" x14ac:dyDescent="0.25">
      <c r="C89" s="42" t="s">
        <v>3754</v>
      </c>
      <c r="D89" s="71" t="s">
        <v>3737</v>
      </c>
      <c r="F89" s="39">
        <v>0</v>
      </c>
      <c r="G89" s="39"/>
      <c r="H89" s="39">
        <v>0</v>
      </c>
      <c r="I89" s="39"/>
      <c r="J89" s="39">
        <v>0</v>
      </c>
      <c r="K89" s="39"/>
      <c r="L89" s="39">
        <v>0</v>
      </c>
    </row>
    <row r="90" spans="3:12" ht="18" customHeight="1" x14ac:dyDescent="0.25">
      <c r="C90" s="42" t="s">
        <v>1489</v>
      </c>
      <c r="D90" s="71" t="s">
        <v>76</v>
      </c>
      <c r="F90" s="39">
        <v>354422</v>
      </c>
      <c r="G90" s="39"/>
      <c r="H90" s="39">
        <v>474498</v>
      </c>
      <c r="I90" s="39"/>
      <c r="J90" s="39">
        <v>-64264</v>
      </c>
      <c r="K90" s="39"/>
      <c r="L90" s="39">
        <v>-45971</v>
      </c>
    </row>
    <row r="91" spans="3:12" ht="18" customHeight="1" x14ac:dyDescent="0.25">
      <c r="C91" s="42" t="s">
        <v>2393</v>
      </c>
      <c r="D91" s="71" t="s">
        <v>677</v>
      </c>
      <c r="F91" s="39">
        <v>15240848</v>
      </c>
      <c r="G91" s="39"/>
      <c r="H91" s="39">
        <v>20167121</v>
      </c>
      <c r="I91" s="39"/>
      <c r="J91" s="39">
        <v>-2763464</v>
      </c>
      <c r="K91" s="39"/>
      <c r="L91" s="39">
        <v>-1953853</v>
      </c>
    </row>
    <row r="92" spans="3:12" ht="18" customHeight="1" x14ac:dyDescent="0.25">
      <c r="C92" s="42" t="s">
        <v>1633</v>
      </c>
      <c r="D92" s="71" t="s">
        <v>678</v>
      </c>
      <c r="F92" s="39">
        <v>3898817</v>
      </c>
      <c r="G92" s="39"/>
      <c r="H92" s="39">
        <v>4745219</v>
      </c>
      <c r="I92" s="39"/>
      <c r="J92" s="39">
        <v>-706932</v>
      </c>
      <c r="K92" s="39"/>
      <c r="L92" s="39">
        <v>-459732</v>
      </c>
    </row>
    <row r="93" spans="3:12" ht="18" customHeight="1" x14ac:dyDescent="0.25">
      <c r="C93" s="42" t="s">
        <v>2394</v>
      </c>
      <c r="D93" s="71" t="s">
        <v>679</v>
      </c>
      <c r="F93" s="39">
        <v>23570150</v>
      </c>
      <c r="G93" s="39"/>
      <c r="H93" s="39">
        <v>31081102</v>
      </c>
      <c r="I93" s="39"/>
      <c r="J93" s="39">
        <v>-4273729</v>
      </c>
      <c r="K93" s="39"/>
      <c r="L93" s="39">
        <v>-3011234</v>
      </c>
    </row>
    <row r="94" spans="3:12" ht="18" customHeight="1" x14ac:dyDescent="0.25">
      <c r="C94" s="42" t="s">
        <v>1227</v>
      </c>
      <c r="D94" s="71" t="s">
        <v>420</v>
      </c>
      <c r="F94" s="39">
        <v>7620424</v>
      </c>
      <c r="G94" s="39"/>
      <c r="H94" s="39">
        <v>10439434</v>
      </c>
      <c r="I94" s="39"/>
      <c r="J94" s="39">
        <v>-1381732</v>
      </c>
      <c r="K94" s="39"/>
      <c r="L94" s="39">
        <v>-1011405</v>
      </c>
    </row>
    <row r="95" spans="3:12" ht="18" customHeight="1" x14ac:dyDescent="0.25">
      <c r="C95" s="42" t="s">
        <v>1028</v>
      </c>
      <c r="D95" s="71" t="s">
        <v>77</v>
      </c>
      <c r="F95" s="39">
        <v>3721606</v>
      </c>
      <c r="G95" s="39"/>
      <c r="H95" s="39">
        <v>5219717</v>
      </c>
      <c r="I95" s="39"/>
      <c r="J95" s="39">
        <v>-674800</v>
      </c>
      <c r="K95" s="39"/>
      <c r="L95" s="39">
        <v>-505702</v>
      </c>
    </row>
    <row r="96" spans="3:12" ht="18" customHeight="1" x14ac:dyDescent="0.25">
      <c r="C96" s="42" t="s">
        <v>1375</v>
      </c>
      <c r="D96" s="71" t="s">
        <v>78</v>
      </c>
      <c r="F96" s="39">
        <v>354422</v>
      </c>
      <c r="G96" s="39"/>
      <c r="H96" s="39">
        <v>3796176</v>
      </c>
      <c r="I96" s="39"/>
      <c r="J96" s="39">
        <v>-64264</v>
      </c>
      <c r="K96" s="39"/>
      <c r="L96" s="39">
        <v>-367785</v>
      </c>
    </row>
    <row r="97" spans="3:12" ht="18" customHeight="1" x14ac:dyDescent="0.25">
      <c r="C97" s="42" t="s">
        <v>2396</v>
      </c>
      <c r="D97" s="71" t="s">
        <v>681</v>
      </c>
      <c r="F97" s="39">
        <v>7797635</v>
      </c>
      <c r="G97" s="39"/>
      <c r="H97" s="39">
        <v>9490390</v>
      </c>
      <c r="I97" s="39"/>
      <c r="J97" s="39">
        <v>-1413864</v>
      </c>
      <c r="K97" s="39"/>
      <c r="L97" s="39">
        <v>-919458</v>
      </c>
    </row>
    <row r="98" spans="3:12" ht="18" customHeight="1" x14ac:dyDescent="0.25">
      <c r="C98" s="42" t="s">
        <v>1067</v>
      </c>
      <c r="D98" s="71" t="s">
        <v>422</v>
      </c>
      <c r="F98" s="39">
        <v>6025455</v>
      </c>
      <c r="G98" s="39"/>
      <c r="H98" s="39">
        <v>7829600</v>
      </c>
      <c r="I98" s="39"/>
      <c r="J98" s="39">
        <v>-1092533</v>
      </c>
      <c r="K98" s="39"/>
      <c r="L98" s="39">
        <v>-758556</v>
      </c>
    </row>
    <row r="99" spans="3:12" ht="18" customHeight="1" x14ac:dyDescent="0.25">
      <c r="C99" s="42" t="s">
        <v>2397</v>
      </c>
      <c r="D99" s="71" t="s">
        <v>682</v>
      </c>
      <c r="F99" s="39">
        <v>3367149</v>
      </c>
      <c r="G99" s="39"/>
      <c r="H99" s="39">
        <v>4033424</v>
      </c>
      <c r="I99" s="39"/>
      <c r="J99" s="39">
        <v>-610530</v>
      </c>
      <c r="K99" s="39"/>
      <c r="L99" s="39">
        <v>-390771</v>
      </c>
    </row>
    <row r="100" spans="3:12" ht="18" customHeight="1" x14ac:dyDescent="0.25">
      <c r="C100" s="42" t="s">
        <v>3755</v>
      </c>
      <c r="D100" s="71" t="s">
        <v>1566</v>
      </c>
      <c r="F100" s="39">
        <v>0</v>
      </c>
      <c r="G100" s="39"/>
      <c r="H100" s="39">
        <v>0</v>
      </c>
      <c r="I100" s="39"/>
      <c r="J100" s="39">
        <v>0</v>
      </c>
      <c r="K100" s="39"/>
      <c r="L100" s="39">
        <v>0</v>
      </c>
    </row>
    <row r="101" spans="3:12" ht="18" customHeight="1" x14ac:dyDescent="0.25">
      <c r="C101" s="42" t="s">
        <v>1270</v>
      </c>
      <c r="D101" s="71" t="s">
        <v>426</v>
      </c>
      <c r="F101" s="39">
        <v>1772180</v>
      </c>
      <c r="G101" s="39"/>
      <c r="H101" s="39">
        <v>2135337</v>
      </c>
      <c r="I101" s="39"/>
      <c r="J101" s="39">
        <v>-321331</v>
      </c>
      <c r="K101" s="39"/>
      <c r="L101" s="39">
        <v>-206878</v>
      </c>
    </row>
    <row r="102" spans="3:12" ht="18" customHeight="1" x14ac:dyDescent="0.25">
      <c r="C102" s="42" t="s">
        <v>1455</v>
      </c>
      <c r="D102" s="71" t="s">
        <v>81</v>
      </c>
      <c r="F102" s="39">
        <v>12405366</v>
      </c>
      <c r="G102" s="39"/>
      <c r="H102" s="39">
        <v>17082741</v>
      </c>
      <c r="I102" s="39"/>
      <c r="J102" s="39">
        <v>-2249335</v>
      </c>
      <c r="K102" s="39"/>
      <c r="L102" s="39">
        <v>-1655029</v>
      </c>
    </row>
    <row r="103" spans="3:12" ht="18" customHeight="1" x14ac:dyDescent="0.25">
      <c r="C103" s="42" t="s">
        <v>1292</v>
      </c>
      <c r="D103" s="71" t="s">
        <v>82</v>
      </c>
      <c r="F103" s="39">
        <v>708879</v>
      </c>
      <c r="G103" s="39"/>
      <c r="H103" s="39">
        <v>949044</v>
      </c>
      <c r="I103" s="39"/>
      <c r="J103" s="39">
        <v>-128534</v>
      </c>
      <c r="K103" s="39"/>
      <c r="L103" s="39">
        <v>-91946</v>
      </c>
    </row>
    <row r="104" spans="3:12" ht="18" customHeight="1" x14ac:dyDescent="0.25">
      <c r="C104" s="42" t="s">
        <v>1362</v>
      </c>
      <c r="D104" s="71" t="s">
        <v>83</v>
      </c>
      <c r="F104" s="39">
        <v>5493787</v>
      </c>
      <c r="G104" s="39"/>
      <c r="H104" s="39">
        <v>8066849</v>
      </c>
      <c r="I104" s="39"/>
      <c r="J104" s="39">
        <v>-996131</v>
      </c>
      <c r="K104" s="39"/>
      <c r="L104" s="39">
        <v>-781541</v>
      </c>
    </row>
    <row r="105" spans="3:12" ht="18" customHeight="1" x14ac:dyDescent="0.25">
      <c r="C105" s="42" t="s">
        <v>1467</v>
      </c>
      <c r="D105" s="71" t="s">
        <v>84</v>
      </c>
      <c r="F105" s="39">
        <v>1772180</v>
      </c>
      <c r="G105" s="39"/>
      <c r="H105" s="39">
        <v>2135337</v>
      </c>
      <c r="I105" s="39"/>
      <c r="J105" s="39">
        <v>-321331</v>
      </c>
      <c r="K105" s="39"/>
      <c r="L105" s="39">
        <v>-206878</v>
      </c>
    </row>
    <row r="106" spans="3:12" ht="18" customHeight="1" x14ac:dyDescent="0.25">
      <c r="C106" s="42" t="s">
        <v>1648</v>
      </c>
      <c r="D106" s="71" t="s">
        <v>687</v>
      </c>
      <c r="F106" s="39">
        <v>354422</v>
      </c>
      <c r="G106" s="39"/>
      <c r="H106" s="39">
        <v>474498</v>
      </c>
      <c r="I106" s="39"/>
      <c r="J106" s="39">
        <v>-64264</v>
      </c>
      <c r="K106" s="39"/>
      <c r="L106" s="39">
        <v>-45971</v>
      </c>
    </row>
    <row r="107" spans="3:12" ht="18" customHeight="1" x14ac:dyDescent="0.25">
      <c r="C107" s="42" t="s">
        <v>1313</v>
      </c>
      <c r="D107" s="71" t="s">
        <v>85</v>
      </c>
      <c r="F107" s="39">
        <v>354422</v>
      </c>
      <c r="G107" s="39"/>
      <c r="H107" s="39">
        <v>474498</v>
      </c>
      <c r="I107" s="39"/>
      <c r="J107" s="39">
        <v>-64264</v>
      </c>
      <c r="K107" s="39"/>
      <c r="L107" s="39">
        <v>-45971</v>
      </c>
    </row>
    <row r="108" spans="3:12" ht="18" customHeight="1" x14ac:dyDescent="0.25">
      <c r="C108" s="42" t="s">
        <v>1127</v>
      </c>
      <c r="D108" s="71" t="s">
        <v>429</v>
      </c>
      <c r="F108" s="39">
        <v>6557123</v>
      </c>
      <c r="G108" s="39"/>
      <c r="H108" s="39">
        <v>9015892</v>
      </c>
      <c r="I108" s="39"/>
      <c r="J108" s="39">
        <v>-1188935</v>
      </c>
      <c r="K108" s="39"/>
      <c r="L108" s="39">
        <v>-873488</v>
      </c>
    </row>
    <row r="109" spans="3:12" ht="18" customHeight="1" x14ac:dyDescent="0.25">
      <c r="C109" s="42" t="s">
        <v>1259</v>
      </c>
      <c r="D109" s="71" t="s">
        <v>431</v>
      </c>
      <c r="F109" s="39">
        <v>7443213</v>
      </c>
      <c r="G109" s="39"/>
      <c r="H109" s="39">
        <v>9727688</v>
      </c>
      <c r="I109" s="39"/>
      <c r="J109" s="39">
        <v>-1349600</v>
      </c>
      <c r="K109" s="39"/>
      <c r="L109" s="39">
        <v>-942449</v>
      </c>
    </row>
    <row r="110" spans="3:12" ht="18" customHeight="1" x14ac:dyDescent="0.25">
      <c r="C110" s="42" t="s">
        <v>1343</v>
      </c>
      <c r="D110" s="71" t="s">
        <v>87</v>
      </c>
      <c r="F110" s="39">
        <v>177211</v>
      </c>
      <c r="G110" s="39"/>
      <c r="H110" s="39">
        <v>237249</v>
      </c>
      <c r="I110" s="39"/>
      <c r="J110" s="39">
        <v>-32132</v>
      </c>
      <c r="K110" s="39"/>
      <c r="L110" s="39">
        <v>-22985</v>
      </c>
    </row>
    <row r="111" spans="3:12" ht="18" customHeight="1" x14ac:dyDescent="0.25">
      <c r="C111" s="42" t="s">
        <v>1518</v>
      </c>
      <c r="D111" s="71" t="s">
        <v>88</v>
      </c>
      <c r="F111" s="39">
        <v>1240547</v>
      </c>
      <c r="G111" s="39"/>
      <c r="H111" s="39">
        <v>1898088</v>
      </c>
      <c r="I111" s="39"/>
      <c r="J111" s="39">
        <v>-224935</v>
      </c>
      <c r="K111" s="39"/>
      <c r="L111" s="39">
        <v>-183893</v>
      </c>
    </row>
    <row r="112" spans="3:12" ht="18" customHeight="1" x14ac:dyDescent="0.25">
      <c r="C112" s="42" t="s">
        <v>1177</v>
      </c>
      <c r="D112" s="71" t="s">
        <v>89</v>
      </c>
      <c r="F112" s="39">
        <v>0</v>
      </c>
      <c r="G112" s="39"/>
      <c r="H112" s="39">
        <v>0</v>
      </c>
      <c r="I112" s="39"/>
      <c r="J112" s="39">
        <v>0</v>
      </c>
      <c r="K112" s="39"/>
      <c r="L112" s="39">
        <v>0</v>
      </c>
    </row>
    <row r="113" spans="3:12" ht="18" customHeight="1" x14ac:dyDescent="0.25">
      <c r="C113" s="42" t="s">
        <v>1502</v>
      </c>
      <c r="D113" s="71" t="s">
        <v>90</v>
      </c>
      <c r="F113" s="39">
        <v>354422</v>
      </c>
      <c r="G113" s="39"/>
      <c r="H113" s="39">
        <v>237249</v>
      </c>
      <c r="I113" s="39"/>
      <c r="J113" s="39">
        <v>-64264</v>
      </c>
      <c r="K113" s="39"/>
      <c r="L113" s="39">
        <v>-22985</v>
      </c>
    </row>
    <row r="114" spans="3:12" ht="18" customHeight="1" x14ac:dyDescent="0.25">
      <c r="C114" s="42" t="s">
        <v>1135</v>
      </c>
      <c r="D114" s="71" t="s">
        <v>91</v>
      </c>
      <c r="F114" s="39">
        <v>5493787</v>
      </c>
      <c r="G114" s="39"/>
      <c r="H114" s="39">
        <v>8541346</v>
      </c>
      <c r="I114" s="39"/>
      <c r="J114" s="39">
        <v>-996131</v>
      </c>
      <c r="K114" s="39"/>
      <c r="L114" s="39">
        <v>-827512</v>
      </c>
    </row>
    <row r="115" spans="3:12" ht="18" customHeight="1" x14ac:dyDescent="0.25">
      <c r="C115" s="42" t="s">
        <v>1508</v>
      </c>
      <c r="D115" s="71" t="s">
        <v>433</v>
      </c>
      <c r="F115" s="39">
        <v>0</v>
      </c>
      <c r="G115" s="39"/>
      <c r="H115" s="39">
        <v>0</v>
      </c>
      <c r="I115" s="39"/>
      <c r="J115" s="39">
        <v>0</v>
      </c>
      <c r="K115" s="39"/>
      <c r="L115" s="39">
        <v>0</v>
      </c>
    </row>
    <row r="116" spans="3:12" ht="18" customHeight="1" x14ac:dyDescent="0.25">
      <c r="C116" s="42" t="s">
        <v>1081</v>
      </c>
      <c r="D116" s="71" t="s">
        <v>93</v>
      </c>
      <c r="F116" s="39">
        <v>177211</v>
      </c>
      <c r="G116" s="39"/>
      <c r="H116" s="39">
        <v>711795</v>
      </c>
      <c r="I116" s="39"/>
      <c r="J116" s="39">
        <v>-32132</v>
      </c>
      <c r="K116" s="39"/>
      <c r="L116" s="39">
        <v>-68961</v>
      </c>
    </row>
    <row r="117" spans="3:12" ht="18" customHeight="1" x14ac:dyDescent="0.25">
      <c r="C117" s="42" t="s">
        <v>2398</v>
      </c>
      <c r="D117" s="71" t="s">
        <v>688</v>
      </c>
      <c r="F117" s="39">
        <v>4784908</v>
      </c>
      <c r="G117" s="39"/>
      <c r="H117" s="39">
        <v>6168761</v>
      </c>
      <c r="I117" s="39"/>
      <c r="J117" s="39">
        <v>-867597</v>
      </c>
      <c r="K117" s="39"/>
      <c r="L117" s="39">
        <v>-597649</v>
      </c>
    </row>
    <row r="118" spans="3:12" ht="18" customHeight="1" x14ac:dyDescent="0.25">
      <c r="C118" s="42" t="s">
        <v>1149</v>
      </c>
      <c r="D118" s="71" t="s">
        <v>94</v>
      </c>
      <c r="F118" s="39">
        <v>177211</v>
      </c>
      <c r="G118" s="39"/>
      <c r="H118" s="39">
        <v>237249</v>
      </c>
      <c r="I118" s="39"/>
      <c r="J118" s="39">
        <v>-32132</v>
      </c>
      <c r="K118" s="39"/>
      <c r="L118" s="39">
        <v>-22985</v>
      </c>
    </row>
    <row r="119" spans="3:12" ht="18" customHeight="1" x14ac:dyDescent="0.25">
      <c r="C119" s="42" t="s">
        <v>1281</v>
      </c>
      <c r="D119" s="71" t="s">
        <v>435</v>
      </c>
      <c r="F119" s="39">
        <v>7974881</v>
      </c>
      <c r="G119" s="39"/>
      <c r="H119" s="39">
        <v>11151229</v>
      </c>
      <c r="I119" s="39"/>
      <c r="J119" s="39">
        <v>-1446002</v>
      </c>
      <c r="K119" s="39"/>
      <c r="L119" s="39">
        <v>-1080366</v>
      </c>
    </row>
    <row r="120" spans="3:12" ht="18" customHeight="1" x14ac:dyDescent="0.25">
      <c r="C120" s="42" t="s">
        <v>3787</v>
      </c>
      <c r="D120" s="71" t="s">
        <v>3801</v>
      </c>
      <c r="F120" s="39">
        <v>0</v>
      </c>
      <c r="G120" s="39"/>
      <c r="H120" s="39">
        <v>0</v>
      </c>
      <c r="I120" s="39"/>
      <c r="J120" s="39">
        <v>0</v>
      </c>
      <c r="K120" s="39"/>
      <c r="L120" s="39">
        <v>0</v>
      </c>
    </row>
    <row r="121" spans="3:12" ht="18" customHeight="1" x14ac:dyDescent="0.25">
      <c r="C121" s="42" t="s">
        <v>2399</v>
      </c>
      <c r="D121" s="71" t="s">
        <v>690</v>
      </c>
      <c r="F121" s="39">
        <v>5493787</v>
      </c>
      <c r="G121" s="39"/>
      <c r="H121" s="39">
        <v>7592302</v>
      </c>
      <c r="I121" s="39"/>
      <c r="J121" s="39">
        <v>-996131</v>
      </c>
      <c r="K121" s="39"/>
      <c r="L121" s="39">
        <v>-735566</v>
      </c>
    </row>
    <row r="122" spans="3:12" ht="18" customHeight="1" x14ac:dyDescent="0.25">
      <c r="C122" s="42" t="s">
        <v>1664</v>
      </c>
      <c r="D122" s="71" t="s">
        <v>692</v>
      </c>
      <c r="F122" s="39">
        <v>56532975</v>
      </c>
      <c r="G122" s="39"/>
      <c r="H122" s="39">
        <v>74974222</v>
      </c>
      <c r="I122" s="39"/>
      <c r="J122" s="39">
        <v>-10250533</v>
      </c>
      <c r="K122" s="39"/>
      <c r="L122" s="39">
        <v>-7263735</v>
      </c>
    </row>
    <row r="123" spans="3:12" ht="18" customHeight="1" x14ac:dyDescent="0.25">
      <c r="C123" s="42" t="s">
        <v>1504</v>
      </c>
      <c r="D123" s="71" t="s">
        <v>437</v>
      </c>
      <c r="F123" s="39">
        <v>4962153</v>
      </c>
      <c r="G123" s="39"/>
      <c r="H123" s="39">
        <v>6880556</v>
      </c>
      <c r="I123" s="39"/>
      <c r="J123" s="39">
        <v>-899735</v>
      </c>
      <c r="K123" s="39"/>
      <c r="L123" s="39">
        <v>-666610</v>
      </c>
    </row>
    <row r="124" spans="3:12" ht="18" customHeight="1" x14ac:dyDescent="0.25">
      <c r="C124" s="42" t="s">
        <v>1344</v>
      </c>
      <c r="D124" s="71" t="s">
        <v>439</v>
      </c>
      <c r="F124" s="39">
        <v>4784908</v>
      </c>
      <c r="G124" s="39"/>
      <c r="H124" s="39">
        <v>5694263</v>
      </c>
      <c r="I124" s="39"/>
      <c r="J124" s="39">
        <v>-867597</v>
      </c>
      <c r="K124" s="39"/>
      <c r="L124" s="39">
        <v>-551678</v>
      </c>
    </row>
    <row r="125" spans="3:12" ht="18" customHeight="1" x14ac:dyDescent="0.25">
      <c r="C125" s="42" t="s">
        <v>1497</v>
      </c>
      <c r="D125" s="71" t="s">
        <v>441</v>
      </c>
      <c r="F125" s="39">
        <v>8329303</v>
      </c>
      <c r="G125" s="39"/>
      <c r="H125" s="39">
        <v>11151229</v>
      </c>
      <c r="I125" s="39"/>
      <c r="J125" s="39">
        <v>-1510265</v>
      </c>
      <c r="K125" s="39"/>
      <c r="L125" s="39">
        <v>-1080366</v>
      </c>
    </row>
    <row r="126" spans="3:12" ht="18" customHeight="1" x14ac:dyDescent="0.25">
      <c r="C126" s="42" t="s">
        <v>1671</v>
      </c>
      <c r="D126" s="71" t="s">
        <v>694</v>
      </c>
      <c r="F126" s="39">
        <v>177211</v>
      </c>
      <c r="G126" s="39"/>
      <c r="H126" s="39">
        <v>237249</v>
      </c>
      <c r="I126" s="39"/>
      <c r="J126" s="39">
        <v>-32132</v>
      </c>
      <c r="K126" s="39"/>
      <c r="L126" s="39">
        <v>-22985</v>
      </c>
    </row>
    <row r="127" spans="3:12" ht="18" customHeight="1" x14ac:dyDescent="0.25">
      <c r="C127" s="42" t="s">
        <v>2400</v>
      </c>
      <c r="D127" s="71" t="s">
        <v>695</v>
      </c>
      <c r="F127" s="39">
        <v>13114210</v>
      </c>
      <c r="G127" s="39"/>
      <c r="H127" s="39">
        <v>17557239</v>
      </c>
      <c r="I127" s="39"/>
      <c r="J127" s="39">
        <v>-2377863</v>
      </c>
      <c r="K127" s="39"/>
      <c r="L127" s="39">
        <v>-1701000</v>
      </c>
    </row>
    <row r="128" spans="3:12" ht="18" customHeight="1" x14ac:dyDescent="0.25">
      <c r="C128" s="42" t="s">
        <v>3731</v>
      </c>
      <c r="D128" s="71" t="s">
        <v>1562</v>
      </c>
      <c r="F128" s="39">
        <v>5493787</v>
      </c>
      <c r="G128" s="39"/>
      <c r="H128" s="39">
        <v>7117805</v>
      </c>
      <c r="I128" s="39"/>
      <c r="J128" s="39">
        <v>-996131</v>
      </c>
      <c r="K128" s="39"/>
      <c r="L128" s="39">
        <v>-689595</v>
      </c>
    </row>
    <row r="129" spans="3:12" ht="18" customHeight="1" x14ac:dyDescent="0.25">
      <c r="C129" s="42" t="s">
        <v>1090</v>
      </c>
      <c r="D129" s="71" t="s">
        <v>96</v>
      </c>
      <c r="F129" s="39">
        <v>33848914</v>
      </c>
      <c r="G129" s="39"/>
      <c r="H129" s="39">
        <v>45316711</v>
      </c>
      <c r="I129" s="39"/>
      <c r="J129" s="39">
        <v>-6137470</v>
      </c>
      <c r="K129" s="39"/>
      <c r="L129" s="39">
        <v>-4390424</v>
      </c>
    </row>
    <row r="130" spans="3:12" ht="18" customHeight="1" x14ac:dyDescent="0.25">
      <c r="C130" s="42" t="s">
        <v>1264</v>
      </c>
      <c r="D130" s="71" t="s">
        <v>443</v>
      </c>
      <c r="F130" s="39">
        <v>1063301</v>
      </c>
      <c r="G130" s="39"/>
      <c r="H130" s="39">
        <v>1186293</v>
      </c>
      <c r="I130" s="39"/>
      <c r="J130" s="39">
        <v>-192797</v>
      </c>
      <c r="K130" s="39"/>
      <c r="L130" s="39">
        <v>-114932</v>
      </c>
    </row>
    <row r="131" spans="3:12" ht="18" customHeight="1" x14ac:dyDescent="0.25">
      <c r="C131" s="42" t="s">
        <v>1383</v>
      </c>
      <c r="D131" s="71" t="s">
        <v>445</v>
      </c>
      <c r="F131" s="39">
        <v>18253575</v>
      </c>
      <c r="G131" s="39"/>
      <c r="H131" s="39">
        <v>23725999</v>
      </c>
      <c r="I131" s="39"/>
      <c r="J131" s="39">
        <v>-3309730</v>
      </c>
      <c r="K131" s="39"/>
      <c r="L131" s="39">
        <v>-2298648</v>
      </c>
    </row>
    <row r="132" spans="3:12" ht="18" customHeight="1" x14ac:dyDescent="0.25">
      <c r="C132" s="42" t="s">
        <v>2401</v>
      </c>
      <c r="D132" s="71" t="s">
        <v>697</v>
      </c>
      <c r="F132" s="39">
        <v>7088756</v>
      </c>
      <c r="G132" s="39"/>
      <c r="H132" s="39">
        <v>9490390</v>
      </c>
      <c r="I132" s="39"/>
      <c r="J132" s="39">
        <v>-1285330</v>
      </c>
      <c r="K132" s="39"/>
      <c r="L132" s="39">
        <v>-919458</v>
      </c>
    </row>
    <row r="133" spans="3:12" ht="18" customHeight="1" x14ac:dyDescent="0.25">
      <c r="C133" s="42" t="s">
        <v>1675</v>
      </c>
      <c r="D133" s="71" t="s">
        <v>698</v>
      </c>
      <c r="F133" s="39">
        <v>3544395</v>
      </c>
      <c r="G133" s="39"/>
      <c r="H133" s="39">
        <v>4982468</v>
      </c>
      <c r="I133" s="39"/>
      <c r="J133" s="39">
        <v>-642668</v>
      </c>
      <c r="K133" s="39"/>
      <c r="L133" s="39">
        <v>-482717</v>
      </c>
    </row>
    <row r="134" spans="3:12" ht="18" customHeight="1" x14ac:dyDescent="0.25">
      <c r="C134" s="42" t="s">
        <v>1167</v>
      </c>
      <c r="D134" s="71" t="s">
        <v>100</v>
      </c>
      <c r="F134" s="39">
        <v>43418764</v>
      </c>
      <c r="G134" s="39"/>
      <c r="H134" s="39">
        <v>57179686</v>
      </c>
      <c r="I134" s="39"/>
      <c r="J134" s="39">
        <v>-7872671</v>
      </c>
      <c r="K134" s="39"/>
      <c r="L134" s="39">
        <v>-5539745</v>
      </c>
    </row>
    <row r="135" spans="3:12" ht="18" customHeight="1" x14ac:dyDescent="0.25">
      <c r="C135" s="42" t="s">
        <v>1240</v>
      </c>
      <c r="D135" s="71" t="s">
        <v>702</v>
      </c>
      <c r="F135" s="39">
        <v>177211</v>
      </c>
      <c r="G135" s="39"/>
      <c r="H135" s="39">
        <v>237249</v>
      </c>
      <c r="I135" s="39"/>
      <c r="J135" s="39">
        <v>-32132</v>
      </c>
      <c r="K135" s="39"/>
      <c r="L135" s="39">
        <v>-22985</v>
      </c>
    </row>
    <row r="136" spans="3:12" ht="18" customHeight="1" x14ac:dyDescent="0.25">
      <c r="C136" s="42" t="s">
        <v>1076</v>
      </c>
      <c r="D136" s="71" t="s">
        <v>447</v>
      </c>
      <c r="F136" s="39">
        <v>3367149</v>
      </c>
      <c r="G136" s="39"/>
      <c r="H136" s="39">
        <v>4507922</v>
      </c>
      <c r="I136" s="39"/>
      <c r="J136" s="39">
        <v>-610530</v>
      </c>
      <c r="K136" s="39"/>
      <c r="L136" s="39">
        <v>-436741</v>
      </c>
    </row>
    <row r="137" spans="3:12" ht="18" customHeight="1" x14ac:dyDescent="0.25">
      <c r="C137" s="42" t="s">
        <v>3756</v>
      </c>
      <c r="D137" s="71" t="s">
        <v>102</v>
      </c>
      <c r="F137" s="39">
        <v>272740497</v>
      </c>
      <c r="G137" s="39"/>
      <c r="H137" s="39">
        <v>364668878</v>
      </c>
      <c r="I137" s="39"/>
      <c r="J137" s="39">
        <v>-49453184</v>
      </c>
      <c r="K137" s="39"/>
      <c r="L137" s="39">
        <v>-35330252</v>
      </c>
    </row>
    <row r="138" spans="3:12" ht="18" customHeight="1" x14ac:dyDescent="0.25">
      <c r="C138" s="42" t="s">
        <v>3756</v>
      </c>
      <c r="D138" s="71" t="s">
        <v>3778</v>
      </c>
      <c r="F138" s="39">
        <v>886090</v>
      </c>
      <c r="G138" s="39"/>
      <c r="H138" s="39">
        <v>1186293</v>
      </c>
      <c r="I138" s="39"/>
      <c r="J138" s="39">
        <v>-160665</v>
      </c>
      <c r="K138" s="39"/>
      <c r="L138" s="39">
        <v>-114932</v>
      </c>
    </row>
    <row r="139" spans="3:12" ht="18" customHeight="1" x14ac:dyDescent="0.25">
      <c r="C139" s="42" t="s">
        <v>1499</v>
      </c>
      <c r="D139" s="71" t="s">
        <v>703</v>
      </c>
      <c r="F139" s="39">
        <v>80989250</v>
      </c>
      <c r="G139" s="39"/>
      <c r="H139" s="39">
        <v>104869031</v>
      </c>
      <c r="I139" s="39"/>
      <c r="J139" s="39">
        <v>-14684934</v>
      </c>
      <c r="K139" s="39"/>
      <c r="L139" s="39">
        <v>-10160037</v>
      </c>
    </row>
    <row r="140" spans="3:12" ht="18" customHeight="1" x14ac:dyDescent="0.25">
      <c r="C140" s="42" t="s">
        <v>1690</v>
      </c>
      <c r="D140" s="71" t="s">
        <v>706</v>
      </c>
      <c r="F140" s="39">
        <v>354422</v>
      </c>
      <c r="G140" s="39"/>
      <c r="H140" s="39">
        <v>474498</v>
      </c>
      <c r="I140" s="39"/>
      <c r="J140" s="39">
        <v>-64264</v>
      </c>
      <c r="K140" s="39"/>
      <c r="L140" s="39">
        <v>-45971</v>
      </c>
    </row>
    <row r="141" spans="3:12" ht="18" customHeight="1" x14ac:dyDescent="0.25">
      <c r="C141" s="42" t="s">
        <v>1691</v>
      </c>
      <c r="D141" s="71" t="s">
        <v>707</v>
      </c>
      <c r="F141" s="39">
        <v>354422</v>
      </c>
      <c r="G141" s="39"/>
      <c r="H141" s="39">
        <v>474498</v>
      </c>
      <c r="I141" s="39"/>
      <c r="J141" s="39">
        <v>-64264</v>
      </c>
      <c r="K141" s="39"/>
      <c r="L141" s="39">
        <v>-45971</v>
      </c>
    </row>
    <row r="142" spans="3:12" ht="18" customHeight="1" x14ac:dyDescent="0.25">
      <c r="C142" s="42" t="s">
        <v>1692</v>
      </c>
      <c r="D142" s="71" t="s">
        <v>708</v>
      </c>
      <c r="F142" s="39">
        <v>531668</v>
      </c>
      <c r="G142" s="39"/>
      <c r="H142" s="39">
        <v>711795</v>
      </c>
      <c r="I142" s="39"/>
      <c r="J142" s="39">
        <v>-96402</v>
      </c>
      <c r="K142" s="39"/>
      <c r="L142" s="39">
        <v>-68961</v>
      </c>
    </row>
    <row r="143" spans="3:12" ht="18" customHeight="1" x14ac:dyDescent="0.25">
      <c r="C143" s="42" t="s">
        <v>1306</v>
      </c>
      <c r="D143" s="71" t="s">
        <v>449</v>
      </c>
      <c r="F143" s="39">
        <v>17721942</v>
      </c>
      <c r="G143" s="39"/>
      <c r="H143" s="39">
        <v>24675043</v>
      </c>
      <c r="I143" s="39"/>
      <c r="J143" s="39">
        <v>-3213334</v>
      </c>
      <c r="K143" s="39"/>
      <c r="L143" s="39">
        <v>-2390595</v>
      </c>
    </row>
    <row r="144" spans="3:12" ht="18" customHeight="1" x14ac:dyDescent="0.25">
      <c r="C144" s="42" t="s">
        <v>1025</v>
      </c>
      <c r="D144" s="71" t="s">
        <v>104</v>
      </c>
      <c r="F144" s="39">
        <v>0</v>
      </c>
      <c r="G144" s="39"/>
      <c r="H144" s="39">
        <v>0</v>
      </c>
      <c r="I144" s="39"/>
      <c r="J144" s="39">
        <v>0</v>
      </c>
      <c r="K144" s="39"/>
      <c r="L144" s="39">
        <v>0</v>
      </c>
    </row>
    <row r="145" spans="3:12" ht="18" customHeight="1" x14ac:dyDescent="0.25">
      <c r="C145" s="42" t="s">
        <v>1045</v>
      </c>
      <c r="D145" s="71" t="s">
        <v>105</v>
      </c>
      <c r="F145" s="39">
        <v>177211</v>
      </c>
      <c r="G145" s="39"/>
      <c r="H145" s="39">
        <v>237249</v>
      </c>
      <c r="I145" s="39"/>
      <c r="J145" s="39">
        <v>-32132</v>
      </c>
      <c r="K145" s="39"/>
      <c r="L145" s="39">
        <v>-22985</v>
      </c>
    </row>
    <row r="146" spans="3:12" ht="18" customHeight="1" x14ac:dyDescent="0.25">
      <c r="C146" s="42" t="s">
        <v>2403</v>
      </c>
      <c r="D146" s="71" t="s">
        <v>709</v>
      </c>
      <c r="F146" s="39">
        <v>1417758</v>
      </c>
      <c r="G146" s="39"/>
      <c r="H146" s="39">
        <v>1898088</v>
      </c>
      <c r="I146" s="39"/>
      <c r="J146" s="39">
        <v>-257067</v>
      </c>
      <c r="K146" s="39"/>
      <c r="L146" s="39">
        <v>-183893</v>
      </c>
    </row>
    <row r="147" spans="3:12" ht="18" customHeight="1" x14ac:dyDescent="0.25">
      <c r="C147" s="42" t="s">
        <v>2404</v>
      </c>
      <c r="D147" s="71" t="s">
        <v>710</v>
      </c>
      <c r="F147" s="39">
        <v>2126637</v>
      </c>
      <c r="G147" s="39"/>
      <c r="H147" s="39">
        <v>2609883</v>
      </c>
      <c r="I147" s="39"/>
      <c r="J147" s="39">
        <v>-385601</v>
      </c>
      <c r="K147" s="39"/>
      <c r="L147" s="39">
        <v>-252854</v>
      </c>
    </row>
    <row r="148" spans="3:12" ht="18" customHeight="1" x14ac:dyDescent="0.25">
      <c r="C148" s="42" t="s">
        <v>1695</v>
      </c>
      <c r="D148" s="71" t="s">
        <v>711</v>
      </c>
      <c r="F148" s="39">
        <v>1594969</v>
      </c>
      <c r="G148" s="39"/>
      <c r="H148" s="39">
        <v>2135337</v>
      </c>
      <c r="I148" s="39"/>
      <c r="J148" s="39">
        <v>-289199</v>
      </c>
      <c r="K148" s="39"/>
      <c r="L148" s="39">
        <v>-206878</v>
      </c>
    </row>
    <row r="149" spans="3:12" ht="18" customHeight="1" x14ac:dyDescent="0.25">
      <c r="C149" s="42" t="s">
        <v>2405</v>
      </c>
      <c r="D149" s="71" t="s">
        <v>713</v>
      </c>
      <c r="F149" s="39">
        <v>1772180</v>
      </c>
      <c r="G149" s="39"/>
      <c r="H149" s="39">
        <v>2609883</v>
      </c>
      <c r="I149" s="39"/>
      <c r="J149" s="39">
        <v>-321331</v>
      </c>
      <c r="K149" s="39"/>
      <c r="L149" s="39">
        <v>-252854</v>
      </c>
    </row>
    <row r="150" spans="3:12" ht="18" customHeight="1" x14ac:dyDescent="0.25">
      <c r="C150" s="42" t="s">
        <v>1700</v>
      </c>
      <c r="D150" s="71" t="s">
        <v>1699</v>
      </c>
      <c r="F150" s="39">
        <v>354422</v>
      </c>
      <c r="G150" s="39"/>
      <c r="H150" s="39">
        <v>237249</v>
      </c>
      <c r="I150" s="39"/>
      <c r="J150" s="39">
        <v>-64264</v>
      </c>
      <c r="K150" s="39"/>
      <c r="L150" s="39">
        <v>-22985</v>
      </c>
    </row>
    <row r="151" spans="3:12" ht="18" customHeight="1" x14ac:dyDescent="0.25">
      <c r="C151" s="42" t="s">
        <v>1161</v>
      </c>
      <c r="D151" s="71" t="s">
        <v>109</v>
      </c>
      <c r="F151" s="39">
        <v>6734334</v>
      </c>
      <c r="G151" s="39"/>
      <c r="H151" s="39">
        <v>9490390</v>
      </c>
      <c r="I151" s="39"/>
      <c r="J151" s="39">
        <v>-1221066</v>
      </c>
      <c r="K151" s="39"/>
      <c r="L151" s="39">
        <v>-919458</v>
      </c>
    </row>
    <row r="152" spans="3:12" ht="18" customHeight="1" x14ac:dyDescent="0.25">
      <c r="C152" s="42" t="s">
        <v>1164</v>
      </c>
      <c r="D152" s="71" t="s">
        <v>714</v>
      </c>
      <c r="F152" s="39">
        <v>0</v>
      </c>
      <c r="G152" s="39"/>
      <c r="H152" s="39">
        <v>0</v>
      </c>
      <c r="I152" s="39"/>
      <c r="J152" s="39">
        <v>0</v>
      </c>
      <c r="K152" s="39"/>
      <c r="L152" s="39">
        <v>0</v>
      </c>
    </row>
    <row r="153" spans="3:12" ht="18" customHeight="1" x14ac:dyDescent="0.25">
      <c r="C153" s="42" t="s">
        <v>2406</v>
      </c>
      <c r="D153" s="71" t="s">
        <v>715</v>
      </c>
      <c r="F153" s="39">
        <v>4430485</v>
      </c>
      <c r="G153" s="39"/>
      <c r="H153" s="39">
        <v>6168761</v>
      </c>
      <c r="I153" s="39"/>
      <c r="J153" s="39">
        <v>-803334</v>
      </c>
      <c r="K153" s="39"/>
      <c r="L153" s="39">
        <v>-597649</v>
      </c>
    </row>
    <row r="154" spans="3:12" ht="18" customHeight="1" x14ac:dyDescent="0.25">
      <c r="C154" s="42" t="s">
        <v>1186</v>
      </c>
      <c r="D154" s="71" t="s">
        <v>455</v>
      </c>
      <c r="F154" s="39">
        <v>708879</v>
      </c>
      <c r="G154" s="39"/>
      <c r="H154" s="39">
        <v>711795</v>
      </c>
      <c r="I154" s="39"/>
      <c r="J154" s="39">
        <v>-128534</v>
      </c>
      <c r="K154" s="39"/>
      <c r="L154" s="39">
        <v>-68961</v>
      </c>
    </row>
    <row r="155" spans="3:12" ht="18" customHeight="1" x14ac:dyDescent="0.25">
      <c r="C155" s="42" t="s">
        <v>1212</v>
      </c>
      <c r="D155" s="71" t="s">
        <v>457</v>
      </c>
      <c r="F155" s="39">
        <v>3012727</v>
      </c>
      <c r="G155" s="39"/>
      <c r="H155" s="39">
        <v>4033424</v>
      </c>
      <c r="I155" s="39"/>
      <c r="J155" s="39">
        <v>-546266</v>
      </c>
      <c r="K155" s="39"/>
      <c r="L155" s="39">
        <v>-390771</v>
      </c>
    </row>
    <row r="156" spans="3:12" ht="18" customHeight="1" x14ac:dyDescent="0.25">
      <c r="C156" s="42" t="s">
        <v>1219</v>
      </c>
      <c r="D156" s="71" t="s">
        <v>459</v>
      </c>
      <c r="F156" s="39">
        <v>3367149</v>
      </c>
      <c r="G156" s="39"/>
      <c r="H156" s="39">
        <v>4270673</v>
      </c>
      <c r="I156" s="39"/>
      <c r="J156" s="39">
        <v>-610530</v>
      </c>
      <c r="K156" s="39"/>
      <c r="L156" s="39">
        <v>-413756</v>
      </c>
    </row>
    <row r="157" spans="3:12" ht="18" customHeight="1" x14ac:dyDescent="0.25">
      <c r="C157" s="42" t="s">
        <v>1224</v>
      </c>
      <c r="D157" s="71" t="s">
        <v>461</v>
      </c>
      <c r="F157" s="39">
        <v>3721606</v>
      </c>
      <c r="G157" s="39"/>
      <c r="H157" s="39">
        <v>5219717</v>
      </c>
      <c r="I157" s="39"/>
      <c r="J157" s="39">
        <v>-674800</v>
      </c>
      <c r="K157" s="39"/>
      <c r="L157" s="39">
        <v>-505702</v>
      </c>
    </row>
    <row r="158" spans="3:12" ht="18" customHeight="1" x14ac:dyDescent="0.25">
      <c r="C158" s="42" t="s">
        <v>1229</v>
      </c>
      <c r="D158" s="71" t="s">
        <v>463</v>
      </c>
      <c r="F158" s="39">
        <v>4607696</v>
      </c>
      <c r="G158" s="39"/>
      <c r="H158" s="39">
        <v>6168761</v>
      </c>
      <c r="I158" s="39"/>
      <c r="J158" s="39">
        <v>-835465</v>
      </c>
      <c r="K158" s="39"/>
      <c r="L158" s="39">
        <v>-597649</v>
      </c>
    </row>
    <row r="159" spans="3:12" ht="18" customHeight="1" x14ac:dyDescent="0.25">
      <c r="C159" s="42" t="s">
        <v>2407</v>
      </c>
      <c r="D159" s="71" t="s">
        <v>718</v>
      </c>
      <c r="F159" s="39">
        <v>9392639</v>
      </c>
      <c r="G159" s="39"/>
      <c r="H159" s="39">
        <v>12812068</v>
      </c>
      <c r="I159" s="39"/>
      <c r="J159" s="39">
        <v>-1703069</v>
      </c>
      <c r="K159" s="39"/>
      <c r="L159" s="39">
        <v>-1241273</v>
      </c>
    </row>
    <row r="160" spans="3:12" ht="18" customHeight="1" x14ac:dyDescent="0.25">
      <c r="C160" s="42" t="s">
        <v>3757</v>
      </c>
      <c r="D160" s="71" t="s">
        <v>465</v>
      </c>
      <c r="F160" s="39">
        <v>531668</v>
      </c>
      <c r="G160" s="39"/>
      <c r="H160" s="39">
        <v>711795</v>
      </c>
      <c r="I160" s="39"/>
      <c r="J160" s="39">
        <v>-96402</v>
      </c>
      <c r="K160" s="39"/>
      <c r="L160" s="39">
        <v>-68961</v>
      </c>
    </row>
    <row r="161" spans="3:12" ht="18" customHeight="1" x14ac:dyDescent="0.25">
      <c r="C161" s="42" t="s">
        <v>1251</v>
      </c>
      <c r="D161" s="71" t="s">
        <v>719</v>
      </c>
      <c r="F161" s="39">
        <v>0</v>
      </c>
      <c r="G161" s="39"/>
      <c r="H161" s="39">
        <v>0</v>
      </c>
      <c r="I161" s="39"/>
      <c r="J161" s="39">
        <v>0</v>
      </c>
      <c r="K161" s="39"/>
      <c r="L161" s="39">
        <v>0</v>
      </c>
    </row>
    <row r="162" spans="3:12" ht="18" customHeight="1" x14ac:dyDescent="0.25">
      <c r="C162" s="42" t="s">
        <v>1260</v>
      </c>
      <c r="D162" s="71" t="s">
        <v>467</v>
      </c>
      <c r="F162" s="39">
        <v>5493787</v>
      </c>
      <c r="G162" s="39"/>
      <c r="H162" s="39">
        <v>7355053</v>
      </c>
      <c r="I162" s="39"/>
      <c r="J162" s="39">
        <v>-996131</v>
      </c>
      <c r="K162" s="39"/>
      <c r="L162" s="39">
        <v>-712580</v>
      </c>
    </row>
    <row r="163" spans="3:12" ht="18" customHeight="1" x14ac:dyDescent="0.25">
      <c r="C163" s="42" t="s">
        <v>1265</v>
      </c>
      <c r="D163" s="71" t="s">
        <v>113</v>
      </c>
      <c r="F163" s="39">
        <v>177211</v>
      </c>
      <c r="G163" s="39"/>
      <c r="H163" s="39">
        <v>237249</v>
      </c>
      <c r="I163" s="39"/>
      <c r="J163" s="39">
        <v>-32132</v>
      </c>
      <c r="K163" s="39"/>
      <c r="L163" s="39">
        <v>-22985</v>
      </c>
    </row>
    <row r="164" spans="3:12" ht="18" customHeight="1" x14ac:dyDescent="0.25">
      <c r="C164" s="42" t="s">
        <v>1278</v>
      </c>
      <c r="D164" s="71" t="s">
        <v>115</v>
      </c>
      <c r="F164" s="39">
        <v>3367149</v>
      </c>
      <c r="G164" s="39"/>
      <c r="H164" s="39">
        <v>4745219</v>
      </c>
      <c r="I164" s="39"/>
      <c r="J164" s="39">
        <v>-610530</v>
      </c>
      <c r="K164" s="39"/>
      <c r="L164" s="39">
        <v>-459732</v>
      </c>
    </row>
    <row r="165" spans="3:12" ht="18" customHeight="1" x14ac:dyDescent="0.25">
      <c r="C165" s="42" t="s">
        <v>2408</v>
      </c>
      <c r="D165" s="71" t="s">
        <v>720</v>
      </c>
      <c r="F165" s="39">
        <v>2658305</v>
      </c>
      <c r="G165" s="39"/>
      <c r="H165" s="39">
        <v>4033424</v>
      </c>
      <c r="I165" s="39"/>
      <c r="J165" s="39">
        <v>-482003</v>
      </c>
      <c r="K165" s="39"/>
      <c r="L165" s="39">
        <v>-390771</v>
      </c>
    </row>
    <row r="166" spans="3:12" ht="18" customHeight="1" x14ac:dyDescent="0.25">
      <c r="C166" s="42" t="s">
        <v>2409</v>
      </c>
      <c r="D166" s="71" t="s">
        <v>721</v>
      </c>
      <c r="F166" s="39">
        <v>2126637</v>
      </c>
      <c r="G166" s="39"/>
      <c r="H166" s="39">
        <v>2847132</v>
      </c>
      <c r="I166" s="39"/>
      <c r="J166" s="39">
        <v>-385601</v>
      </c>
      <c r="K166" s="39"/>
      <c r="L166" s="39">
        <v>-275839</v>
      </c>
    </row>
    <row r="167" spans="3:12" ht="18" customHeight="1" x14ac:dyDescent="0.25">
      <c r="C167" s="42" t="s">
        <v>1328</v>
      </c>
      <c r="D167" s="71" t="s">
        <v>116</v>
      </c>
      <c r="F167" s="39">
        <v>3721606</v>
      </c>
      <c r="G167" s="39"/>
      <c r="H167" s="39">
        <v>5456966</v>
      </c>
      <c r="I167" s="39"/>
      <c r="J167" s="39">
        <v>-674800</v>
      </c>
      <c r="K167" s="39"/>
      <c r="L167" s="39">
        <v>-528688</v>
      </c>
    </row>
    <row r="168" spans="3:12" ht="18" customHeight="1" x14ac:dyDescent="0.25">
      <c r="C168" s="42" t="s">
        <v>2410</v>
      </c>
      <c r="D168" s="71" t="s">
        <v>722</v>
      </c>
      <c r="F168" s="39">
        <v>6911545</v>
      </c>
      <c r="G168" s="39"/>
      <c r="H168" s="39">
        <v>9253141</v>
      </c>
      <c r="I168" s="39"/>
      <c r="J168" s="39">
        <v>-1253198</v>
      </c>
      <c r="K168" s="39"/>
      <c r="L168" s="39">
        <v>-896473</v>
      </c>
    </row>
    <row r="169" spans="3:12" ht="18" customHeight="1" x14ac:dyDescent="0.25">
      <c r="C169" s="42" t="s">
        <v>1351</v>
      </c>
      <c r="D169" s="71" t="s">
        <v>117</v>
      </c>
      <c r="F169" s="39">
        <v>354422</v>
      </c>
      <c r="G169" s="39"/>
      <c r="H169" s="39">
        <v>237249</v>
      </c>
      <c r="I169" s="39"/>
      <c r="J169" s="39">
        <v>-64264</v>
      </c>
      <c r="K169" s="39"/>
      <c r="L169" s="39">
        <v>-22985</v>
      </c>
    </row>
    <row r="170" spans="3:12" ht="18" customHeight="1" x14ac:dyDescent="0.25">
      <c r="C170" s="42" t="s">
        <v>3758</v>
      </c>
      <c r="D170" s="71" t="s">
        <v>3738</v>
      </c>
      <c r="F170" s="39">
        <v>177211</v>
      </c>
      <c r="G170" s="39"/>
      <c r="H170" s="39">
        <v>237249</v>
      </c>
      <c r="I170" s="39"/>
      <c r="J170" s="39">
        <v>-32132</v>
      </c>
      <c r="K170" s="39"/>
      <c r="L170" s="39">
        <v>-22985</v>
      </c>
    </row>
    <row r="171" spans="3:12" ht="18" customHeight="1" x14ac:dyDescent="0.25">
      <c r="C171" s="42" t="s">
        <v>1363</v>
      </c>
      <c r="D171" s="71" t="s">
        <v>119</v>
      </c>
      <c r="F171" s="39">
        <v>5493787</v>
      </c>
      <c r="G171" s="39"/>
      <c r="H171" s="39">
        <v>7355053</v>
      </c>
      <c r="I171" s="39"/>
      <c r="J171" s="39">
        <v>-996131</v>
      </c>
      <c r="K171" s="39"/>
      <c r="L171" s="39">
        <v>-712580</v>
      </c>
    </row>
    <row r="172" spans="3:12" ht="18" customHeight="1" x14ac:dyDescent="0.25">
      <c r="C172" s="42" t="s">
        <v>1372</v>
      </c>
      <c r="D172" s="71" t="s">
        <v>469</v>
      </c>
      <c r="F172" s="39">
        <v>5139365</v>
      </c>
      <c r="G172" s="39"/>
      <c r="H172" s="39">
        <v>7117805</v>
      </c>
      <c r="I172" s="39"/>
      <c r="J172" s="39">
        <v>-931867</v>
      </c>
      <c r="K172" s="39"/>
      <c r="L172" s="39">
        <v>-689595</v>
      </c>
    </row>
    <row r="173" spans="3:12" ht="18" customHeight="1" x14ac:dyDescent="0.25">
      <c r="C173" s="42" t="s">
        <v>1373</v>
      </c>
      <c r="D173" s="71" t="s">
        <v>471</v>
      </c>
      <c r="F173" s="39">
        <v>4962153</v>
      </c>
      <c r="G173" s="39"/>
      <c r="H173" s="39">
        <v>6643307</v>
      </c>
      <c r="I173" s="39"/>
      <c r="J173" s="39">
        <v>-899735</v>
      </c>
      <c r="K173" s="39"/>
      <c r="L173" s="39">
        <v>-643624</v>
      </c>
    </row>
    <row r="174" spans="3:12" ht="18" customHeight="1" x14ac:dyDescent="0.25">
      <c r="C174" s="42" t="s">
        <v>1394</v>
      </c>
      <c r="D174" s="71" t="s">
        <v>121</v>
      </c>
      <c r="F174" s="39">
        <v>531668</v>
      </c>
      <c r="G174" s="39"/>
      <c r="H174" s="39">
        <v>711795</v>
      </c>
      <c r="I174" s="39"/>
      <c r="J174" s="39">
        <v>-96402</v>
      </c>
      <c r="K174" s="39"/>
      <c r="L174" s="39">
        <v>-68961</v>
      </c>
    </row>
    <row r="175" spans="3:12" ht="18" customHeight="1" x14ac:dyDescent="0.25">
      <c r="C175" s="42" t="s">
        <v>967</v>
      </c>
      <c r="D175" s="71" t="s">
        <v>723</v>
      </c>
      <c r="F175" s="39">
        <v>0</v>
      </c>
      <c r="G175" s="39"/>
      <c r="H175" s="39">
        <v>0</v>
      </c>
      <c r="I175" s="39"/>
      <c r="J175" s="39">
        <v>0</v>
      </c>
      <c r="K175" s="39"/>
      <c r="L175" s="39">
        <v>0</v>
      </c>
    </row>
    <row r="176" spans="3:12" ht="18" customHeight="1" x14ac:dyDescent="0.25">
      <c r="C176" s="42" t="s">
        <v>1402</v>
      </c>
      <c r="D176" s="71" t="s">
        <v>724</v>
      </c>
      <c r="F176" s="39">
        <v>0</v>
      </c>
      <c r="G176" s="39"/>
      <c r="H176" s="39">
        <v>0</v>
      </c>
      <c r="I176" s="39"/>
      <c r="J176" s="39">
        <v>0</v>
      </c>
      <c r="K176" s="39"/>
      <c r="L176" s="39">
        <v>0</v>
      </c>
    </row>
    <row r="177" spans="3:12" ht="18" customHeight="1" x14ac:dyDescent="0.25">
      <c r="C177" s="42" t="s">
        <v>3759</v>
      </c>
      <c r="D177" s="71" t="s">
        <v>3739</v>
      </c>
      <c r="F177" s="39">
        <v>1949426</v>
      </c>
      <c r="G177" s="39"/>
      <c r="H177" s="39">
        <v>2847132</v>
      </c>
      <c r="I177" s="39"/>
      <c r="J177" s="39">
        <v>-353469</v>
      </c>
      <c r="K177" s="39"/>
      <c r="L177" s="39">
        <v>-275839</v>
      </c>
    </row>
    <row r="178" spans="3:12" ht="18" customHeight="1" x14ac:dyDescent="0.25">
      <c r="C178" s="42" t="s">
        <v>1413</v>
      </c>
      <c r="D178" s="71" t="s">
        <v>473</v>
      </c>
      <c r="F178" s="39">
        <v>531668</v>
      </c>
      <c r="G178" s="39"/>
      <c r="H178" s="39">
        <v>711795</v>
      </c>
      <c r="I178" s="39"/>
      <c r="J178" s="39">
        <v>-96402</v>
      </c>
      <c r="K178" s="39"/>
      <c r="L178" s="39">
        <v>-68961</v>
      </c>
    </row>
    <row r="179" spans="3:12" ht="18" customHeight="1" x14ac:dyDescent="0.25">
      <c r="C179" s="42" t="s">
        <v>2411</v>
      </c>
      <c r="D179" s="71" t="s">
        <v>725</v>
      </c>
      <c r="F179" s="39">
        <v>5139365</v>
      </c>
      <c r="G179" s="39"/>
      <c r="H179" s="39">
        <v>7355053</v>
      </c>
      <c r="I179" s="39"/>
      <c r="J179" s="39">
        <v>-931867</v>
      </c>
      <c r="K179" s="39"/>
      <c r="L179" s="39">
        <v>-712580</v>
      </c>
    </row>
    <row r="180" spans="3:12" ht="18" customHeight="1" x14ac:dyDescent="0.25">
      <c r="C180" s="42" t="s">
        <v>1439</v>
      </c>
      <c r="D180" s="71" t="s">
        <v>475</v>
      </c>
      <c r="F180" s="39">
        <v>4784908</v>
      </c>
      <c r="G180" s="39"/>
      <c r="H180" s="39">
        <v>6643307</v>
      </c>
      <c r="I180" s="39"/>
      <c r="J180" s="39">
        <v>-867597</v>
      </c>
      <c r="K180" s="39"/>
      <c r="L180" s="39">
        <v>-643624</v>
      </c>
    </row>
    <row r="181" spans="3:12" ht="18" customHeight="1" x14ac:dyDescent="0.25">
      <c r="C181" s="42" t="s">
        <v>1446</v>
      </c>
      <c r="D181" s="71" t="s">
        <v>123</v>
      </c>
      <c r="F181" s="39">
        <v>177211</v>
      </c>
      <c r="G181" s="39"/>
      <c r="H181" s="39">
        <v>237249</v>
      </c>
      <c r="I181" s="39"/>
      <c r="J181" s="39">
        <v>-32132</v>
      </c>
      <c r="K181" s="39"/>
      <c r="L181" s="39">
        <v>-22985</v>
      </c>
    </row>
    <row r="182" spans="3:12" ht="18" customHeight="1" x14ac:dyDescent="0.25">
      <c r="C182" s="42" t="s">
        <v>1465</v>
      </c>
      <c r="D182" s="71" t="s">
        <v>124</v>
      </c>
      <c r="F182" s="39">
        <v>708879</v>
      </c>
      <c r="G182" s="39"/>
      <c r="H182" s="39">
        <v>949044</v>
      </c>
      <c r="I182" s="39"/>
      <c r="J182" s="39">
        <v>-128534</v>
      </c>
      <c r="K182" s="39"/>
      <c r="L182" s="39">
        <v>-91946</v>
      </c>
    </row>
    <row r="183" spans="3:12" ht="18" customHeight="1" x14ac:dyDescent="0.25">
      <c r="C183" s="42" t="s">
        <v>2412</v>
      </c>
      <c r="D183" s="71" t="s">
        <v>726</v>
      </c>
      <c r="F183" s="39">
        <v>3544395</v>
      </c>
      <c r="G183" s="39"/>
      <c r="H183" s="39">
        <v>4745219</v>
      </c>
      <c r="I183" s="39"/>
      <c r="J183" s="39">
        <v>-642668</v>
      </c>
      <c r="K183" s="39"/>
      <c r="L183" s="39">
        <v>-459732</v>
      </c>
    </row>
    <row r="184" spans="3:12" ht="18" customHeight="1" x14ac:dyDescent="0.25">
      <c r="C184" s="42" t="s">
        <v>2413</v>
      </c>
      <c r="D184" s="71" t="s">
        <v>992</v>
      </c>
      <c r="F184" s="39">
        <v>9924272</v>
      </c>
      <c r="G184" s="39"/>
      <c r="H184" s="39">
        <v>13286565</v>
      </c>
      <c r="I184" s="39"/>
      <c r="J184" s="39">
        <v>-1799465</v>
      </c>
      <c r="K184" s="39"/>
      <c r="L184" s="39">
        <v>-1287244</v>
      </c>
    </row>
    <row r="185" spans="3:12" ht="18" customHeight="1" x14ac:dyDescent="0.25">
      <c r="C185" s="42" t="s">
        <v>1483</v>
      </c>
      <c r="D185" s="71" t="s">
        <v>477</v>
      </c>
      <c r="F185" s="39">
        <v>2303848</v>
      </c>
      <c r="G185" s="39"/>
      <c r="H185" s="39">
        <v>3084380</v>
      </c>
      <c r="I185" s="39"/>
      <c r="J185" s="39">
        <v>-417733</v>
      </c>
      <c r="K185" s="39"/>
      <c r="L185" s="39">
        <v>-298824</v>
      </c>
    </row>
    <row r="186" spans="3:12" ht="18" customHeight="1" x14ac:dyDescent="0.25">
      <c r="C186" s="42" t="s">
        <v>1517</v>
      </c>
      <c r="D186" s="71" t="s">
        <v>479</v>
      </c>
      <c r="F186" s="39">
        <v>6911545</v>
      </c>
      <c r="G186" s="39"/>
      <c r="H186" s="39">
        <v>9490390</v>
      </c>
      <c r="I186" s="39"/>
      <c r="J186" s="39">
        <v>-1253198</v>
      </c>
      <c r="K186" s="39"/>
      <c r="L186" s="39">
        <v>-919458</v>
      </c>
    </row>
    <row r="187" spans="3:12" ht="18" customHeight="1" x14ac:dyDescent="0.25">
      <c r="C187" s="42" t="s">
        <v>1527</v>
      </c>
      <c r="D187" s="71" t="s">
        <v>128</v>
      </c>
      <c r="F187" s="39">
        <v>177211</v>
      </c>
      <c r="G187" s="39"/>
      <c r="H187" s="39">
        <v>237249</v>
      </c>
      <c r="I187" s="39"/>
      <c r="J187" s="39">
        <v>-32132</v>
      </c>
      <c r="K187" s="39"/>
      <c r="L187" s="39">
        <v>-22985</v>
      </c>
    </row>
    <row r="188" spans="3:12" ht="18" customHeight="1" x14ac:dyDescent="0.25">
      <c r="C188" s="42" t="s">
        <v>2414</v>
      </c>
      <c r="D188" s="71" t="s">
        <v>728</v>
      </c>
      <c r="F188" s="39">
        <v>5493787</v>
      </c>
      <c r="G188" s="39"/>
      <c r="H188" s="39">
        <v>7592302</v>
      </c>
      <c r="I188" s="39"/>
      <c r="J188" s="39">
        <v>-996131</v>
      </c>
      <c r="K188" s="39"/>
      <c r="L188" s="39">
        <v>-735566</v>
      </c>
    </row>
    <row r="189" spans="3:12" ht="18" customHeight="1" x14ac:dyDescent="0.25">
      <c r="C189" s="42" t="s">
        <v>1535</v>
      </c>
      <c r="D189" s="71" t="s">
        <v>129</v>
      </c>
      <c r="F189" s="39">
        <v>177211</v>
      </c>
      <c r="G189" s="39"/>
      <c r="H189" s="39">
        <v>237249</v>
      </c>
      <c r="I189" s="39"/>
      <c r="J189" s="39">
        <v>-32132</v>
      </c>
      <c r="K189" s="39"/>
      <c r="L189" s="39">
        <v>-22985</v>
      </c>
    </row>
    <row r="190" spans="3:12" ht="18" customHeight="1" x14ac:dyDescent="0.25">
      <c r="C190" s="42" t="s">
        <v>1137</v>
      </c>
      <c r="D190" s="71" t="s">
        <v>481</v>
      </c>
      <c r="F190" s="39">
        <v>4607696</v>
      </c>
      <c r="G190" s="39"/>
      <c r="H190" s="39">
        <v>6406010</v>
      </c>
      <c r="I190" s="39"/>
      <c r="J190" s="39">
        <v>-835465</v>
      </c>
      <c r="K190" s="39"/>
      <c r="L190" s="39">
        <v>-620634</v>
      </c>
    </row>
    <row r="191" spans="3:12" ht="18" customHeight="1" x14ac:dyDescent="0.25">
      <c r="C191" s="42" t="s">
        <v>1165</v>
      </c>
      <c r="D191" s="71" t="s">
        <v>483</v>
      </c>
      <c r="F191" s="39">
        <v>1594969</v>
      </c>
      <c r="G191" s="39"/>
      <c r="H191" s="39">
        <v>2135337</v>
      </c>
      <c r="I191" s="39"/>
      <c r="J191" s="39">
        <v>-289199</v>
      </c>
      <c r="K191" s="39"/>
      <c r="L191" s="39">
        <v>-206878</v>
      </c>
    </row>
    <row r="192" spans="3:12" ht="18" customHeight="1" x14ac:dyDescent="0.25">
      <c r="C192" s="42" t="s">
        <v>1222</v>
      </c>
      <c r="D192" s="71" t="s">
        <v>485</v>
      </c>
      <c r="F192" s="39">
        <v>2658305</v>
      </c>
      <c r="G192" s="39"/>
      <c r="H192" s="39">
        <v>3084380</v>
      </c>
      <c r="I192" s="39"/>
      <c r="J192" s="39">
        <v>-482003</v>
      </c>
      <c r="K192" s="39"/>
      <c r="L192" s="39">
        <v>-298824</v>
      </c>
    </row>
    <row r="193" spans="3:12" ht="18" customHeight="1" x14ac:dyDescent="0.25">
      <c r="C193" s="42" t="s">
        <v>1510</v>
      </c>
      <c r="D193" s="71" t="s">
        <v>487</v>
      </c>
      <c r="F193" s="39">
        <v>6025455</v>
      </c>
      <c r="G193" s="39"/>
      <c r="H193" s="39">
        <v>8304097</v>
      </c>
      <c r="I193" s="39"/>
      <c r="J193" s="39">
        <v>-1092533</v>
      </c>
      <c r="K193" s="39"/>
      <c r="L193" s="39">
        <v>-804527</v>
      </c>
    </row>
    <row r="194" spans="3:12" ht="18" customHeight="1" x14ac:dyDescent="0.25">
      <c r="C194" s="42" t="s">
        <v>1066</v>
      </c>
      <c r="D194" s="71" t="s">
        <v>489</v>
      </c>
      <c r="F194" s="39">
        <v>9924272</v>
      </c>
      <c r="G194" s="39"/>
      <c r="H194" s="39">
        <v>14235609</v>
      </c>
      <c r="I194" s="39"/>
      <c r="J194" s="39">
        <v>-1799465</v>
      </c>
      <c r="K194" s="39"/>
      <c r="L194" s="39">
        <v>-1379190</v>
      </c>
    </row>
    <row r="195" spans="3:12" ht="18" customHeight="1" x14ac:dyDescent="0.25">
      <c r="C195" s="42" t="s">
        <v>1075</v>
      </c>
      <c r="D195" s="71" t="s">
        <v>491</v>
      </c>
      <c r="F195" s="39">
        <v>886090</v>
      </c>
      <c r="G195" s="39"/>
      <c r="H195" s="39">
        <v>1186293</v>
      </c>
      <c r="I195" s="39"/>
      <c r="J195" s="39">
        <v>-160665</v>
      </c>
      <c r="K195" s="39"/>
      <c r="L195" s="39">
        <v>-114932</v>
      </c>
    </row>
    <row r="196" spans="3:12" ht="18" customHeight="1" x14ac:dyDescent="0.25">
      <c r="C196" s="42" t="s">
        <v>1733</v>
      </c>
      <c r="D196" s="71" t="s">
        <v>730</v>
      </c>
      <c r="F196" s="39">
        <v>24987909</v>
      </c>
      <c r="G196" s="39"/>
      <c r="H196" s="39">
        <v>33453687</v>
      </c>
      <c r="I196" s="39"/>
      <c r="J196" s="39">
        <v>-4530796</v>
      </c>
      <c r="K196" s="39"/>
      <c r="L196" s="39">
        <v>-3241097</v>
      </c>
    </row>
    <row r="197" spans="3:12" ht="18" customHeight="1" x14ac:dyDescent="0.25">
      <c r="C197" s="42" t="s">
        <v>1734</v>
      </c>
      <c r="D197" s="71" t="s">
        <v>731</v>
      </c>
      <c r="F197" s="39">
        <v>8860971</v>
      </c>
      <c r="G197" s="39"/>
      <c r="H197" s="39">
        <v>12574770</v>
      </c>
      <c r="I197" s="39"/>
      <c r="J197" s="39">
        <v>-1606667</v>
      </c>
      <c r="K197" s="39"/>
      <c r="L197" s="39">
        <v>-1218283</v>
      </c>
    </row>
    <row r="198" spans="3:12" ht="18" customHeight="1" x14ac:dyDescent="0.25">
      <c r="C198" s="42" t="s">
        <v>1113</v>
      </c>
      <c r="D198" s="71" t="s">
        <v>133</v>
      </c>
      <c r="F198" s="39">
        <v>2126637</v>
      </c>
      <c r="G198" s="39"/>
      <c r="H198" s="39">
        <v>2847132</v>
      </c>
      <c r="I198" s="39"/>
      <c r="J198" s="39">
        <v>-385601</v>
      </c>
      <c r="K198" s="39"/>
      <c r="L198" s="39">
        <v>-275839</v>
      </c>
    </row>
    <row r="199" spans="3:12" ht="18" customHeight="1" x14ac:dyDescent="0.25">
      <c r="C199" s="42" t="s">
        <v>1125</v>
      </c>
      <c r="D199" s="71" t="s">
        <v>134</v>
      </c>
      <c r="F199" s="39">
        <v>177211</v>
      </c>
      <c r="G199" s="39"/>
      <c r="H199" s="39">
        <v>237249</v>
      </c>
      <c r="I199" s="39"/>
      <c r="J199" s="39">
        <v>-32132</v>
      </c>
      <c r="K199" s="39"/>
      <c r="L199" s="39">
        <v>-22985</v>
      </c>
    </row>
    <row r="200" spans="3:12" ht="18" customHeight="1" x14ac:dyDescent="0.25">
      <c r="C200" s="42" t="s">
        <v>1131</v>
      </c>
      <c r="D200" s="71" t="s">
        <v>136</v>
      </c>
      <c r="F200" s="39">
        <v>3367149</v>
      </c>
      <c r="G200" s="39"/>
      <c r="H200" s="39">
        <v>4745219</v>
      </c>
      <c r="I200" s="39"/>
      <c r="J200" s="39">
        <v>-610530</v>
      </c>
      <c r="K200" s="39"/>
      <c r="L200" s="39">
        <v>-459732</v>
      </c>
    </row>
    <row r="201" spans="3:12" ht="18" customHeight="1" x14ac:dyDescent="0.25">
      <c r="C201" s="42" t="s">
        <v>1140</v>
      </c>
      <c r="D201" s="71" t="s">
        <v>138</v>
      </c>
      <c r="F201" s="39">
        <v>0</v>
      </c>
      <c r="G201" s="39"/>
      <c r="H201" s="39">
        <v>0</v>
      </c>
      <c r="I201" s="39"/>
      <c r="J201" s="39">
        <v>0</v>
      </c>
      <c r="K201" s="39"/>
      <c r="L201" s="39">
        <v>0</v>
      </c>
    </row>
    <row r="202" spans="3:12" ht="18" customHeight="1" x14ac:dyDescent="0.25">
      <c r="C202" s="42" t="s">
        <v>3760</v>
      </c>
      <c r="D202" s="71" t="s">
        <v>3740</v>
      </c>
      <c r="F202" s="39">
        <v>28532304</v>
      </c>
      <c r="G202" s="39"/>
      <c r="H202" s="39">
        <v>37961609</v>
      </c>
      <c r="I202" s="39"/>
      <c r="J202" s="39">
        <v>-5173464</v>
      </c>
      <c r="K202" s="39"/>
      <c r="L202" s="39">
        <v>-3677838</v>
      </c>
    </row>
    <row r="203" spans="3:12" ht="18" customHeight="1" x14ac:dyDescent="0.25">
      <c r="C203" s="42" t="s">
        <v>1150</v>
      </c>
      <c r="D203" s="71" t="s">
        <v>139</v>
      </c>
      <c r="F203" s="39">
        <v>4607696</v>
      </c>
      <c r="G203" s="39"/>
      <c r="H203" s="39">
        <v>6168761</v>
      </c>
      <c r="I203" s="39"/>
      <c r="J203" s="39">
        <v>-835465</v>
      </c>
      <c r="K203" s="39"/>
      <c r="L203" s="39">
        <v>-597649</v>
      </c>
    </row>
    <row r="204" spans="3:12" ht="18" customHeight="1" x14ac:dyDescent="0.25">
      <c r="C204" s="42" t="s">
        <v>1146</v>
      </c>
      <c r="D204" s="71" t="s">
        <v>140</v>
      </c>
      <c r="F204" s="39">
        <v>177211</v>
      </c>
      <c r="G204" s="39"/>
      <c r="H204" s="39">
        <v>237249</v>
      </c>
      <c r="I204" s="39"/>
      <c r="J204" s="39">
        <v>-32132</v>
      </c>
      <c r="K204" s="39"/>
      <c r="L204" s="39">
        <v>-22985</v>
      </c>
    </row>
    <row r="205" spans="3:12" ht="18" customHeight="1" x14ac:dyDescent="0.25">
      <c r="C205" s="42" t="s">
        <v>2439</v>
      </c>
      <c r="D205" s="71" t="s">
        <v>994</v>
      </c>
      <c r="F205" s="39">
        <v>177211</v>
      </c>
      <c r="G205" s="39"/>
      <c r="H205" s="39">
        <v>237249</v>
      </c>
      <c r="I205" s="39"/>
      <c r="J205" s="39">
        <v>-32132</v>
      </c>
      <c r="K205" s="39"/>
      <c r="L205" s="39">
        <v>-22985</v>
      </c>
    </row>
    <row r="206" spans="3:12" ht="18" customHeight="1" x14ac:dyDescent="0.25">
      <c r="C206" s="42" t="s">
        <v>1153</v>
      </c>
      <c r="D206" s="71" t="s">
        <v>141</v>
      </c>
      <c r="F206" s="39">
        <v>708879</v>
      </c>
      <c r="G206" s="39"/>
      <c r="H206" s="39">
        <v>474498</v>
      </c>
      <c r="I206" s="39"/>
      <c r="J206" s="39">
        <v>-128534</v>
      </c>
      <c r="K206" s="39"/>
      <c r="L206" s="39">
        <v>-45971</v>
      </c>
    </row>
    <row r="207" spans="3:12" ht="18" customHeight="1" x14ac:dyDescent="0.25">
      <c r="C207" s="42" t="s">
        <v>1748</v>
      </c>
      <c r="D207" s="71" t="s">
        <v>735</v>
      </c>
      <c r="F207" s="39">
        <v>24633487</v>
      </c>
      <c r="G207" s="39"/>
      <c r="H207" s="39">
        <v>33690936</v>
      </c>
      <c r="I207" s="39"/>
      <c r="J207" s="39">
        <v>-4466533</v>
      </c>
      <c r="K207" s="39"/>
      <c r="L207" s="39">
        <v>-3264082</v>
      </c>
    </row>
    <row r="208" spans="3:12" ht="18" customHeight="1" x14ac:dyDescent="0.25">
      <c r="C208" s="42" t="s">
        <v>1001</v>
      </c>
      <c r="D208" s="71" t="s">
        <v>736</v>
      </c>
      <c r="F208" s="39">
        <v>7266002</v>
      </c>
      <c r="G208" s="39"/>
      <c r="H208" s="39">
        <v>9964936</v>
      </c>
      <c r="I208" s="39"/>
      <c r="J208" s="39">
        <v>-1317468</v>
      </c>
      <c r="K208" s="39"/>
      <c r="L208" s="39">
        <v>-965434</v>
      </c>
    </row>
    <row r="209" spans="3:12" ht="18" customHeight="1" x14ac:dyDescent="0.25">
      <c r="C209" s="42" t="s">
        <v>1001</v>
      </c>
      <c r="D209" s="71" t="s">
        <v>493</v>
      </c>
      <c r="F209" s="39">
        <v>1240547</v>
      </c>
      <c r="G209" s="39"/>
      <c r="H209" s="39">
        <v>1898088</v>
      </c>
      <c r="I209" s="39"/>
      <c r="J209" s="39">
        <v>-224935</v>
      </c>
      <c r="K209" s="39"/>
      <c r="L209" s="39">
        <v>-183893</v>
      </c>
    </row>
    <row r="210" spans="3:12" ht="18" customHeight="1" x14ac:dyDescent="0.25">
      <c r="C210" s="42" t="s">
        <v>1187</v>
      </c>
      <c r="D210" s="71" t="s">
        <v>495</v>
      </c>
      <c r="F210" s="39">
        <v>16126938</v>
      </c>
      <c r="G210" s="39"/>
      <c r="H210" s="39">
        <v>21353414</v>
      </c>
      <c r="I210" s="39"/>
      <c r="J210" s="39">
        <v>-2924129</v>
      </c>
      <c r="K210" s="39"/>
      <c r="L210" s="39">
        <v>-2068785</v>
      </c>
    </row>
    <row r="211" spans="3:12" ht="18" customHeight="1" x14ac:dyDescent="0.25">
      <c r="C211" s="42" t="s">
        <v>1203</v>
      </c>
      <c r="D211" s="71" t="s">
        <v>497</v>
      </c>
      <c r="F211" s="39">
        <v>3012727</v>
      </c>
      <c r="G211" s="39"/>
      <c r="H211" s="39">
        <v>3796176</v>
      </c>
      <c r="I211" s="39"/>
      <c r="J211" s="39">
        <v>-546266</v>
      </c>
      <c r="K211" s="39"/>
      <c r="L211" s="39">
        <v>-367785</v>
      </c>
    </row>
    <row r="212" spans="3:12" ht="18" customHeight="1" x14ac:dyDescent="0.25">
      <c r="C212" s="42" t="s">
        <v>3761</v>
      </c>
      <c r="D212" s="71" t="s">
        <v>144</v>
      </c>
      <c r="F212" s="39">
        <v>177211</v>
      </c>
      <c r="G212" s="39"/>
      <c r="H212" s="39">
        <v>237249</v>
      </c>
      <c r="I212" s="39"/>
      <c r="J212" s="39">
        <v>-32132</v>
      </c>
      <c r="K212" s="39"/>
      <c r="L212" s="39">
        <v>-22985</v>
      </c>
    </row>
    <row r="213" spans="3:12" ht="18" customHeight="1" x14ac:dyDescent="0.25">
      <c r="C213" s="42" t="s">
        <v>1236</v>
      </c>
      <c r="D213" s="71" t="s">
        <v>499</v>
      </c>
      <c r="F213" s="39">
        <v>177211</v>
      </c>
      <c r="G213" s="39"/>
      <c r="H213" s="39">
        <v>237249</v>
      </c>
      <c r="I213" s="39"/>
      <c r="J213" s="39">
        <v>-32132</v>
      </c>
      <c r="K213" s="39"/>
      <c r="L213" s="39">
        <v>-22985</v>
      </c>
    </row>
    <row r="214" spans="3:12" ht="18" customHeight="1" x14ac:dyDescent="0.25">
      <c r="C214" s="42" t="s">
        <v>1248</v>
      </c>
      <c r="D214" s="71" t="s">
        <v>501</v>
      </c>
      <c r="F214" s="39">
        <v>28709550</v>
      </c>
      <c r="G214" s="39"/>
      <c r="H214" s="39">
        <v>39622448</v>
      </c>
      <c r="I214" s="39"/>
      <c r="J214" s="39">
        <v>-5205603</v>
      </c>
      <c r="K214" s="39"/>
      <c r="L214" s="39">
        <v>-3838746</v>
      </c>
    </row>
    <row r="215" spans="3:12" ht="18" customHeight="1" x14ac:dyDescent="0.25">
      <c r="C215" s="42" t="s">
        <v>1273</v>
      </c>
      <c r="D215" s="71" t="s">
        <v>503</v>
      </c>
      <c r="F215" s="39">
        <v>1949426</v>
      </c>
      <c r="G215" s="39"/>
      <c r="H215" s="39">
        <v>3321629</v>
      </c>
      <c r="I215" s="39"/>
      <c r="J215" s="39">
        <v>-353469</v>
      </c>
      <c r="K215" s="39"/>
      <c r="L215" s="39">
        <v>-321810</v>
      </c>
    </row>
    <row r="216" spans="3:12" ht="18" customHeight="1" x14ac:dyDescent="0.25">
      <c r="C216" s="42" t="s">
        <v>2415</v>
      </c>
      <c r="D216" s="71" t="s">
        <v>739</v>
      </c>
      <c r="F216" s="39">
        <v>8152092</v>
      </c>
      <c r="G216" s="39"/>
      <c r="H216" s="39">
        <v>10676683</v>
      </c>
      <c r="I216" s="39"/>
      <c r="J216" s="39">
        <v>-1478134</v>
      </c>
      <c r="K216" s="39"/>
      <c r="L216" s="39">
        <v>-1034390</v>
      </c>
    </row>
    <row r="217" spans="3:12" ht="18" customHeight="1" x14ac:dyDescent="0.25">
      <c r="C217" s="42" t="s">
        <v>3788</v>
      </c>
      <c r="D217" s="71" t="s">
        <v>3802</v>
      </c>
      <c r="F217" s="39">
        <v>0</v>
      </c>
      <c r="G217" s="39"/>
      <c r="H217" s="39">
        <v>0</v>
      </c>
      <c r="I217" s="39"/>
      <c r="J217" s="39">
        <v>0</v>
      </c>
      <c r="K217" s="39"/>
      <c r="L217" s="39">
        <v>0</v>
      </c>
    </row>
    <row r="218" spans="3:12" ht="18" customHeight="1" x14ac:dyDescent="0.25">
      <c r="C218" s="42" t="s">
        <v>1291</v>
      </c>
      <c r="D218" s="71" t="s">
        <v>505</v>
      </c>
      <c r="F218" s="39">
        <v>3367149</v>
      </c>
      <c r="G218" s="39"/>
      <c r="H218" s="39">
        <v>4507922</v>
      </c>
      <c r="I218" s="39"/>
      <c r="J218" s="39">
        <v>-610530</v>
      </c>
      <c r="K218" s="39"/>
      <c r="L218" s="39">
        <v>-436741</v>
      </c>
    </row>
    <row r="219" spans="3:12" ht="18" customHeight="1" x14ac:dyDescent="0.25">
      <c r="C219" s="42" t="s">
        <v>3762</v>
      </c>
      <c r="D219" s="71" t="s">
        <v>3741</v>
      </c>
      <c r="F219" s="39">
        <v>1949426</v>
      </c>
      <c r="G219" s="39"/>
      <c r="H219" s="39">
        <v>3084380</v>
      </c>
      <c r="I219" s="39"/>
      <c r="J219" s="39">
        <v>-353469</v>
      </c>
      <c r="K219" s="39"/>
      <c r="L219" s="39">
        <v>-298824</v>
      </c>
    </row>
    <row r="220" spans="3:12" ht="18" customHeight="1" x14ac:dyDescent="0.25">
      <c r="C220" s="42" t="s">
        <v>1756</v>
      </c>
      <c r="D220" s="71" t="s">
        <v>740</v>
      </c>
      <c r="F220" s="39">
        <v>886090</v>
      </c>
      <c r="G220" s="39"/>
      <c r="H220" s="39">
        <v>1186293</v>
      </c>
      <c r="I220" s="39"/>
      <c r="J220" s="39">
        <v>-160665</v>
      </c>
      <c r="K220" s="39"/>
      <c r="L220" s="39">
        <v>-114932</v>
      </c>
    </row>
    <row r="221" spans="3:12" ht="18" customHeight="1" x14ac:dyDescent="0.25">
      <c r="C221" s="42" t="s">
        <v>1299</v>
      </c>
      <c r="D221" s="71" t="s">
        <v>148</v>
      </c>
      <c r="F221" s="39">
        <v>531668</v>
      </c>
      <c r="G221" s="39"/>
      <c r="H221" s="39">
        <v>711795</v>
      </c>
      <c r="I221" s="39"/>
      <c r="J221" s="39">
        <v>-96402</v>
      </c>
      <c r="K221" s="39"/>
      <c r="L221" s="39">
        <v>-68961</v>
      </c>
    </row>
    <row r="222" spans="3:12" ht="18" customHeight="1" x14ac:dyDescent="0.25">
      <c r="C222" s="42" t="s">
        <v>1299</v>
      </c>
      <c r="D222" s="71" t="s">
        <v>149</v>
      </c>
      <c r="F222" s="39">
        <v>354422</v>
      </c>
      <c r="G222" s="39"/>
      <c r="H222" s="39">
        <v>474498</v>
      </c>
      <c r="I222" s="39"/>
      <c r="J222" s="39">
        <v>-64264</v>
      </c>
      <c r="K222" s="39"/>
      <c r="L222" s="39">
        <v>-45971</v>
      </c>
    </row>
    <row r="223" spans="3:12" ht="18" customHeight="1" x14ac:dyDescent="0.25">
      <c r="C223" s="42" t="s">
        <v>1003</v>
      </c>
      <c r="D223" s="71" t="s">
        <v>743</v>
      </c>
      <c r="F223" s="39">
        <v>0</v>
      </c>
      <c r="G223" s="39"/>
      <c r="H223" s="39">
        <v>0</v>
      </c>
      <c r="I223" s="39"/>
      <c r="J223" s="39">
        <v>0</v>
      </c>
      <c r="K223" s="39"/>
      <c r="L223" s="39">
        <v>0</v>
      </c>
    </row>
    <row r="224" spans="3:12" ht="18" customHeight="1" x14ac:dyDescent="0.25">
      <c r="C224" s="42" t="s">
        <v>3789</v>
      </c>
      <c r="D224" s="71" t="s">
        <v>3803</v>
      </c>
      <c r="F224" s="39">
        <v>0</v>
      </c>
      <c r="G224" s="39"/>
      <c r="H224" s="39">
        <v>0</v>
      </c>
      <c r="I224" s="39"/>
      <c r="J224" s="39">
        <v>0</v>
      </c>
      <c r="K224" s="39"/>
      <c r="L224" s="39">
        <v>0</v>
      </c>
    </row>
    <row r="225" spans="3:12" ht="18" customHeight="1" x14ac:dyDescent="0.25">
      <c r="C225" s="42" t="s">
        <v>2416</v>
      </c>
      <c r="D225" s="71" t="s">
        <v>746</v>
      </c>
      <c r="F225" s="39">
        <v>2658305</v>
      </c>
      <c r="G225" s="39"/>
      <c r="H225" s="39">
        <v>3558878</v>
      </c>
      <c r="I225" s="39"/>
      <c r="J225" s="39">
        <v>-482003</v>
      </c>
      <c r="K225" s="39"/>
      <c r="L225" s="39">
        <v>-344795</v>
      </c>
    </row>
    <row r="226" spans="3:12" ht="18" customHeight="1" x14ac:dyDescent="0.25">
      <c r="C226" s="42" t="s">
        <v>1345</v>
      </c>
      <c r="D226" s="71" t="s">
        <v>152</v>
      </c>
      <c r="F226" s="39">
        <v>18962454</v>
      </c>
      <c r="G226" s="39"/>
      <c r="H226" s="39">
        <v>26810380</v>
      </c>
      <c r="I226" s="39"/>
      <c r="J226" s="39">
        <v>-3438264</v>
      </c>
      <c r="K226" s="39"/>
      <c r="L226" s="39">
        <v>-2597473</v>
      </c>
    </row>
    <row r="227" spans="3:12" ht="18" customHeight="1" x14ac:dyDescent="0.25">
      <c r="C227" s="42" t="s">
        <v>1365</v>
      </c>
      <c r="D227" s="71" t="s">
        <v>507</v>
      </c>
      <c r="F227" s="39">
        <v>2303848</v>
      </c>
      <c r="G227" s="39"/>
      <c r="H227" s="39">
        <v>3558878</v>
      </c>
      <c r="I227" s="39"/>
      <c r="J227" s="39">
        <v>-417733</v>
      </c>
      <c r="K227" s="39"/>
      <c r="L227" s="39">
        <v>-344795</v>
      </c>
    </row>
    <row r="228" spans="3:12" ht="18" customHeight="1" x14ac:dyDescent="0.25">
      <c r="C228" s="42" t="s">
        <v>1383</v>
      </c>
      <c r="D228" s="71" t="s">
        <v>1564</v>
      </c>
      <c r="F228" s="39">
        <v>3898817</v>
      </c>
      <c r="G228" s="39"/>
      <c r="H228" s="39">
        <v>5219717</v>
      </c>
      <c r="I228" s="39"/>
      <c r="J228" s="39">
        <v>-706932</v>
      </c>
      <c r="K228" s="39"/>
      <c r="L228" s="39">
        <v>-505702</v>
      </c>
    </row>
    <row r="229" spans="3:12" ht="18" customHeight="1" x14ac:dyDescent="0.25">
      <c r="C229" s="42" t="s">
        <v>3763</v>
      </c>
      <c r="D229" s="71" t="s">
        <v>3742</v>
      </c>
      <c r="F229" s="39">
        <v>0</v>
      </c>
      <c r="G229" s="39"/>
      <c r="H229" s="39">
        <v>0</v>
      </c>
      <c r="I229" s="39"/>
      <c r="J229" s="39">
        <v>0</v>
      </c>
      <c r="K229" s="39"/>
      <c r="L229" s="39">
        <v>0</v>
      </c>
    </row>
    <row r="230" spans="3:12" ht="18" customHeight="1" x14ac:dyDescent="0.25">
      <c r="C230" s="42" t="s">
        <v>1416</v>
      </c>
      <c r="D230" s="71" t="s">
        <v>157</v>
      </c>
      <c r="F230" s="39">
        <v>354422</v>
      </c>
      <c r="G230" s="39"/>
      <c r="H230" s="39">
        <v>474498</v>
      </c>
      <c r="I230" s="39"/>
      <c r="J230" s="39">
        <v>-64264</v>
      </c>
      <c r="K230" s="39"/>
      <c r="L230" s="39">
        <v>-45971</v>
      </c>
    </row>
    <row r="231" spans="3:12" ht="18" customHeight="1" x14ac:dyDescent="0.25">
      <c r="C231" s="42" t="s">
        <v>1770</v>
      </c>
      <c r="D231" s="71" t="s">
        <v>747</v>
      </c>
      <c r="F231" s="39">
        <v>1772180</v>
      </c>
      <c r="G231" s="39"/>
      <c r="H231" s="39">
        <v>3084380</v>
      </c>
      <c r="I231" s="39"/>
      <c r="J231" s="39">
        <v>-321331</v>
      </c>
      <c r="K231" s="39"/>
      <c r="L231" s="39">
        <v>-298824</v>
      </c>
    </row>
    <row r="232" spans="3:12" ht="18" customHeight="1" x14ac:dyDescent="0.25">
      <c r="C232" s="42" t="s">
        <v>2417</v>
      </c>
      <c r="D232" s="71" t="s">
        <v>748</v>
      </c>
      <c r="F232" s="39">
        <v>1772180</v>
      </c>
      <c r="G232" s="39"/>
      <c r="H232" s="39">
        <v>2372585</v>
      </c>
      <c r="I232" s="39"/>
      <c r="J232" s="39">
        <v>-321331</v>
      </c>
      <c r="K232" s="39"/>
      <c r="L232" s="39">
        <v>-229863</v>
      </c>
    </row>
    <row r="233" spans="3:12" ht="18" customHeight="1" x14ac:dyDescent="0.25">
      <c r="C233" s="42" t="s">
        <v>1775</v>
      </c>
      <c r="D233" s="71" t="s">
        <v>751</v>
      </c>
      <c r="F233" s="39">
        <v>14886426</v>
      </c>
      <c r="G233" s="39"/>
      <c r="H233" s="39">
        <v>19692575</v>
      </c>
      <c r="I233" s="39"/>
      <c r="J233" s="39">
        <v>-2699200</v>
      </c>
      <c r="K233" s="39"/>
      <c r="L233" s="39">
        <v>-1907878</v>
      </c>
    </row>
    <row r="234" spans="3:12" ht="18" customHeight="1" x14ac:dyDescent="0.25">
      <c r="C234" s="42" t="s">
        <v>1776</v>
      </c>
      <c r="D234" s="71" t="s">
        <v>752</v>
      </c>
      <c r="F234" s="39">
        <v>177211</v>
      </c>
      <c r="G234" s="39"/>
      <c r="H234" s="39">
        <v>237249</v>
      </c>
      <c r="I234" s="39"/>
      <c r="J234" s="39">
        <v>-32132</v>
      </c>
      <c r="K234" s="39"/>
      <c r="L234" s="39">
        <v>-22985</v>
      </c>
    </row>
    <row r="235" spans="3:12" ht="18" customHeight="1" x14ac:dyDescent="0.25">
      <c r="C235" s="42" t="s">
        <v>3764</v>
      </c>
      <c r="D235" s="71" t="s">
        <v>509</v>
      </c>
      <c r="F235" s="39">
        <v>12405366</v>
      </c>
      <c r="G235" s="39"/>
      <c r="H235" s="39">
        <v>17319990</v>
      </c>
      <c r="I235" s="39"/>
      <c r="J235" s="39">
        <v>-2249335</v>
      </c>
      <c r="K235" s="39"/>
      <c r="L235" s="39">
        <v>-1678014</v>
      </c>
    </row>
    <row r="236" spans="3:12" ht="18" customHeight="1" x14ac:dyDescent="0.25">
      <c r="C236" s="42" t="s">
        <v>1524</v>
      </c>
      <c r="D236" s="71" t="s">
        <v>511</v>
      </c>
      <c r="F236" s="39">
        <v>8860971</v>
      </c>
      <c r="G236" s="39"/>
      <c r="H236" s="39">
        <v>11863024</v>
      </c>
      <c r="I236" s="39"/>
      <c r="J236" s="39">
        <v>-1606667</v>
      </c>
      <c r="K236" s="39"/>
      <c r="L236" s="39">
        <v>-1149327</v>
      </c>
    </row>
    <row r="237" spans="3:12" ht="18" customHeight="1" x14ac:dyDescent="0.25">
      <c r="C237" s="42" t="s">
        <v>1004</v>
      </c>
      <c r="D237" s="71" t="s">
        <v>162</v>
      </c>
      <c r="F237" s="39">
        <v>177211</v>
      </c>
      <c r="G237" s="39"/>
      <c r="H237" s="39">
        <v>237249</v>
      </c>
      <c r="I237" s="39"/>
      <c r="J237" s="39">
        <v>-32132</v>
      </c>
      <c r="K237" s="39"/>
      <c r="L237" s="39">
        <v>-22985</v>
      </c>
    </row>
    <row r="238" spans="3:12" ht="18" customHeight="1" x14ac:dyDescent="0.25">
      <c r="C238" s="42" t="s">
        <v>1004</v>
      </c>
      <c r="D238" s="71" t="s">
        <v>756</v>
      </c>
      <c r="F238" s="39">
        <v>6911545</v>
      </c>
      <c r="G238" s="39"/>
      <c r="H238" s="39">
        <v>8541346</v>
      </c>
      <c r="I238" s="39"/>
      <c r="J238" s="39">
        <v>-1253198</v>
      </c>
      <c r="K238" s="39"/>
      <c r="L238" s="39">
        <v>-827512</v>
      </c>
    </row>
    <row r="239" spans="3:12" ht="18" customHeight="1" x14ac:dyDescent="0.25">
      <c r="C239" s="42" t="s">
        <v>1528</v>
      </c>
      <c r="D239" s="71" t="s">
        <v>163</v>
      </c>
      <c r="F239" s="39">
        <v>354422</v>
      </c>
      <c r="G239" s="39"/>
      <c r="H239" s="39">
        <v>474498</v>
      </c>
      <c r="I239" s="39"/>
      <c r="J239" s="39">
        <v>-64264</v>
      </c>
      <c r="K239" s="39"/>
      <c r="L239" s="39">
        <v>-45971</v>
      </c>
    </row>
    <row r="240" spans="3:12" ht="18" customHeight="1" x14ac:dyDescent="0.25">
      <c r="C240" s="42" t="s">
        <v>1537</v>
      </c>
      <c r="D240" s="71" t="s">
        <v>513</v>
      </c>
      <c r="F240" s="39">
        <v>10455940</v>
      </c>
      <c r="G240" s="39"/>
      <c r="H240" s="39">
        <v>14710107</v>
      </c>
      <c r="I240" s="39"/>
      <c r="J240" s="39">
        <v>-1895866</v>
      </c>
      <c r="K240" s="39"/>
      <c r="L240" s="39">
        <v>-1425161</v>
      </c>
    </row>
    <row r="241" spans="3:12" ht="18" customHeight="1" x14ac:dyDescent="0.25">
      <c r="C241" s="42" t="s">
        <v>1543</v>
      </c>
      <c r="D241" s="71" t="s">
        <v>164</v>
      </c>
      <c r="F241" s="39">
        <v>8860971</v>
      </c>
      <c r="G241" s="39"/>
      <c r="H241" s="39">
        <v>32741892</v>
      </c>
      <c r="I241" s="39"/>
      <c r="J241" s="39">
        <v>-1606667</v>
      </c>
      <c r="K241" s="39"/>
      <c r="L241" s="39">
        <v>-3172136</v>
      </c>
    </row>
    <row r="242" spans="3:12" ht="18" customHeight="1" x14ac:dyDescent="0.25">
      <c r="C242" s="42" t="s">
        <v>2418</v>
      </c>
      <c r="D242" s="71" t="s">
        <v>759</v>
      </c>
      <c r="F242" s="39">
        <v>5671033</v>
      </c>
      <c r="G242" s="39"/>
      <c r="H242" s="39">
        <v>7355053</v>
      </c>
      <c r="I242" s="39"/>
      <c r="J242" s="39">
        <v>-1028269</v>
      </c>
      <c r="K242" s="39"/>
      <c r="L242" s="39">
        <v>-712580</v>
      </c>
    </row>
    <row r="243" spans="3:12" ht="18" customHeight="1" x14ac:dyDescent="0.25">
      <c r="C243" s="42" t="s">
        <v>1004</v>
      </c>
      <c r="D243" s="71" t="s">
        <v>515</v>
      </c>
      <c r="F243" s="39">
        <v>6025455</v>
      </c>
      <c r="G243" s="39"/>
      <c r="H243" s="39">
        <v>8541346</v>
      </c>
      <c r="I243" s="39"/>
      <c r="J243" s="39">
        <v>-1092533</v>
      </c>
      <c r="K243" s="39"/>
      <c r="L243" s="39">
        <v>-827512</v>
      </c>
    </row>
    <row r="244" spans="3:12" ht="18" customHeight="1" x14ac:dyDescent="0.25">
      <c r="C244" s="42" t="s">
        <v>1037</v>
      </c>
      <c r="D244" s="71" t="s">
        <v>165</v>
      </c>
      <c r="F244" s="39">
        <v>23215728</v>
      </c>
      <c r="G244" s="39"/>
      <c r="H244" s="39">
        <v>33453687</v>
      </c>
      <c r="I244" s="39"/>
      <c r="J244" s="39">
        <v>-4209465</v>
      </c>
      <c r="K244" s="39"/>
      <c r="L244" s="39">
        <v>-3241097</v>
      </c>
    </row>
    <row r="245" spans="3:12" ht="18" customHeight="1" x14ac:dyDescent="0.25">
      <c r="C245" s="42" t="s">
        <v>1817</v>
      </c>
      <c r="D245" s="71" t="s">
        <v>760</v>
      </c>
      <c r="F245" s="39">
        <v>177211</v>
      </c>
      <c r="G245" s="39"/>
      <c r="H245" s="39">
        <v>237249</v>
      </c>
      <c r="I245" s="39"/>
      <c r="J245" s="39">
        <v>-32132</v>
      </c>
      <c r="K245" s="39"/>
      <c r="L245" s="39">
        <v>-22985</v>
      </c>
    </row>
    <row r="246" spans="3:12" ht="18" customHeight="1" x14ac:dyDescent="0.25">
      <c r="C246" s="42" t="s">
        <v>1818</v>
      </c>
      <c r="D246" s="71" t="s">
        <v>761</v>
      </c>
      <c r="F246" s="39">
        <v>48735340</v>
      </c>
      <c r="G246" s="39"/>
      <c r="H246" s="39">
        <v>66195579</v>
      </c>
      <c r="I246" s="39"/>
      <c r="J246" s="39">
        <v>-8836670</v>
      </c>
      <c r="K246" s="39"/>
      <c r="L246" s="39">
        <v>-6413233</v>
      </c>
    </row>
    <row r="247" spans="3:12" ht="18" customHeight="1" x14ac:dyDescent="0.25">
      <c r="C247" s="42" t="s">
        <v>1819</v>
      </c>
      <c r="D247" s="71" t="s">
        <v>762</v>
      </c>
      <c r="F247" s="39">
        <v>26228456</v>
      </c>
      <c r="G247" s="39"/>
      <c r="H247" s="39">
        <v>37724360</v>
      </c>
      <c r="I247" s="39"/>
      <c r="J247" s="39">
        <v>-4755732</v>
      </c>
      <c r="K247" s="39"/>
      <c r="L247" s="39">
        <v>-3654853</v>
      </c>
    </row>
    <row r="248" spans="3:12" ht="18" customHeight="1" x14ac:dyDescent="0.25">
      <c r="C248" s="42" t="s">
        <v>1820</v>
      </c>
      <c r="D248" s="71" t="s">
        <v>763</v>
      </c>
      <c r="F248" s="39">
        <v>29950097</v>
      </c>
      <c r="G248" s="39"/>
      <c r="H248" s="39">
        <v>40571492</v>
      </c>
      <c r="I248" s="39"/>
      <c r="J248" s="39">
        <v>-5430538</v>
      </c>
      <c r="K248" s="39"/>
      <c r="L248" s="39">
        <v>-3930692</v>
      </c>
    </row>
    <row r="249" spans="3:12" ht="18" customHeight="1" x14ac:dyDescent="0.25">
      <c r="C249" s="42" t="s">
        <v>1194</v>
      </c>
      <c r="D249" s="71" t="s">
        <v>168</v>
      </c>
      <c r="F249" s="39">
        <v>354422</v>
      </c>
      <c r="G249" s="39"/>
      <c r="H249" s="39">
        <v>474498</v>
      </c>
      <c r="I249" s="39"/>
      <c r="J249" s="39">
        <v>-64264</v>
      </c>
      <c r="K249" s="39"/>
      <c r="L249" s="39">
        <v>-45971</v>
      </c>
    </row>
    <row r="250" spans="3:12" ht="18" customHeight="1" x14ac:dyDescent="0.25">
      <c r="C250" s="42" t="s">
        <v>1822</v>
      </c>
      <c r="D250" s="71" t="s">
        <v>764</v>
      </c>
      <c r="F250" s="39">
        <v>68761130</v>
      </c>
      <c r="G250" s="39"/>
      <c r="H250" s="39">
        <v>97276729</v>
      </c>
      <c r="I250" s="39"/>
      <c r="J250" s="39">
        <v>-12467737</v>
      </c>
      <c r="K250" s="39"/>
      <c r="L250" s="39">
        <v>-9424471</v>
      </c>
    </row>
    <row r="251" spans="3:12" ht="18" customHeight="1" x14ac:dyDescent="0.25">
      <c r="C251" s="42" t="s">
        <v>1823</v>
      </c>
      <c r="D251" s="71" t="s">
        <v>765</v>
      </c>
      <c r="F251" s="39">
        <v>86660248</v>
      </c>
      <c r="G251" s="39"/>
      <c r="H251" s="39">
        <v>128120533</v>
      </c>
      <c r="I251" s="39"/>
      <c r="J251" s="39">
        <v>-15713197</v>
      </c>
      <c r="K251" s="39"/>
      <c r="L251" s="39">
        <v>-12412715</v>
      </c>
    </row>
    <row r="252" spans="3:12" ht="18" customHeight="1" x14ac:dyDescent="0.25">
      <c r="C252" s="42" t="s">
        <v>1824</v>
      </c>
      <c r="D252" s="71" t="s">
        <v>766</v>
      </c>
      <c r="F252" s="39">
        <v>51216399</v>
      </c>
      <c r="G252" s="39"/>
      <c r="H252" s="39">
        <v>69517208</v>
      </c>
      <c r="I252" s="39"/>
      <c r="J252" s="39">
        <v>-9286534</v>
      </c>
      <c r="K252" s="39"/>
      <c r="L252" s="39">
        <v>-6735043</v>
      </c>
    </row>
    <row r="253" spans="3:12" ht="18" customHeight="1" x14ac:dyDescent="0.25">
      <c r="C253" s="42" t="s">
        <v>1376</v>
      </c>
      <c r="D253" s="71" t="s">
        <v>169</v>
      </c>
      <c r="F253" s="39">
        <v>531668</v>
      </c>
      <c r="G253" s="39"/>
      <c r="H253" s="39">
        <v>711795</v>
      </c>
      <c r="I253" s="39"/>
      <c r="J253" s="39">
        <v>-96402</v>
      </c>
      <c r="K253" s="39"/>
      <c r="L253" s="39">
        <v>-68961</v>
      </c>
    </row>
    <row r="254" spans="3:12" ht="18" customHeight="1" x14ac:dyDescent="0.25">
      <c r="C254" s="42" t="s">
        <v>1827</v>
      </c>
      <c r="D254" s="71" t="s">
        <v>768</v>
      </c>
      <c r="F254" s="39">
        <v>0</v>
      </c>
      <c r="G254" s="39"/>
      <c r="H254" s="39">
        <v>0</v>
      </c>
      <c r="I254" s="39"/>
      <c r="J254" s="39">
        <v>0</v>
      </c>
      <c r="K254" s="39"/>
      <c r="L254" s="39">
        <v>0</v>
      </c>
    </row>
    <row r="255" spans="3:12" ht="18" customHeight="1" x14ac:dyDescent="0.25">
      <c r="C255" s="42" t="s">
        <v>1828</v>
      </c>
      <c r="D255" s="71" t="s">
        <v>769</v>
      </c>
      <c r="F255" s="39">
        <v>36329974</v>
      </c>
      <c r="G255" s="39"/>
      <c r="H255" s="39">
        <v>44842165</v>
      </c>
      <c r="I255" s="39"/>
      <c r="J255" s="39">
        <v>-6587334</v>
      </c>
      <c r="K255" s="39"/>
      <c r="L255" s="39">
        <v>-4344448</v>
      </c>
    </row>
    <row r="256" spans="3:12" ht="18" customHeight="1" x14ac:dyDescent="0.25">
      <c r="C256" s="42" t="s">
        <v>1005</v>
      </c>
      <c r="D256" s="71" t="s">
        <v>770</v>
      </c>
      <c r="F256" s="39">
        <v>0</v>
      </c>
      <c r="G256" s="39"/>
      <c r="H256" s="39">
        <v>0</v>
      </c>
      <c r="I256" s="39"/>
      <c r="J256" s="39">
        <v>0</v>
      </c>
      <c r="K256" s="39"/>
      <c r="L256" s="39">
        <v>0</v>
      </c>
    </row>
    <row r="257" spans="3:12" ht="18" customHeight="1" x14ac:dyDescent="0.25">
      <c r="C257" s="42" t="s">
        <v>1829</v>
      </c>
      <c r="D257" s="71" t="s">
        <v>771</v>
      </c>
      <c r="F257" s="39">
        <v>68229462</v>
      </c>
      <c r="G257" s="39"/>
      <c r="H257" s="39">
        <v>92294261</v>
      </c>
      <c r="I257" s="39"/>
      <c r="J257" s="39">
        <v>-12371335</v>
      </c>
      <c r="K257" s="39"/>
      <c r="L257" s="39">
        <v>-8941754</v>
      </c>
    </row>
    <row r="258" spans="3:12" ht="18" customHeight="1" x14ac:dyDescent="0.25">
      <c r="C258" s="42" t="s">
        <v>1520</v>
      </c>
      <c r="D258" s="71" t="s">
        <v>171</v>
      </c>
      <c r="F258" s="39">
        <v>15240848</v>
      </c>
      <c r="G258" s="39"/>
      <c r="H258" s="39">
        <v>21590663</v>
      </c>
      <c r="I258" s="39"/>
      <c r="J258" s="39">
        <v>-2763464</v>
      </c>
      <c r="K258" s="39"/>
      <c r="L258" s="39">
        <v>-2091770</v>
      </c>
    </row>
    <row r="259" spans="3:12" ht="18" customHeight="1" x14ac:dyDescent="0.25">
      <c r="C259" s="42" t="s">
        <v>1023</v>
      </c>
      <c r="D259" s="71" t="s">
        <v>517</v>
      </c>
      <c r="F259" s="39">
        <v>8860971</v>
      </c>
      <c r="G259" s="39"/>
      <c r="H259" s="39">
        <v>11388478</v>
      </c>
      <c r="I259" s="39"/>
      <c r="J259" s="39">
        <v>-1606667</v>
      </c>
      <c r="K259" s="39"/>
      <c r="L259" s="39">
        <v>-1103351</v>
      </c>
    </row>
    <row r="260" spans="3:12" ht="18" customHeight="1" x14ac:dyDescent="0.25">
      <c r="C260" s="42" t="s">
        <v>1030</v>
      </c>
      <c r="D260" s="71" t="s">
        <v>172</v>
      </c>
      <c r="F260" s="39">
        <v>886090</v>
      </c>
      <c r="G260" s="39"/>
      <c r="H260" s="39">
        <v>1186293</v>
      </c>
      <c r="I260" s="39"/>
      <c r="J260" s="39">
        <v>-160665</v>
      </c>
      <c r="K260" s="39"/>
      <c r="L260" s="39">
        <v>-114932</v>
      </c>
    </row>
    <row r="261" spans="3:12" ht="18" customHeight="1" x14ac:dyDescent="0.25">
      <c r="C261" s="42" t="s">
        <v>1032</v>
      </c>
      <c r="D261" s="71" t="s">
        <v>173</v>
      </c>
      <c r="F261" s="39">
        <v>111293734</v>
      </c>
      <c r="G261" s="39"/>
      <c r="H261" s="39">
        <v>146389567</v>
      </c>
      <c r="I261" s="39"/>
      <c r="J261" s="39">
        <v>-20179730</v>
      </c>
      <c r="K261" s="39"/>
      <c r="L261" s="39">
        <v>-14182675</v>
      </c>
    </row>
    <row r="262" spans="3:12" ht="18" customHeight="1" x14ac:dyDescent="0.25">
      <c r="C262" s="42" t="s">
        <v>1050</v>
      </c>
      <c r="D262" s="71" t="s">
        <v>519</v>
      </c>
      <c r="F262" s="39">
        <v>63621765</v>
      </c>
      <c r="G262" s="39"/>
      <c r="H262" s="39">
        <v>85176456</v>
      </c>
      <c r="I262" s="39"/>
      <c r="J262" s="39">
        <v>-11535870</v>
      </c>
      <c r="K262" s="39"/>
      <c r="L262" s="39">
        <v>-8252159</v>
      </c>
    </row>
    <row r="263" spans="3:12" ht="18" customHeight="1" x14ac:dyDescent="0.25">
      <c r="C263" s="42" t="s">
        <v>1069</v>
      </c>
      <c r="D263" s="71" t="s">
        <v>175</v>
      </c>
      <c r="F263" s="39">
        <v>177211</v>
      </c>
      <c r="G263" s="39"/>
      <c r="H263" s="39">
        <v>237249</v>
      </c>
      <c r="I263" s="39"/>
      <c r="J263" s="39">
        <v>-32132</v>
      </c>
      <c r="K263" s="39"/>
      <c r="L263" s="39">
        <v>-22985</v>
      </c>
    </row>
    <row r="264" spans="3:12" ht="18" customHeight="1" x14ac:dyDescent="0.25">
      <c r="C264" s="42" t="s">
        <v>1083</v>
      </c>
      <c r="D264" s="71" t="s">
        <v>176</v>
      </c>
      <c r="F264" s="39">
        <v>24456275</v>
      </c>
      <c r="G264" s="39"/>
      <c r="H264" s="39">
        <v>32267394</v>
      </c>
      <c r="I264" s="39"/>
      <c r="J264" s="39">
        <v>-4434401</v>
      </c>
      <c r="K264" s="39"/>
      <c r="L264" s="39">
        <v>-3126165</v>
      </c>
    </row>
    <row r="265" spans="3:12" ht="18" customHeight="1" x14ac:dyDescent="0.25">
      <c r="C265" s="42" t="s">
        <v>2419</v>
      </c>
      <c r="D265" s="71" t="s">
        <v>773</v>
      </c>
      <c r="F265" s="39">
        <v>20911880</v>
      </c>
      <c r="G265" s="39"/>
      <c r="H265" s="39">
        <v>27284926</v>
      </c>
      <c r="I265" s="39"/>
      <c r="J265" s="39">
        <v>-3791733</v>
      </c>
      <c r="K265" s="39"/>
      <c r="L265" s="39">
        <v>-2643448</v>
      </c>
    </row>
    <row r="266" spans="3:12" ht="18" customHeight="1" x14ac:dyDescent="0.25">
      <c r="C266" s="42" t="s">
        <v>1838</v>
      </c>
      <c r="D266" s="71" t="s">
        <v>774</v>
      </c>
      <c r="F266" s="39">
        <v>73900460</v>
      </c>
      <c r="G266" s="39"/>
      <c r="H266" s="39">
        <v>95615890</v>
      </c>
      <c r="I266" s="39"/>
      <c r="J266" s="39">
        <v>-13399598</v>
      </c>
      <c r="K266" s="39"/>
      <c r="L266" s="39">
        <v>-9263564</v>
      </c>
    </row>
    <row r="267" spans="3:12" ht="18" customHeight="1" x14ac:dyDescent="0.25">
      <c r="C267" s="42" t="s">
        <v>1155</v>
      </c>
      <c r="D267" s="71" t="s">
        <v>178</v>
      </c>
      <c r="F267" s="39">
        <v>354422</v>
      </c>
      <c r="G267" s="39"/>
      <c r="H267" s="39">
        <v>474498</v>
      </c>
      <c r="I267" s="39"/>
      <c r="J267" s="39">
        <v>-64264</v>
      </c>
      <c r="K267" s="39"/>
      <c r="L267" s="39">
        <v>-45971</v>
      </c>
    </row>
    <row r="268" spans="3:12" ht="18" customHeight="1" x14ac:dyDescent="0.25">
      <c r="C268" s="42" t="s">
        <v>1157</v>
      </c>
      <c r="D268" s="71" t="s">
        <v>775</v>
      </c>
      <c r="F268" s="39">
        <v>177211</v>
      </c>
      <c r="G268" s="39"/>
      <c r="H268" s="39">
        <v>237249</v>
      </c>
      <c r="I268" s="39"/>
      <c r="J268" s="39">
        <v>-32132</v>
      </c>
      <c r="K268" s="39"/>
      <c r="L268" s="39">
        <v>-22985</v>
      </c>
    </row>
    <row r="269" spans="3:12" ht="18" customHeight="1" x14ac:dyDescent="0.25">
      <c r="C269" s="42" t="s">
        <v>1162</v>
      </c>
      <c r="D269" s="71" t="s">
        <v>179</v>
      </c>
      <c r="F269" s="39">
        <v>8152092</v>
      </c>
      <c r="G269" s="39"/>
      <c r="H269" s="39">
        <v>10913980</v>
      </c>
      <c r="I269" s="39"/>
      <c r="J269" s="39">
        <v>-1478134</v>
      </c>
      <c r="K269" s="39"/>
      <c r="L269" s="39">
        <v>-1057380</v>
      </c>
    </row>
    <row r="270" spans="3:12" ht="18" customHeight="1" x14ac:dyDescent="0.25">
      <c r="C270" s="42" t="s">
        <v>2438</v>
      </c>
      <c r="D270" s="71" t="s">
        <v>993</v>
      </c>
      <c r="F270" s="39">
        <v>11164819</v>
      </c>
      <c r="G270" s="39"/>
      <c r="H270" s="39">
        <v>15184653</v>
      </c>
      <c r="I270" s="39"/>
      <c r="J270" s="39">
        <v>-2024400</v>
      </c>
      <c r="K270" s="39"/>
      <c r="L270" s="39">
        <v>-1471136</v>
      </c>
    </row>
    <row r="271" spans="3:12" ht="18" customHeight="1" x14ac:dyDescent="0.25">
      <c r="C271" s="42" t="s">
        <v>3765</v>
      </c>
      <c r="D271" s="71" t="s">
        <v>3743</v>
      </c>
      <c r="F271" s="39">
        <v>10101483</v>
      </c>
      <c r="G271" s="39"/>
      <c r="H271" s="39">
        <v>11625727</v>
      </c>
      <c r="I271" s="39"/>
      <c r="J271" s="39">
        <v>-1831596</v>
      </c>
      <c r="K271" s="39"/>
      <c r="L271" s="39">
        <v>-1126336</v>
      </c>
    </row>
    <row r="272" spans="3:12" ht="18" customHeight="1" x14ac:dyDescent="0.25">
      <c r="C272" s="42" t="s">
        <v>3791</v>
      </c>
      <c r="D272" s="71" t="s">
        <v>3804</v>
      </c>
      <c r="F272" s="39">
        <v>36152763</v>
      </c>
      <c r="G272" s="39"/>
      <c r="H272" s="39">
        <v>49112838</v>
      </c>
      <c r="I272" s="39"/>
      <c r="J272" s="39">
        <v>-6555203</v>
      </c>
      <c r="K272" s="39"/>
      <c r="L272" s="39">
        <v>-4758204</v>
      </c>
    </row>
    <row r="273" spans="3:12" ht="18" customHeight="1" x14ac:dyDescent="0.25">
      <c r="C273" s="42" t="s">
        <v>1286</v>
      </c>
      <c r="D273" s="71" t="s">
        <v>521</v>
      </c>
      <c r="F273" s="39">
        <v>33848914</v>
      </c>
      <c r="G273" s="39"/>
      <c r="H273" s="39">
        <v>46740252</v>
      </c>
      <c r="I273" s="39"/>
      <c r="J273" s="39">
        <v>-6137470</v>
      </c>
      <c r="K273" s="39"/>
      <c r="L273" s="39">
        <v>-4528341</v>
      </c>
    </row>
    <row r="274" spans="3:12" ht="18" customHeight="1" x14ac:dyDescent="0.25">
      <c r="C274" s="42" t="s">
        <v>1329</v>
      </c>
      <c r="D274" s="71" t="s">
        <v>181</v>
      </c>
      <c r="F274" s="39">
        <v>3544395</v>
      </c>
      <c r="G274" s="39"/>
      <c r="H274" s="39">
        <v>5456966</v>
      </c>
      <c r="I274" s="39"/>
      <c r="J274" s="39">
        <v>-642668</v>
      </c>
      <c r="K274" s="39"/>
      <c r="L274" s="39">
        <v>-528688</v>
      </c>
    </row>
    <row r="275" spans="3:12" ht="18" customHeight="1" x14ac:dyDescent="0.25">
      <c r="C275" s="42" t="s">
        <v>1844</v>
      </c>
      <c r="D275" s="71" t="s">
        <v>777</v>
      </c>
      <c r="F275" s="39">
        <v>42709885</v>
      </c>
      <c r="G275" s="39"/>
      <c r="H275" s="39">
        <v>59315023</v>
      </c>
      <c r="I275" s="39"/>
      <c r="J275" s="39">
        <v>-7744137</v>
      </c>
      <c r="K275" s="39"/>
      <c r="L275" s="39">
        <v>-5746623</v>
      </c>
    </row>
    <row r="276" spans="3:12" ht="18" customHeight="1" x14ac:dyDescent="0.25">
      <c r="C276" s="42" t="s">
        <v>1371</v>
      </c>
      <c r="D276" s="71" t="s">
        <v>182</v>
      </c>
      <c r="F276" s="39">
        <v>0</v>
      </c>
      <c r="G276" s="39"/>
      <c r="H276" s="39">
        <v>0</v>
      </c>
      <c r="I276" s="39"/>
      <c r="J276" s="39">
        <v>0</v>
      </c>
      <c r="K276" s="39"/>
      <c r="L276" s="39">
        <v>0</v>
      </c>
    </row>
    <row r="277" spans="3:12" ht="18" customHeight="1" x14ac:dyDescent="0.25">
      <c r="C277" s="42" t="s">
        <v>1370</v>
      </c>
      <c r="D277" s="71" t="s">
        <v>183</v>
      </c>
      <c r="F277" s="39">
        <v>3189938</v>
      </c>
      <c r="G277" s="39"/>
      <c r="H277" s="39">
        <v>4507922</v>
      </c>
      <c r="I277" s="39"/>
      <c r="J277" s="39">
        <v>-578398</v>
      </c>
      <c r="K277" s="39"/>
      <c r="L277" s="39">
        <v>-436741</v>
      </c>
    </row>
    <row r="278" spans="3:12" ht="18" customHeight="1" x14ac:dyDescent="0.25">
      <c r="C278" s="42" t="s">
        <v>1556</v>
      </c>
      <c r="D278" s="71" t="s">
        <v>778</v>
      </c>
      <c r="F278" s="39">
        <v>36684431</v>
      </c>
      <c r="G278" s="39"/>
      <c r="H278" s="39">
        <v>55281598</v>
      </c>
      <c r="I278" s="39"/>
      <c r="J278" s="39">
        <v>-6651604</v>
      </c>
      <c r="K278" s="39"/>
      <c r="L278" s="39">
        <v>-5355853</v>
      </c>
    </row>
    <row r="279" spans="3:12" ht="18" customHeight="1" x14ac:dyDescent="0.25">
      <c r="C279" s="42" t="s">
        <v>1395</v>
      </c>
      <c r="D279" s="71" t="s">
        <v>779</v>
      </c>
      <c r="F279" s="39">
        <v>531668</v>
      </c>
      <c r="G279" s="39"/>
      <c r="H279" s="39">
        <v>711795</v>
      </c>
      <c r="I279" s="39"/>
      <c r="J279" s="39">
        <v>-96402</v>
      </c>
      <c r="K279" s="39"/>
      <c r="L279" s="39">
        <v>-68961</v>
      </c>
    </row>
    <row r="280" spans="3:12" ht="18" customHeight="1" x14ac:dyDescent="0.25">
      <c r="C280" s="42" t="s">
        <v>1849</v>
      </c>
      <c r="D280" s="71" t="s">
        <v>781</v>
      </c>
      <c r="F280" s="39">
        <v>177211</v>
      </c>
      <c r="G280" s="39"/>
      <c r="H280" s="39">
        <v>237249</v>
      </c>
      <c r="I280" s="39"/>
      <c r="J280" s="39">
        <v>-32132</v>
      </c>
      <c r="K280" s="39"/>
      <c r="L280" s="39">
        <v>-22985</v>
      </c>
    </row>
    <row r="281" spans="3:12" ht="18" customHeight="1" x14ac:dyDescent="0.25">
      <c r="C281" s="42" t="s">
        <v>2421</v>
      </c>
      <c r="D281" s="71" t="s">
        <v>782</v>
      </c>
      <c r="F281" s="39">
        <v>1417758</v>
      </c>
      <c r="G281" s="39"/>
      <c r="H281" s="39">
        <v>1660839</v>
      </c>
      <c r="I281" s="39"/>
      <c r="J281" s="39">
        <v>-257067</v>
      </c>
      <c r="K281" s="39"/>
      <c r="L281" s="39">
        <v>-160907</v>
      </c>
    </row>
    <row r="282" spans="3:12" ht="18" customHeight="1" x14ac:dyDescent="0.25">
      <c r="C282" s="42" t="s">
        <v>1559</v>
      </c>
      <c r="D282" s="71" t="s">
        <v>185</v>
      </c>
      <c r="F282" s="39">
        <v>177211</v>
      </c>
      <c r="G282" s="39"/>
      <c r="H282" s="39">
        <v>237249</v>
      </c>
      <c r="I282" s="39"/>
      <c r="J282" s="39">
        <v>-32132</v>
      </c>
      <c r="K282" s="39"/>
      <c r="L282" s="39">
        <v>-22985</v>
      </c>
    </row>
    <row r="283" spans="3:12" ht="18" customHeight="1" x14ac:dyDescent="0.25">
      <c r="C283" s="42" t="s">
        <v>1450</v>
      </c>
      <c r="D283" s="71" t="s">
        <v>783</v>
      </c>
      <c r="F283" s="39">
        <v>0</v>
      </c>
      <c r="G283" s="39"/>
      <c r="H283" s="39">
        <v>0</v>
      </c>
      <c r="I283" s="39"/>
      <c r="J283" s="39">
        <v>0</v>
      </c>
      <c r="K283" s="39"/>
      <c r="L283" s="39">
        <v>0</v>
      </c>
    </row>
    <row r="284" spans="3:12" ht="18" customHeight="1" x14ac:dyDescent="0.25">
      <c r="C284" s="42" t="s">
        <v>1487</v>
      </c>
      <c r="D284" s="71" t="s">
        <v>523</v>
      </c>
      <c r="F284" s="39">
        <v>26228456</v>
      </c>
      <c r="G284" s="39"/>
      <c r="H284" s="39">
        <v>35351775</v>
      </c>
      <c r="I284" s="39"/>
      <c r="J284" s="39">
        <v>-4755732</v>
      </c>
      <c r="K284" s="39"/>
      <c r="L284" s="39">
        <v>-3424990</v>
      </c>
    </row>
    <row r="285" spans="3:12" ht="18" customHeight="1" x14ac:dyDescent="0.25">
      <c r="C285" s="42" t="s">
        <v>1852</v>
      </c>
      <c r="D285" s="71" t="s">
        <v>784</v>
      </c>
      <c r="F285" s="39">
        <v>28532304</v>
      </c>
      <c r="G285" s="39"/>
      <c r="H285" s="39">
        <v>37961609</v>
      </c>
      <c r="I285" s="39"/>
      <c r="J285" s="39">
        <v>-5173464</v>
      </c>
      <c r="K285" s="39"/>
      <c r="L285" s="39">
        <v>-3677838</v>
      </c>
    </row>
    <row r="286" spans="3:12" ht="18" customHeight="1" x14ac:dyDescent="0.25">
      <c r="C286" s="42" t="s">
        <v>1511</v>
      </c>
      <c r="D286" s="71" t="s">
        <v>525</v>
      </c>
      <c r="F286" s="39">
        <v>24633487</v>
      </c>
      <c r="G286" s="39"/>
      <c r="H286" s="39">
        <v>32741892</v>
      </c>
      <c r="I286" s="39"/>
      <c r="J286" s="39">
        <v>-4466533</v>
      </c>
      <c r="K286" s="39"/>
      <c r="L286" s="39">
        <v>-3172136</v>
      </c>
    </row>
    <row r="287" spans="3:12" ht="18" customHeight="1" x14ac:dyDescent="0.25">
      <c r="C287" s="42" t="s">
        <v>1512</v>
      </c>
      <c r="D287" s="71" t="s">
        <v>527</v>
      </c>
      <c r="F287" s="39">
        <v>48026461</v>
      </c>
      <c r="G287" s="39"/>
      <c r="H287" s="39">
        <v>68093666</v>
      </c>
      <c r="I287" s="39"/>
      <c r="J287" s="39">
        <v>-8708136</v>
      </c>
      <c r="K287" s="39"/>
      <c r="L287" s="39">
        <v>-6597126</v>
      </c>
    </row>
    <row r="288" spans="3:12" ht="18" customHeight="1" x14ac:dyDescent="0.25">
      <c r="C288" s="42" t="s">
        <v>1540</v>
      </c>
      <c r="D288" s="71" t="s">
        <v>186</v>
      </c>
      <c r="F288" s="39">
        <v>5139365</v>
      </c>
      <c r="G288" s="39"/>
      <c r="H288" s="39">
        <v>6643307</v>
      </c>
      <c r="I288" s="39"/>
      <c r="J288" s="39">
        <v>-931867</v>
      </c>
      <c r="K288" s="39"/>
      <c r="L288" s="39">
        <v>-643624</v>
      </c>
    </row>
    <row r="289" spans="3:12" ht="18" customHeight="1" x14ac:dyDescent="0.25">
      <c r="C289" s="42" t="s">
        <v>2422</v>
      </c>
      <c r="D289" s="71" t="s">
        <v>785</v>
      </c>
      <c r="F289" s="39">
        <v>5848244</v>
      </c>
      <c r="G289" s="39"/>
      <c r="H289" s="39">
        <v>7829600</v>
      </c>
      <c r="I289" s="39"/>
      <c r="J289" s="39">
        <v>-1060401</v>
      </c>
      <c r="K289" s="39"/>
      <c r="L289" s="39">
        <v>-758556</v>
      </c>
    </row>
    <row r="290" spans="3:12" ht="18" customHeight="1" x14ac:dyDescent="0.25">
      <c r="C290" s="42" t="s">
        <v>1436</v>
      </c>
      <c r="D290" s="71" t="s">
        <v>188</v>
      </c>
      <c r="F290" s="39">
        <v>177211</v>
      </c>
      <c r="G290" s="39"/>
      <c r="H290" s="39">
        <v>237249</v>
      </c>
      <c r="I290" s="39"/>
      <c r="J290" s="39">
        <v>-32132</v>
      </c>
      <c r="K290" s="39"/>
      <c r="L290" s="39">
        <v>-22985</v>
      </c>
    </row>
    <row r="291" spans="3:12" ht="18" customHeight="1" x14ac:dyDescent="0.25">
      <c r="C291" s="42" t="s">
        <v>1475</v>
      </c>
      <c r="D291" s="71" t="s">
        <v>529</v>
      </c>
      <c r="F291" s="39">
        <v>24101818</v>
      </c>
      <c r="G291" s="39"/>
      <c r="H291" s="39">
        <v>26573131</v>
      </c>
      <c r="I291" s="39"/>
      <c r="J291" s="39">
        <v>-4370131</v>
      </c>
      <c r="K291" s="39"/>
      <c r="L291" s="39">
        <v>-2574487</v>
      </c>
    </row>
    <row r="292" spans="3:12" ht="18" customHeight="1" x14ac:dyDescent="0.25">
      <c r="C292" s="42" t="s">
        <v>3766</v>
      </c>
      <c r="D292" s="71" t="s">
        <v>1009</v>
      </c>
      <c r="F292" s="39">
        <v>32431156</v>
      </c>
      <c r="G292" s="39"/>
      <c r="H292" s="39">
        <v>46028457</v>
      </c>
      <c r="I292" s="39"/>
      <c r="J292" s="39">
        <v>-5880403</v>
      </c>
      <c r="K292" s="39"/>
      <c r="L292" s="39">
        <v>-4459380</v>
      </c>
    </row>
    <row r="293" spans="3:12" ht="18" customHeight="1" x14ac:dyDescent="0.25">
      <c r="C293" s="42" t="s">
        <v>1073</v>
      </c>
      <c r="D293" s="71" t="s">
        <v>786</v>
      </c>
      <c r="F293" s="39">
        <v>0</v>
      </c>
      <c r="G293" s="39"/>
      <c r="H293" s="39">
        <v>0</v>
      </c>
      <c r="I293" s="39"/>
      <c r="J293" s="39">
        <v>0</v>
      </c>
      <c r="K293" s="39"/>
      <c r="L293" s="39">
        <v>0</v>
      </c>
    </row>
    <row r="294" spans="3:12" ht="18" customHeight="1" x14ac:dyDescent="0.25">
      <c r="C294" s="42" t="s">
        <v>2423</v>
      </c>
      <c r="D294" s="71" t="s">
        <v>787</v>
      </c>
      <c r="F294" s="39">
        <v>9038182</v>
      </c>
      <c r="G294" s="39"/>
      <c r="H294" s="39">
        <v>13049317</v>
      </c>
      <c r="I294" s="39"/>
      <c r="J294" s="39">
        <v>-1638799</v>
      </c>
      <c r="K294" s="39"/>
      <c r="L294" s="39">
        <v>-1264258</v>
      </c>
    </row>
    <row r="295" spans="3:12" ht="18" customHeight="1" x14ac:dyDescent="0.25">
      <c r="C295" s="42" t="s">
        <v>1207</v>
      </c>
      <c r="D295" s="71" t="s">
        <v>531</v>
      </c>
      <c r="F295" s="39">
        <v>5671033</v>
      </c>
      <c r="G295" s="39"/>
      <c r="H295" s="39">
        <v>7829600</v>
      </c>
      <c r="I295" s="39"/>
      <c r="J295" s="39">
        <v>-1028269</v>
      </c>
      <c r="K295" s="39"/>
      <c r="L295" s="39">
        <v>-758556</v>
      </c>
    </row>
    <row r="296" spans="3:12" ht="18" customHeight="1" x14ac:dyDescent="0.25">
      <c r="C296" s="42" t="s">
        <v>1220</v>
      </c>
      <c r="D296" s="71" t="s">
        <v>190</v>
      </c>
      <c r="F296" s="39">
        <v>0</v>
      </c>
      <c r="G296" s="39"/>
      <c r="H296" s="39">
        <v>237249</v>
      </c>
      <c r="I296" s="39"/>
      <c r="J296" s="39">
        <v>0</v>
      </c>
      <c r="K296" s="39"/>
      <c r="L296" s="39">
        <v>-22985</v>
      </c>
    </row>
    <row r="297" spans="3:12" ht="18" customHeight="1" x14ac:dyDescent="0.25">
      <c r="C297" s="42" t="s">
        <v>1859</v>
      </c>
      <c r="D297" s="71" t="s">
        <v>788</v>
      </c>
      <c r="F297" s="39">
        <v>45190945</v>
      </c>
      <c r="G297" s="39"/>
      <c r="H297" s="39">
        <v>65246535</v>
      </c>
      <c r="I297" s="39"/>
      <c r="J297" s="39">
        <v>-8194002</v>
      </c>
      <c r="K297" s="39"/>
      <c r="L297" s="39">
        <v>-6321287</v>
      </c>
    </row>
    <row r="298" spans="3:12" ht="18" customHeight="1" x14ac:dyDescent="0.25">
      <c r="C298" s="42" t="s">
        <v>1257</v>
      </c>
      <c r="D298" s="71" t="s">
        <v>789</v>
      </c>
      <c r="F298" s="39">
        <v>0</v>
      </c>
      <c r="G298" s="39"/>
      <c r="H298" s="39">
        <v>0</v>
      </c>
      <c r="I298" s="39"/>
      <c r="J298" s="39">
        <v>0</v>
      </c>
      <c r="K298" s="39"/>
      <c r="L298" s="39">
        <v>0</v>
      </c>
    </row>
    <row r="299" spans="3:12" ht="18" customHeight="1" x14ac:dyDescent="0.25">
      <c r="C299" s="42" t="s">
        <v>1337</v>
      </c>
      <c r="D299" s="71" t="s">
        <v>191</v>
      </c>
      <c r="F299" s="39">
        <v>5316576</v>
      </c>
      <c r="G299" s="39"/>
      <c r="H299" s="39">
        <v>6643307</v>
      </c>
      <c r="I299" s="39"/>
      <c r="J299" s="39">
        <v>-963999</v>
      </c>
      <c r="K299" s="39"/>
      <c r="L299" s="39">
        <v>-643624</v>
      </c>
    </row>
    <row r="300" spans="3:12" ht="18" customHeight="1" x14ac:dyDescent="0.25">
      <c r="C300" s="42" t="s">
        <v>534</v>
      </c>
      <c r="D300" s="71" t="s">
        <v>533</v>
      </c>
      <c r="F300" s="39">
        <v>42532674</v>
      </c>
      <c r="G300" s="39"/>
      <c r="H300" s="39">
        <v>57416935</v>
      </c>
      <c r="I300" s="39"/>
      <c r="J300" s="39">
        <v>-7712005</v>
      </c>
      <c r="K300" s="39"/>
      <c r="L300" s="39">
        <v>-5562731</v>
      </c>
    </row>
    <row r="301" spans="3:12" ht="18" customHeight="1" x14ac:dyDescent="0.25">
      <c r="C301" s="42" t="s">
        <v>2424</v>
      </c>
      <c r="D301" s="71" t="s">
        <v>790</v>
      </c>
      <c r="F301" s="39">
        <v>15240848</v>
      </c>
      <c r="G301" s="39"/>
      <c r="H301" s="39">
        <v>21353414</v>
      </c>
      <c r="I301" s="39"/>
      <c r="J301" s="39">
        <v>-2763464</v>
      </c>
      <c r="K301" s="39"/>
      <c r="L301" s="39">
        <v>-2068785</v>
      </c>
    </row>
    <row r="302" spans="3:12" ht="18" customHeight="1" x14ac:dyDescent="0.25">
      <c r="C302" s="42" t="s">
        <v>1374</v>
      </c>
      <c r="D302" s="71" t="s">
        <v>791</v>
      </c>
      <c r="F302" s="39">
        <v>0</v>
      </c>
      <c r="G302" s="39"/>
      <c r="H302" s="39">
        <v>0</v>
      </c>
      <c r="I302" s="39"/>
      <c r="J302" s="39">
        <v>0</v>
      </c>
      <c r="K302" s="39"/>
      <c r="L302" s="39">
        <v>0</v>
      </c>
    </row>
    <row r="303" spans="3:12" ht="18" customHeight="1" x14ac:dyDescent="0.25">
      <c r="C303" s="42" t="s">
        <v>1409</v>
      </c>
      <c r="D303" s="71" t="s">
        <v>535</v>
      </c>
      <c r="F303" s="39">
        <v>8860971</v>
      </c>
      <c r="G303" s="39"/>
      <c r="H303" s="39">
        <v>12812068</v>
      </c>
      <c r="I303" s="39"/>
      <c r="J303" s="39">
        <v>-1606667</v>
      </c>
      <c r="K303" s="39"/>
      <c r="L303" s="39">
        <v>-1241273</v>
      </c>
    </row>
    <row r="304" spans="3:12" ht="18" customHeight="1" x14ac:dyDescent="0.25">
      <c r="C304" s="42" t="s">
        <v>1462</v>
      </c>
      <c r="D304" s="71" t="s">
        <v>192</v>
      </c>
      <c r="F304" s="39">
        <v>177211</v>
      </c>
      <c r="G304" s="39"/>
      <c r="H304" s="39">
        <v>237249</v>
      </c>
      <c r="I304" s="39"/>
      <c r="J304" s="39">
        <v>-32132</v>
      </c>
      <c r="K304" s="39"/>
      <c r="L304" s="39">
        <v>-22985</v>
      </c>
    </row>
    <row r="305" spans="3:12" ht="18" customHeight="1" x14ac:dyDescent="0.25">
      <c r="C305" s="42" t="s">
        <v>1864</v>
      </c>
      <c r="D305" s="71" t="s">
        <v>792</v>
      </c>
      <c r="F305" s="39">
        <v>21797970</v>
      </c>
      <c r="G305" s="39"/>
      <c r="H305" s="39">
        <v>29894760</v>
      </c>
      <c r="I305" s="39"/>
      <c r="J305" s="39">
        <v>-3952398</v>
      </c>
      <c r="K305" s="39"/>
      <c r="L305" s="39">
        <v>-2896297</v>
      </c>
    </row>
    <row r="306" spans="3:12" ht="18" customHeight="1" x14ac:dyDescent="0.25">
      <c r="C306" s="42" t="s">
        <v>1865</v>
      </c>
      <c r="D306" s="71" t="s">
        <v>793</v>
      </c>
      <c r="F306" s="39">
        <v>0</v>
      </c>
      <c r="G306" s="39"/>
      <c r="H306" s="39">
        <v>0</v>
      </c>
      <c r="I306" s="39"/>
      <c r="J306" s="39">
        <v>0</v>
      </c>
      <c r="K306" s="39"/>
      <c r="L306" s="39">
        <v>0</v>
      </c>
    </row>
    <row r="307" spans="3:12" ht="18" customHeight="1" x14ac:dyDescent="0.25">
      <c r="C307" s="42" t="s">
        <v>3767</v>
      </c>
      <c r="D307" s="71" t="s">
        <v>794</v>
      </c>
      <c r="F307" s="39">
        <v>28709550</v>
      </c>
      <c r="G307" s="39"/>
      <c r="H307" s="39">
        <v>40334243</v>
      </c>
      <c r="I307" s="39"/>
      <c r="J307" s="39">
        <v>-5205603</v>
      </c>
      <c r="K307" s="39"/>
      <c r="L307" s="39">
        <v>-3907707</v>
      </c>
    </row>
    <row r="308" spans="3:12" ht="18" customHeight="1" x14ac:dyDescent="0.25">
      <c r="C308" s="42" t="s">
        <v>1866</v>
      </c>
      <c r="D308" s="71" t="s">
        <v>1006</v>
      </c>
      <c r="F308" s="39">
        <v>28532304</v>
      </c>
      <c r="G308" s="39"/>
      <c r="H308" s="39">
        <v>39385199</v>
      </c>
      <c r="I308" s="39"/>
      <c r="J308" s="39">
        <v>-5173464</v>
      </c>
      <c r="K308" s="39"/>
      <c r="L308" s="39">
        <v>-3815760</v>
      </c>
    </row>
    <row r="309" spans="3:12" ht="18" customHeight="1" x14ac:dyDescent="0.25">
      <c r="C309" s="42" t="s">
        <v>1055</v>
      </c>
      <c r="D309" s="71" t="s">
        <v>195</v>
      </c>
      <c r="F309" s="39">
        <v>0</v>
      </c>
      <c r="G309" s="39"/>
      <c r="H309" s="39">
        <v>0</v>
      </c>
      <c r="I309" s="39"/>
      <c r="J309" s="39">
        <v>0</v>
      </c>
      <c r="K309" s="39"/>
      <c r="L309" s="39">
        <v>0</v>
      </c>
    </row>
    <row r="310" spans="3:12" ht="18" customHeight="1" x14ac:dyDescent="0.25">
      <c r="C310" s="42" t="s">
        <v>1072</v>
      </c>
      <c r="D310" s="71" t="s">
        <v>537</v>
      </c>
      <c r="F310" s="39">
        <v>6379877</v>
      </c>
      <c r="G310" s="39"/>
      <c r="H310" s="39">
        <v>8778644</v>
      </c>
      <c r="I310" s="39"/>
      <c r="J310" s="39">
        <v>-1156796</v>
      </c>
      <c r="K310" s="39"/>
      <c r="L310" s="39">
        <v>-850502</v>
      </c>
    </row>
    <row r="311" spans="3:12" ht="18" customHeight="1" x14ac:dyDescent="0.25">
      <c r="C311" s="42" t="s">
        <v>1080</v>
      </c>
      <c r="D311" s="71" t="s">
        <v>795</v>
      </c>
      <c r="F311" s="39">
        <v>0</v>
      </c>
      <c r="G311" s="39"/>
      <c r="H311" s="39">
        <v>0</v>
      </c>
      <c r="I311" s="39"/>
      <c r="J311" s="39">
        <v>0</v>
      </c>
      <c r="K311" s="39"/>
      <c r="L311" s="39">
        <v>0</v>
      </c>
    </row>
    <row r="312" spans="3:12" ht="18" customHeight="1" x14ac:dyDescent="0.25">
      <c r="C312" s="42" t="s">
        <v>1873</v>
      </c>
      <c r="D312" s="71" t="s">
        <v>796</v>
      </c>
      <c r="F312" s="39">
        <v>4607696</v>
      </c>
      <c r="G312" s="39"/>
      <c r="H312" s="39">
        <v>6168761</v>
      </c>
      <c r="I312" s="39"/>
      <c r="J312" s="39">
        <v>-835465</v>
      </c>
      <c r="K312" s="39"/>
      <c r="L312" s="39">
        <v>-597649</v>
      </c>
    </row>
    <row r="313" spans="3:12" ht="18" customHeight="1" x14ac:dyDescent="0.25">
      <c r="C313" s="42" t="s">
        <v>1089</v>
      </c>
      <c r="D313" s="71" t="s">
        <v>199</v>
      </c>
      <c r="F313" s="39">
        <v>0</v>
      </c>
      <c r="G313" s="39"/>
      <c r="H313" s="39">
        <v>0</v>
      </c>
      <c r="I313" s="39"/>
      <c r="J313" s="39">
        <v>0</v>
      </c>
      <c r="K313" s="39"/>
      <c r="L313" s="39">
        <v>0</v>
      </c>
    </row>
    <row r="314" spans="3:12" ht="18" customHeight="1" x14ac:dyDescent="0.25">
      <c r="C314" s="42" t="s">
        <v>1106</v>
      </c>
      <c r="D314" s="71" t="s">
        <v>539</v>
      </c>
      <c r="F314" s="39">
        <v>6025455</v>
      </c>
      <c r="G314" s="39"/>
      <c r="H314" s="39">
        <v>8304097</v>
      </c>
      <c r="I314" s="39"/>
      <c r="J314" s="39">
        <v>-1092533</v>
      </c>
      <c r="K314" s="39"/>
      <c r="L314" s="39">
        <v>-804527</v>
      </c>
    </row>
    <row r="315" spans="3:12" ht="18" customHeight="1" x14ac:dyDescent="0.25">
      <c r="C315" s="42" t="s">
        <v>1118</v>
      </c>
      <c r="D315" s="71" t="s">
        <v>797</v>
      </c>
      <c r="F315" s="39">
        <v>177211</v>
      </c>
      <c r="G315" s="39"/>
      <c r="H315" s="39">
        <v>237249</v>
      </c>
      <c r="I315" s="39"/>
      <c r="J315" s="39">
        <v>-32132</v>
      </c>
      <c r="K315" s="39"/>
      <c r="L315" s="39">
        <v>-22985</v>
      </c>
    </row>
    <row r="316" spans="3:12" ht="18" customHeight="1" x14ac:dyDescent="0.25">
      <c r="C316" s="42" t="s">
        <v>1122</v>
      </c>
      <c r="D316" s="71" t="s">
        <v>201</v>
      </c>
      <c r="F316" s="39">
        <v>177211</v>
      </c>
      <c r="G316" s="39"/>
      <c r="H316" s="39">
        <v>237249</v>
      </c>
      <c r="I316" s="39"/>
      <c r="J316" s="39">
        <v>-32132</v>
      </c>
      <c r="K316" s="39"/>
      <c r="L316" s="39">
        <v>-22985</v>
      </c>
    </row>
    <row r="317" spans="3:12" ht="18" customHeight="1" x14ac:dyDescent="0.25">
      <c r="C317" s="42" t="s">
        <v>1143</v>
      </c>
      <c r="D317" s="71" t="s">
        <v>202</v>
      </c>
      <c r="F317" s="39">
        <v>2481059</v>
      </c>
      <c r="G317" s="39"/>
      <c r="H317" s="39">
        <v>2847132</v>
      </c>
      <c r="I317" s="39"/>
      <c r="J317" s="39">
        <v>-449865</v>
      </c>
      <c r="K317" s="39"/>
      <c r="L317" s="39">
        <v>-275839</v>
      </c>
    </row>
    <row r="318" spans="3:12" ht="18" customHeight="1" x14ac:dyDescent="0.25">
      <c r="C318" s="42" t="s">
        <v>1151</v>
      </c>
      <c r="D318" s="71" t="s">
        <v>203</v>
      </c>
      <c r="F318" s="39">
        <v>0</v>
      </c>
      <c r="G318" s="39"/>
      <c r="H318" s="39">
        <v>0</v>
      </c>
      <c r="I318" s="39"/>
      <c r="J318" s="39">
        <v>0</v>
      </c>
      <c r="K318" s="39"/>
      <c r="L318" s="39">
        <v>0</v>
      </c>
    </row>
    <row r="319" spans="3:12" ht="18" customHeight="1" x14ac:dyDescent="0.25">
      <c r="C319" s="42" t="s">
        <v>3768</v>
      </c>
      <c r="D319" s="71" t="s">
        <v>3744</v>
      </c>
      <c r="F319" s="39">
        <v>6025455</v>
      </c>
      <c r="G319" s="39"/>
      <c r="H319" s="39">
        <v>8066849</v>
      </c>
      <c r="I319" s="39"/>
      <c r="J319" s="39">
        <v>-1092533</v>
      </c>
      <c r="K319" s="39"/>
      <c r="L319" s="39">
        <v>-781541</v>
      </c>
    </row>
    <row r="320" spans="3:12" ht="18" customHeight="1" x14ac:dyDescent="0.25">
      <c r="C320" s="42" t="s">
        <v>1175</v>
      </c>
      <c r="D320" s="71" t="s">
        <v>204</v>
      </c>
      <c r="F320" s="39">
        <v>1417758</v>
      </c>
      <c r="G320" s="39"/>
      <c r="H320" s="39">
        <v>2609883</v>
      </c>
      <c r="I320" s="39"/>
      <c r="J320" s="39">
        <v>-257067</v>
      </c>
      <c r="K320" s="39"/>
      <c r="L320" s="39">
        <v>-252854</v>
      </c>
    </row>
    <row r="321" spans="3:12" ht="18" customHeight="1" x14ac:dyDescent="0.25">
      <c r="C321" s="42" t="s">
        <v>1176</v>
      </c>
      <c r="D321" s="71" t="s">
        <v>801</v>
      </c>
      <c r="F321" s="39">
        <v>0</v>
      </c>
      <c r="G321" s="39"/>
      <c r="H321" s="39">
        <v>0</v>
      </c>
      <c r="I321" s="39"/>
      <c r="J321" s="39">
        <v>0</v>
      </c>
      <c r="K321" s="39"/>
      <c r="L321" s="39">
        <v>0</v>
      </c>
    </row>
    <row r="322" spans="3:12" ht="18" customHeight="1" x14ac:dyDescent="0.25">
      <c r="C322" s="42" t="s">
        <v>1886</v>
      </c>
      <c r="D322" s="71" t="s">
        <v>802</v>
      </c>
      <c r="F322" s="39">
        <v>0</v>
      </c>
      <c r="G322" s="39"/>
      <c r="H322" s="39">
        <v>0</v>
      </c>
      <c r="I322" s="39"/>
      <c r="J322" s="39">
        <v>0</v>
      </c>
      <c r="K322" s="39"/>
      <c r="L322" s="39">
        <v>0</v>
      </c>
    </row>
    <row r="323" spans="3:12" ht="18" customHeight="1" x14ac:dyDescent="0.25">
      <c r="C323" s="42" t="s">
        <v>1887</v>
      </c>
      <c r="D323" s="71" t="s">
        <v>803</v>
      </c>
      <c r="F323" s="39">
        <v>17544696</v>
      </c>
      <c r="G323" s="39"/>
      <c r="H323" s="39">
        <v>23014253</v>
      </c>
      <c r="I323" s="39"/>
      <c r="J323" s="39">
        <v>-3181196</v>
      </c>
      <c r="K323" s="39"/>
      <c r="L323" s="39">
        <v>-2229692</v>
      </c>
    </row>
    <row r="324" spans="3:12" ht="18" customHeight="1" x14ac:dyDescent="0.25">
      <c r="C324" s="42" t="s">
        <v>1183</v>
      </c>
      <c r="D324" s="71" t="s">
        <v>205</v>
      </c>
      <c r="F324" s="39">
        <v>0</v>
      </c>
      <c r="G324" s="39"/>
      <c r="H324" s="39">
        <v>0</v>
      </c>
      <c r="I324" s="39"/>
      <c r="J324" s="39">
        <v>0</v>
      </c>
      <c r="K324" s="39"/>
      <c r="L324" s="39">
        <v>0</v>
      </c>
    </row>
    <row r="325" spans="3:12" ht="18" customHeight="1" x14ac:dyDescent="0.25">
      <c r="C325" s="42" t="s">
        <v>1189</v>
      </c>
      <c r="D325" s="71" t="s">
        <v>206</v>
      </c>
      <c r="F325" s="39">
        <v>2835516</v>
      </c>
      <c r="G325" s="39"/>
      <c r="H325" s="39">
        <v>4270673</v>
      </c>
      <c r="I325" s="39"/>
      <c r="J325" s="39">
        <v>-514135</v>
      </c>
      <c r="K325" s="39"/>
      <c r="L325" s="39">
        <v>-413756</v>
      </c>
    </row>
    <row r="326" spans="3:12" ht="18" customHeight="1" x14ac:dyDescent="0.25">
      <c r="C326" s="42" t="s">
        <v>1192</v>
      </c>
      <c r="D326" s="71" t="s">
        <v>541</v>
      </c>
      <c r="F326" s="39">
        <v>7620424</v>
      </c>
      <c r="G326" s="39"/>
      <c r="H326" s="39">
        <v>10202185</v>
      </c>
      <c r="I326" s="39"/>
      <c r="J326" s="39">
        <v>-1381732</v>
      </c>
      <c r="K326" s="39"/>
      <c r="L326" s="39">
        <v>-988419</v>
      </c>
    </row>
    <row r="327" spans="3:12" ht="18" customHeight="1" x14ac:dyDescent="0.25">
      <c r="C327" s="42" t="s">
        <v>1223</v>
      </c>
      <c r="D327" s="71" t="s">
        <v>208</v>
      </c>
      <c r="F327" s="39">
        <v>177211</v>
      </c>
      <c r="G327" s="39"/>
      <c r="H327" s="39">
        <v>237249</v>
      </c>
      <c r="I327" s="39"/>
      <c r="J327" s="39">
        <v>-32132</v>
      </c>
      <c r="K327" s="39"/>
      <c r="L327" s="39">
        <v>-22985</v>
      </c>
    </row>
    <row r="328" spans="3:12" ht="18" customHeight="1" x14ac:dyDescent="0.25">
      <c r="C328" s="42" t="s">
        <v>1233</v>
      </c>
      <c r="D328" s="71" t="s">
        <v>543</v>
      </c>
      <c r="F328" s="39">
        <v>4784908</v>
      </c>
      <c r="G328" s="39"/>
      <c r="H328" s="39">
        <v>6643307</v>
      </c>
      <c r="I328" s="39"/>
      <c r="J328" s="39">
        <v>-867597</v>
      </c>
      <c r="K328" s="39"/>
      <c r="L328" s="39">
        <v>-643624</v>
      </c>
    </row>
    <row r="329" spans="3:12" ht="18" customHeight="1" x14ac:dyDescent="0.25">
      <c r="C329" s="42" t="s">
        <v>1258</v>
      </c>
      <c r="D329" s="71" t="s">
        <v>210</v>
      </c>
      <c r="F329" s="39">
        <v>0</v>
      </c>
      <c r="G329" s="39"/>
      <c r="H329" s="39">
        <v>0</v>
      </c>
      <c r="I329" s="39"/>
      <c r="J329" s="39">
        <v>0</v>
      </c>
      <c r="K329" s="39"/>
      <c r="L329" s="39">
        <v>0</v>
      </c>
    </row>
    <row r="330" spans="3:12" ht="18" customHeight="1" x14ac:dyDescent="0.25">
      <c r="C330" s="42" t="s">
        <v>1284</v>
      </c>
      <c r="D330" s="71" t="s">
        <v>213</v>
      </c>
      <c r="F330" s="39">
        <v>1417758</v>
      </c>
      <c r="G330" s="39"/>
      <c r="H330" s="39">
        <v>1660839</v>
      </c>
      <c r="I330" s="39"/>
      <c r="J330" s="39">
        <v>-257067</v>
      </c>
      <c r="K330" s="39"/>
      <c r="L330" s="39">
        <v>-160907</v>
      </c>
    </row>
    <row r="331" spans="3:12" ht="18" customHeight="1" x14ac:dyDescent="0.25">
      <c r="C331" s="42" t="s">
        <v>1295</v>
      </c>
      <c r="D331" s="71" t="s">
        <v>545</v>
      </c>
      <c r="F331" s="39">
        <v>10633151</v>
      </c>
      <c r="G331" s="39"/>
      <c r="H331" s="39">
        <v>13761112</v>
      </c>
      <c r="I331" s="39"/>
      <c r="J331" s="39">
        <v>-1927998</v>
      </c>
      <c r="K331" s="39"/>
      <c r="L331" s="39">
        <v>-1333219</v>
      </c>
    </row>
    <row r="332" spans="3:12" ht="18" customHeight="1" x14ac:dyDescent="0.25">
      <c r="C332" s="42" t="s">
        <v>1297</v>
      </c>
      <c r="D332" s="71" t="s">
        <v>547</v>
      </c>
      <c r="F332" s="39">
        <v>5493787</v>
      </c>
      <c r="G332" s="39"/>
      <c r="H332" s="39">
        <v>7829600</v>
      </c>
      <c r="I332" s="39"/>
      <c r="J332" s="39">
        <v>-996131</v>
      </c>
      <c r="K332" s="39"/>
      <c r="L332" s="39">
        <v>-758556</v>
      </c>
    </row>
    <row r="333" spans="3:12" ht="18" customHeight="1" x14ac:dyDescent="0.25">
      <c r="C333" s="42" t="s">
        <v>1300</v>
      </c>
      <c r="D333" s="71" t="s">
        <v>549</v>
      </c>
      <c r="F333" s="39">
        <v>3189938</v>
      </c>
      <c r="G333" s="39"/>
      <c r="H333" s="39">
        <v>4270673</v>
      </c>
      <c r="I333" s="39"/>
      <c r="J333" s="39">
        <v>-578398</v>
      </c>
      <c r="K333" s="39"/>
      <c r="L333" s="39">
        <v>-413756</v>
      </c>
    </row>
    <row r="334" spans="3:12" ht="18" customHeight="1" x14ac:dyDescent="0.25">
      <c r="C334" s="42" t="s">
        <v>1303</v>
      </c>
      <c r="D334" s="71" t="s">
        <v>214</v>
      </c>
      <c r="F334" s="39">
        <v>2481059</v>
      </c>
      <c r="G334" s="39"/>
      <c r="H334" s="39">
        <v>9253141</v>
      </c>
      <c r="I334" s="39"/>
      <c r="J334" s="39">
        <v>-449865</v>
      </c>
      <c r="K334" s="39"/>
      <c r="L334" s="39">
        <v>-896473</v>
      </c>
    </row>
    <row r="335" spans="3:12" ht="18" customHeight="1" x14ac:dyDescent="0.25">
      <c r="C335" s="42" t="s">
        <v>2425</v>
      </c>
      <c r="D335" s="71" t="s">
        <v>804</v>
      </c>
      <c r="F335" s="39">
        <v>2835516</v>
      </c>
      <c r="G335" s="39"/>
      <c r="H335" s="39">
        <v>3558878</v>
      </c>
      <c r="I335" s="39"/>
      <c r="J335" s="39">
        <v>-514135</v>
      </c>
      <c r="K335" s="39"/>
      <c r="L335" s="39">
        <v>-344795</v>
      </c>
    </row>
    <row r="336" spans="3:12" ht="18" customHeight="1" x14ac:dyDescent="0.25">
      <c r="C336" s="42" t="s">
        <v>1347</v>
      </c>
      <c r="D336" s="71" t="s">
        <v>218</v>
      </c>
      <c r="F336" s="39">
        <v>5139365</v>
      </c>
      <c r="G336" s="39"/>
      <c r="H336" s="39">
        <v>6643307</v>
      </c>
      <c r="I336" s="39"/>
      <c r="J336" s="39">
        <v>-931867</v>
      </c>
      <c r="K336" s="39"/>
      <c r="L336" s="39">
        <v>-643624</v>
      </c>
    </row>
    <row r="337" spans="3:12" ht="18" customHeight="1" x14ac:dyDescent="0.25">
      <c r="C337" s="42" t="s">
        <v>1348</v>
      </c>
      <c r="D337" s="71" t="s">
        <v>551</v>
      </c>
      <c r="F337" s="39">
        <v>7088756</v>
      </c>
      <c r="G337" s="39"/>
      <c r="H337" s="39">
        <v>9727688</v>
      </c>
      <c r="I337" s="39"/>
      <c r="J337" s="39">
        <v>-1285330</v>
      </c>
      <c r="K337" s="39"/>
      <c r="L337" s="39">
        <v>-942449</v>
      </c>
    </row>
    <row r="338" spans="3:12" ht="18" customHeight="1" x14ac:dyDescent="0.25">
      <c r="C338" s="42" t="s">
        <v>2426</v>
      </c>
      <c r="D338" s="71" t="s">
        <v>806</v>
      </c>
      <c r="F338" s="39">
        <v>8152092</v>
      </c>
      <c r="G338" s="39"/>
      <c r="H338" s="39">
        <v>11151229</v>
      </c>
      <c r="I338" s="39"/>
      <c r="J338" s="39">
        <v>-1478134</v>
      </c>
      <c r="K338" s="39"/>
      <c r="L338" s="39">
        <v>-1080366</v>
      </c>
    </row>
    <row r="339" spans="3:12" ht="18" customHeight="1" x14ac:dyDescent="0.25">
      <c r="C339" s="42" t="s">
        <v>2427</v>
      </c>
      <c r="D339" s="71" t="s">
        <v>807</v>
      </c>
      <c r="F339" s="39">
        <v>3189938</v>
      </c>
      <c r="G339" s="39"/>
      <c r="H339" s="39">
        <v>10676683</v>
      </c>
      <c r="I339" s="39"/>
      <c r="J339" s="39">
        <v>-578398</v>
      </c>
      <c r="K339" s="39"/>
      <c r="L339" s="39">
        <v>-1034390</v>
      </c>
    </row>
    <row r="340" spans="3:12" ht="18" customHeight="1" x14ac:dyDescent="0.25">
      <c r="C340" s="42" t="s">
        <v>1360</v>
      </c>
      <c r="D340" s="71" t="s">
        <v>219</v>
      </c>
      <c r="F340" s="39">
        <v>0</v>
      </c>
      <c r="G340" s="39"/>
      <c r="H340" s="39">
        <v>0</v>
      </c>
      <c r="I340" s="39"/>
      <c r="J340" s="39">
        <v>0</v>
      </c>
      <c r="K340" s="39"/>
      <c r="L340" s="39">
        <v>0</v>
      </c>
    </row>
    <row r="341" spans="3:12" ht="18" customHeight="1" x14ac:dyDescent="0.25">
      <c r="C341" s="42" t="s">
        <v>1369</v>
      </c>
      <c r="D341" s="71" t="s">
        <v>553</v>
      </c>
      <c r="F341" s="39">
        <v>21266302</v>
      </c>
      <c r="G341" s="39"/>
      <c r="H341" s="39">
        <v>28708467</v>
      </c>
      <c r="I341" s="39"/>
      <c r="J341" s="39">
        <v>-3855996</v>
      </c>
      <c r="K341" s="39"/>
      <c r="L341" s="39">
        <v>-2781365</v>
      </c>
    </row>
    <row r="342" spans="3:12" ht="18" customHeight="1" x14ac:dyDescent="0.25">
      <c r="C342" s="42" t="s">
        <v>1382</v>
      </c>
      <c r="D342" s="71" t="s">
        <v>220</v>
      </c>
      <c r="F342" s="39">
        <v>354422</v>
      </c>
      <c r="G342" s="39"/>
      <c r="H342" s="39">
        <v>711795</v>
      </c>
      <c r="I342" s="39"/>
      <c r="J342" s="39">
        <v>-64264</v>
      </c>
      <c r="K342" s="39"/>
      <c r="L342" s="39">
        <v>-68961</v>
      </c>
    </row>
    <row r="343" spans="3:12" ht="18" customHeight="1" x14ac:dyDescent="0.25">
      <c r="C343" s="42" t="s">
        <v>1557</v>
      </c>
      <c r="D343" s="71" t="s">
        <v>808</v>
      </c>
      <c r="F343" s="39">
        <v>3898817</v>
      </c>
      <c r="G343" s="39"/>
      <c r="H343" s="39">
        <v>5219717</v>
      </c>
      <c r="I343" s="39"/>
      <c r="J343" s="39">
        <v>-706932</v>
      </c>
      <c r="K343" s="39"/>
      <c r="L343" s="39">
        <v>-505702</v>
      </c>
    </row>
    <row r="344" spans="3:12" ht="18" customHeight="1" x14ac:dyDescent="0.25">
      <c r="C344" s="42" t="s">
        <v>1419</v>
      </c>
      <c r="D344" s="71" t="s">
        <v>223</v>
      </c>
      <c r="F344" s="39">
        <v>1063301</v>
      </c>
      <c r="G344" s="39"/>
      <c r="H344" s="39">
        <v>1423541</v>
      </c>
      <c r="I344" s="39"/>
      <c r="J344" s="39">
        <v>-192797</v>
      </c>
      <c r="K344" s="39"/>
      <c r="L344" s="39">
        <v>-137917</v>
      </c>
    </row>
    <row r="345" spans="3:12" ht="18" customHeight="1" x14ac:dyDescent="0.25">
      <c r="C345" s="42" t="s">
        <v>1418</v>
      </c>
      <c r="D345" s="71" t="s">
        <v>224</v>
      </c>
      <c r="F345" s="39">
        <v>886090</v>
      </c>
      <c r="G345" s="39"/>
      <c r="H345" s="39">
        <v>1186293</v>
      </c>
      <c r="I345" s="39"/>
      <c r="J345" s="39">
        <v>-160665</v>
      </c>
      <c r="K345" s="39"/>
      <c r="L345" s="39">
        <v>-114932</v>
      </c>
    </row>
    <row r="346" spans="3:12" ht="18" customHeight="1" x14ac:dyDescent="0.25">
      <c r="C346" s="42" t="s">
        <v>1430</v>
      </c>
      <c r="D346" s="71" t="s">
        <v>225</v>
      </c>
      <c r="F346" s="39">
        <v>1594969</v>
      </c>
      <c r="G346" s="39"/>
      <c r="H346" s="39">
        <v>2135337</v>
      </c>
      <c r="I346" s="39"/>
      <c r="J346" s="39">
        <v>-289199</v>
      </c>
      <c r="K346" s="39"/>
      <c r="L346" s="39">
        <v>-206878</v>
      </c>
    </row>
    <row r="347" spans="3:12" ht="18" customHeight="1" x14ac:dyDescent="0.25">
      <c r="C347" s="42" t="s">
        <v>1912</v>
      </c>
      <c r="D347" s="71" t="s">
        <v>810</v>
      </c>
      <c r="F347" s="39">
        <v>0</v>
      </c>
      <c r="G347" s="39"/>
      <c r="H347" s="39">
        <v>0</v>
      </c>
      <c r="I347" s="39"/>
      <c r="J347" s="39">
        <v>0</v>
      </c>
      <c r="K347" s="39"/>
      <c r="L347" s="39">
        <v>0</v>
      </c>
    </row>
    <row r="348" spans="3:12" ht="18" customHeight="1" x14ac:dyDescent="0.25">
      <c r="C348" s="42" t="s">
        <v>1437</v>
      </c>
      <c r="D348" s="71" t="s">
        <v>555</v>
      </c>
      <c r="F348" s="39">
        <v>7088756</v>
      </c>
      <c r="G348" s="39"/>
      <c r="H348" s="39">
        <v>9964936</v>
      </c>
      <c r="I348" s="39"/>
      <c r="J348" s="39">
        <v>-1285330</v>
      </c>
      <c r="K348" s="39"/>
      <c r="L348" s="39">
        <v>-965434</v>
      </c>
    </row>
    <row r="349" spans="3:12" ht="18" customHeight="1" x14ac:dyDescent="0.25">
      <c r="C349" s="42" t="s">
        <v>1443</v>
      </c>
      <c r="D349" s="71" t="s">
        <v>557</v>
      </c>
      <c r="F349" s="39">
        <v>4253274</v>
      </c>
      <c r="G349" s="39"/>
      <c r="H349" s="39">
        <v>5694263</v>
      </c>
      <c r="I349" s="39"/>
      <c r="J349" s="39">
        <v>-771202</v>
      </c>
      <c r="K349" s="39"/>
      <c r="L349" s="39">
        <v>-551678</v>
      </c>
    </row>
    <row r="350" spans="3:12" ht="18" customHeight="1" x14ac:dyDescent="0.25">
      <c r="C350" s="42" t="s">
        <v>3793</v>
      </c>
      <c r="D350" s="71" t="s">
        <v>3805</v>
      </c>
      <c r="F350" s="39">
        <v>0</v>
      </c>
      <c r="G350" s="39"/>
      <c r="H350" s="39">
        <v>237249</v>
      </c>
      <c r="I350" s="39"/>
      <c r="J350" s="39">
        <v>0</v>
      </c>
      <c r="K350" s="39"/>
      <c r="L350" s="39">
        <v>-22985</v>
      </c>
    </row>
    <row r="351" spans="3:12" ht="18" customHeight="1" x14ac:dyDescent="0.25">
      <c r="C351" s="42" t="s">
        <v>1447</v>
      </c>
      <c r="D351" s="71" t="s">
        <v>227</v>
      </c>
      <c r="F351" s="39">
        <v>1417758</v>
      </c>
      <c r="G351" s="39"/>
      <c r="H351" s="39">
        <v>1898088</v>
      </c>
      <c r="I351" s="39"/>
      <c r="J351" s="39">
        <v>-257067</v>
      </c>
      <c r="K351" s="39"/>
      <c r="L351" s="39">
        <v>-183893</v>
      </c>
    </row>
    <row r="352" spans="3:12" ht="18" customHeight="1" x14ac:dyDescent="0.25">
      <c r="C352" s="42" t="s">
        <v>3769</v>
      </c>
      <c r="D352" s="71" t="s">
        <v>3745</v>
      </c>
      <c r="F352" s="39">
        <v>15772516</v>
      </c>
      <c r="G352" s="39"/>
      <c r="H352" s="39">
        <v>22539707</v>
      </c>
      <c r="I352" s="39"/>
      <c r="J352" s="39">
        <v>-2859865</v>
      </c>
      <c r="K352" s="39"/>
      <c r="L352" s="39">
        <v>-2183717</v>
      </c>
    </row>
    <row r="353" spans="3:12" ht="18" customHeight="1" x14ac:dyDescent="0.25">
      <c r="C353" s="42" t="s">
        <v>1457</v>
      </c>
      <c r="D353" s="71" t="s">
        <v>228</v>
      </c>
      <c r="F353" s="39">
        <v>3367149</v>
      </c>
      <c r="G353" s="39"/>
      <c r="H353" s="39">
        <v>4745219</v>
      </c>
      <c r="I353" s="39"/>
      <c r="J353" s="39">
        <v>-610530</v>
      </c>
      <c r="K353" s="39"/>
      <c r="L353" s="39">
        <v>-459732</v>
      </c>
    </row>
    <row r="354" spans="3:12" ht="18" customHeight="1" x14ac:dyDescent="0.25">
      <c r="C354" s="42" t="s">
        <v>1459</v>
      </c>
      <c r="D354" s="71" t="s">
        <v>812</v>
      </c>
      <c r="F354" s="39">
        <v>177211</v>
      </c>
      <c r="G354" s="39"/>
      <c r="H354" s="39">
        <v>237249</v>
      </c>
      <c r="I354" s="39"/>
      <c r="J354" s="39">
        <v>-32132</v>
      </c>
      <c r="K354" s="39"/>
      <c r="L354" s="39">
        <v>-22985</v>
      </c>
    </row>
    <row r="355" spans="3:12" ht="18" customHeight="1" x14ac:dyDescent="0.25">
      <c r="C355" s="42" t="s">
        <v>1460</v>
      </c>
      <c r="D355" s="71" t="s">
        <v>229</v>
      </c>
      <c r="F355" s="39">
        <v>1949426</v>
      </c>
      <c r="G355" s="39"/>
      <c r="H355" s="39">
        <v>6168761</v>
      </c>
      <c r="I355" s="39"/>
      <c r="J355" s="39">
        <v>-353469</v>
      </c>
      <c r="K355" s="39"/>
      <c r="L355" s="39">
        <v>-597649</v>
      </c>
    </row>
    <row r="356" spans="3:12" ht="18" customHeight="1" x14ac:dyDescent="0.25">
      <c r="C356" s="42" t="s">
        <v>1469</v>
      </c>
      <c r="D356" s="71" t="s">
        <v>230</v>
      </c>
      <c r="F356" s="39">
        <v>10455940</v>
      </c>
      <c r="G356" s="39"/>
      <c r="H356" s="39">
        <v>13998361</v>
      </c>
      <c r="I356" s="39"/>
      <c r="J356" s="39">
        <v>-1895866</v>
      </c>
      <c r="K356" s="39"/>
      <c r="L356" s="39">
        <v>-1356205</v>
      </c>
    </row>
    <row r="357" spans="3:12" ht="18" customHeight="1" x14ac:dyDescent="0.25">
      <c r="C357" s="42" t="s">
        <v>1479</v>
      </c>
      <c r="D357" s="71" t="s">
        <v>231</v>
      </c>
      <c r="F357" s="39">
        <v>4076028</v>
      </c>
      <c r="G357" s="39"/>
      <c r="H357" s="39">
        <v>5456966</v>
      </c>
      <c r="I357" s="39"/>
      <c r="J357" s="39">
        <v>-739064</v>
      </c>
      <c r="K357" s="39"/>
      <c r="L357" s="39">
        <v>-528688</v>
      </c>
    </row>
    <row r="358" spans="3:12" ht="18" customHeight="1" x14ac:dyDescent="0.25">
      <c r="C358" s="42" t="s">
        <v>1480</v>
      </c>
      <c r="D358" s="71" t="s">
        <v>232</v>
      </c>
      <c r="F358" s="39">
        <v>1772180</v>
      </c>
      <c r="G358" s="39"/>
      <c r="H358" s="39">
        <v>2372585</v>
      </c>
      <c r="I358" s="39"/>
      <c r="J358" s="39">
        <v>-321331</v>
      </c>
      <c r="K358" s="39"/>
      <c r="L358" s="39">
        <v>-229863</v>
      </c>
    </row>
    <row r="359" spans="3:12" ht="18" customHeight="1" x14ac:dyDescent="0.25">
      <c r="C359" s="42" t="s">
        <v>1492</v>
      </c>
      <c r="D359" s="71" t="s">
        <v>233</v>
      </c>
      <c r="F359" s="39">
        <v>354422</v>
      </c>
      <c r="G359" s="39"/>
      <c r="H359" s="39">
        <v>474498</v>
      </c>
      <c r="I359" s="39"/>
      <c r="J359" s="39">
        <v>-64264</v>
      </c>
      <c r="K359" s="39"/>
      <c r="L359" s="39">
        <v>-45971</v>
      </c>
    </row>
    <row r="360" spans="3:12" ht="18" customHeight="1" x14ac:dyDescent="0.25">
      <c r="C360" s="42" t="s">
        <v>1525</v>
      </c>
      <c r="D360" s="71" t="s">
        <v>559</v>
      </c>
      <c r="F360" s="39">
        <v>531668</v>
      </c>
      <c r="G360" s="39"/>
      <c r="H360" s="39">
        <v>711795</v>
      </c>
      <c r="I360" s="39"/>
      <c r="J360" s="39">
        <v>-96402</v>
      </c>
      <c r="K360" s="39"/>
      <c r="L360" s="39">
        <v>-68961</v>
      </c>
    </row>
    <row r="361" spans="3:12" ht="18" customHeight="1" x14ac:dyDescent="0.25">
      <c r="C361" s="42" t="s">
        <v>3770</v>
      </c>
      <c r="D361" s="71" t="s">
        <v>3746</v>
      </c>
      <c r="F361" s="39">
        <v>4253274</v>
      </c>
      <c r="G361" s="39"/>
      <c r="H361" s="39">
        <v>5694263</v>
      </c>
      <c r="I361" s="39"/>
      <c r="J361" s="39">
        <v>-771202</v>
      </c>
      <c r="K361" s="39"/>
      <c r="L361" s="39">
        <v>-551678</v>
      </c>
    </row>
    <row r="362" spans="3:12" ht="18" customHeight="1" x14ac:dyDescent="0.25">
      <c r="C362" s="42" t="s">
        <v>1923</v>
      </c>
      <c r="D362" s="71" t="s">
        <v>813</v>
      </c>
      <c r="F362" s="39">
        <v>8152092</v>
      </c>
      <c r="G362" s="39"/>
      <c r="H362" s="39">
        <v>11863024</v>
      </c>
      <c r="I362" s="39"/>
      <c r="J362" s="39">
        <v>-1478134</v>
      </c>
      <c r="K362" s="39"/>
      <c r="L362" s="39">
        <v>-1149327</v>
      </c>
    </row>
    <row r="363" spans="3:12" ht="18" customHeight="1" x14ac:dyDescent="0.25">
      <c r="C363" s="42" t="s">
        <v>2428</v>
      </c>
      <c r="D363" s="71" t="s">
        <v>814</v>
      </c>
      <c r="F363" s="39">
        <v>6734334</v>
      </c>
      <c r="G363" s="39"/>
      <c r="H363" s="39">
        <v>9015892</v>
      </c>
      <c r="I363" s="39"/>
      <c r="J363" s="39">
        <v>-1221066</v>
      </c>
      <c r="K363" s="39"/>
      <c r="L363" s="39">
        <v>-873488</v>
      </c>
    </row>
    <row r="364" spans="3:12" ht="18" customHeight="1" x14ac:dyDescent="0.25">
      <c r="C364" s="42" t="s">
        <v>1542</v>
      </c>
      <c r="D364" s="71" t="s">
        <v>234</v>
      </c>
      <c r="F364" s="39">
        <v>177211</v>
      </c>
      <c r="G364" s="39"/>
      <c r="H364" s="39">
        <v>237249</v>
      </c>
      <c r="I364" s="39"/>
      <c r="J364" s="39">
        <v>-32132</v>
      </c>
      <c r="K364" s="39"/>
      <c r="L364" s="39">
        <v>-22985</v>
      </c>
    </row>
    <row r="365" spans="3:12" ht="18" customHeight="1" x14ac:dyDescent="0.25">
      <c r="C365" s="42" t="s">
        <v>1545</v>
      </c>
      <c r="D365" s="71" t="s">
        <v>236</v>
      </c>
      <c r="F365" s="39">
        <v>0</v>
      </c>
      <c r="G365" s="39"/>
      <c r="H365" s="39">
        <v>0</v>
      </c>
      <c r="I365" s="39"/>
      <c r="J365" s="39">
        <v>0</v>
      </c>
      <c r="K365" s="39"/>
      <c r="L365" s="39">
        <v>0</v>
      </c>
    </row>
    <row r="366" spans="3:12" ht="18" customHeight="1" x14ac:dyDescent="0.25">
      <c r="C366" s="42" t="s">
        <v>3794</v>
      </c>
      <c r="D366" s="71" t="s">
        <v>3806</v>
      </c>
      <c r="F366" s="39">
        <v>0</v>
      </c>
      <c r="G366" s="39"/>
      <c r="H366" s="39">
        <v>0</v>
      </c>
      <c r="I366" s="39"/>
      <c r="J366" s="39">
        <v>0</v>
      </c>
      <c r="K366" s="39"/>
      <c r="L366" s="39">
        <v>0</v>
      </c>
    </row>
    <row r="367" spans="3:12" ht="18" customHeight="1" x14ac:dyDescent="0.25">
      <c r="C367" s="42" t="s">
        <v>1126</v>
      </c>
      <c r="D367" s="71" t="s">
        <v>240</v>
      </c>
      <c r="F367" s="39">
        <v>0</v>
      </c>
      <c r="G367" s="39"/>
      <c r="H367" s="39">
        <v>0</v>
      </c>
      <c r="I367" s="39"/>
      <c r="J367" s="39">
        <v>0</v>
      </c>
      <c r="K367" s="39"/>
      <c r="L367" s="39">
        <v>0</v>
      </c>
    </row>
    <row r="368" spans="3:12" ht="18" customHeight="1" x14ac:dyDescent="0.25">
      <c r="C368" s="42" t="s">
        <v>1139</v>
      </c>
      <c r="D368" s="71" t="s">
        <v>561</v>
      </c>
      <c r="F368" s="39">
        <v>11519241</v>
      </c>
      <c r="G368" s="39"/>
      <c r="H368" s="39">
        <v>15659151</v>
      </c>
      <c r="I368" s="39"/>
      <c r="J368" s="39">
        <v>-2088664</v>
      </c>
      <c r="K368" s="39"/>
      <c r="L368" s="39">
        <v>-1517107</v>
      </c>
    </row>
    <row r="369" spans="3:12" ht="18" customHeight="1" x14ac:dyDescent="0.25">
      <c r="C369" s="42" t="s">
        <v>1173</v>
      </c>
      <c r="D369" s="71" t="s">
        <v>241</v>
      </c>
      <c r="F369" s="39">
        <v>0</v>
      </c>
      <c r="G369" s="39"/>
      <c r="H369" s="39">
        <v>0</v>
      </c>
      <c r="I369" s="39"/>
      <c r="J369" s="39">
        <v>0</v>
      </c>
      <c r="K369" s="39"/>
      <c r="L369" s="39">
        <v>0</v>
      </c>
    </row>
    <row r="370" spans="3:12" ht="18" customHeight="1" x14ac:dyDescent="0.25">
      <c r="C370" s="42" t="s">
        <v>1932</v>
      </c>
      <c r="D370" s="71" t="s">
        <v>815</v>
      </c>
      <c r="F370" s="39">
        <v>5139365</v>
      </c>
      <c r="G370" s="39"/>
      <c r="H370" s="39">
        <v>7117805</v>
      </c>
      <c r="I370" s="39"/>
      <c r="J370" s="39">
        <v>-931867</v>
      </c>
      <c r="K370" s="39"/>
      <c r="L370" s="39">
        <v>-689595</v>
      </c>
    </row>
    <row r="371" spans="3:12" ht="18" customHeight="1" x14ac:dyDescent="0.25">
      <c r="C371" s="42" t="s">
        <v>1007</v>
      </c>
      <c r="D371" s="71" t="s">
        <v>816</v>
      </c>
      <c r="F371" s="39">
        <v>0</v>
      </c>
      <c r="G371" s="39"/>
      <c r="H371" s="39">
        <v>0</v>
      </c>
      <c r="I371" s="39"/>
      <c r="J371" s="39">
        <v>0</v>
      </c>
      <c r="K371" s="39"/>
      <c r="L371" s="39">
        <v>0</v>
      </c>
    </row>
    <row r="372" spans="3:12" ht="18" customHeight="1" x14ac:dyDescent="0.25">
      <c r="C372" s="42" t="s">
        <v>3771</v>
      </c>
      <c r="D372" s="71" t="s">
        <v>3747</v>
      </c>
      <c r="F372" s="39">
        <v>2126637</v>
      </c>
      <c r="G372" s="39"/>
      <c r="H372" s="39">
        <v>3084380</v>
      </c>
      <c r="I372" s="39"/>
      <c r="J372" s="39">
        <v>-385601</v>
      </c>
      <c r="K372" s="39"/>
      <c r="L372" s="39">
        <v>-298824</v>
      </c>
    </row>
    <row r="373" spans="3:12" ht="18" customHeight="1" x14ac:dyDescent="0.25">
      <c r="C373" s="42" t="s">
        <v>3732</v>
      </c>
      <c r="D373" s="71" t="s">
        <v>1565</v>
      </c>
      <c r="F373" s="39">
        <v>0</v>
      </c>
      <c r="G373" s="39"/>
      <c r="H373" s="39">
        <v>0</v>
      </c>
      <c r="I373" s="39"/>
      <c r="J373" s="39">
        <v>0</v>
      </c>
      <c r="K373" s="39"/>
      <c r="L373" s="39">
        <v>0</v>
      </c>
    </row>
    <row r="374" spans="3:12" ht="18" customHeight="1" x14ac:dyDescent="0.25">
      <c r="C374" s="42" t="s">
        <v>1245</v>
      </c>
      <c r="D374" s="71" t="s">
        <v>242</v>
      </c>
      <c r="F374" s="39">
        <v>886090</v>
      </c>
      <c r="G374" s="39"/>
      <c r="H374" s="39">
        <v>1423541</v>
      </c>
      <c r="I374" s="39"/>
      <c r="J374" s="39">
        <v>-160665</v>
      </c>
      <c r="K374" s="39"/>
      <c r="L374" s="39">
        <v>-137917</v>
      </c>
    </row>
    <row r="375" spans="3:12" ht="18" customHeight="1" x14ac:dyDescent="0.25">
      <c r="C375" s="42" t="s">
        <v>2429</v>
      </c>
      <c r="D375" s="71" t="s">
        <v>817</v>
      </c>
      <c r="F375" s="39">
        <v>27469003</v>
      </c>
      <c r="G375" s="39"/>
      <c r="H375" s="39">
        <v>38673404</v>
      </c>
      <c r="I375" s="39"/>
      <c r="J375" s="39">
        <v>-4980667</v>
      </c>
      <c r="K375" s="39"/>
      <c r="L375" s="39">
        <v>-3746799</v>
      </c>
    </row>
    <row r="376" spans="3:12" ht="18" customHeight="1" x14ac:dyDescent="0.25">
      <c r="C376" s="42" t="s">
        <v>1002</v>
      </c>
      <c r="D376" s="71" t="s">
        <v>243</v>
      </c>
      <c r="F376" s="39">
        <v>4076028</v>
      </c>
      <c r="G376" s="39"/>
      <c r="H376" s="39">
        <v>5456966</v>
      </c>
      <c r="I376" s="39"/>
      <c r="J376" s="39">
        <v>-739064</v>
      </c>
      <c r="K376" s="39"/>
      <c r="L376" s="39">
        <v>-528688</v>
      </c>
    </row>
    <row r="377" spans="3:12" ht="18" customHeight="1" x14ac:dyDescent="0.25">
      <c r="C377" s="42" t="s">
        <v>1283</v>
      </c>
      <c r="D377" s="71" t="s">
        <v>563</v>
      </c>
      <c r="F377" s="39">
        <v>19848544</v>
      </c>
      <c r="G377" s="39"/>
      <c r="H377" s="39">
        <v>26335882</v>
      </c>
      <c r="I377" s="39"/>
      <c r="J377" s="39">
        <v>-3598929</v>
      </c>
      <c r="K377" s="39"/>
      <c r="L377" s="39">
        <v>-2551502</v>
      </c>
    </row>
    <row r="378" spans="3:12" ht="18" customHeight="1" x14ac:dyDescent="0.25">
      <c r="C378" s="42" t="s">
        <v>1305</v>
      </c>
      <c r="D378" s="71" t="s">
        <v>565</v>
      </c>
      <c r="F378" s="39">
        <v>30481765</v>
      </c>
      <c r="G378" s="39"/>
      <c r="H378" s="39">
        <v>31792848</v>
      </c>
      <c r="I378" s="39"/>
      <c r="J378" s="39">
        <v>-5526940</v>
      </c>
      <c r="K378" s="39"/>
      <c r="L378" s="39">
        <v>-3080190</v>
      </c>
    </row>
    <row r="379" spans="3:12" ht="18" customHeight="1" x14ac:dyDescent="0.25">
      <c r="C379" s="42" t="s">
        <v>1326</v>
      </c>
      <c r="D379" s="71" t="s">
        <v>819</v>
      </c>
      <c r="F379" s="39">
        <v>0</v>
      </c>
      <c r="G379" s="39"/>
      <c r="H379" s="39">
        <v>0</v>
      </c>
      <c r="I379" s="39"/>
      <c r="J379" s="39">
        <v>0</v>
      </c>
      <c r="K379" s="39"/>
      <c r="L379" s="39">
        <v>0</v>
      </c>
    </row>
    <row r="380" spans="3:12" ht="18" customHeight="1" x14ac:dyDescent="0.25">
      <c r="C380" s="42" t="s">
        <v>1341</v>
      </c>
      <c r="D380" s="71" t="s">
        <v>567</v>
      </c>
      <c r="F380" s="39">
        <v>20203001</v>
      </c>
      <c r="G380" s="39"/>
      <c r="H380" s="39">
        <v>27522175</v>
      </c>
      <c r="I380" s="39"/>
      <c r="J380" s="39">
        <v>-3663199</v>
      </c>
      <c r="K380" s="39"/>
      <c r="L380" s="39">
        <v>-2666434</v>
      </c>
    </row>
    <row r="381" spans="3:12" ht="18" customHeight="1" x14ac:dyDescent="0.25">
      <c r="C381" s="42" t="s">
        <v>1352</v>
      </c>
      <c r="D381" s="71" t="s">
        <v>244</v>
      </c>
      <c r="F381" s="39">
        <v>0</v>
      </c>
      <c r="G381" s="39"/>
      <c r="H381" s="39">
        <v>0</v>
      </c>
      <c r="I381" s="39"/>
      <c r="J381" s="39">
        <v>0</v>
      </c>
      <c r="K381" s="39"/>
      <c r="L381" s="39">
        <v>0</v>
      </c>
    </row>
    <row r="382" spans="3:12" ht="18" customHeight="1" x14ac:dyDescent="0.25">
      <c r="C382" s="42" t="s">
        <v>2430</v>
      </c>
      <c r="D382" s="71" t="s">
        <v>820</v>
      </c>
      <c r="F382" s="39">
        <v>20557423</v>
      </c>
      <c r="G382" s="39"/>
      <c r="H382" s="39">
        <v>30369306</v>
      </c>
      <c r="I382" s="39"/>
      <c r="J382" s="39">
        <v>-3727463</v>
      </c>
      <c r="K382" s="39"/>
      <c r="L382" s="39">
        <v>-2942273</v>
      </c>
    </row>
    <row r="383" spans="3:12" ht="18" customHeight="1" x14ac:dyDescent="0.25">
      <c r="C383" s="42" t="s">
        <v>2431</v>
      </c>
      <c r="D383" s="71" t="s">
        <v>821</v>
      </c>
      <c r="F383" s="39">
        <v>15240848</v>
      </c>
      <c r="G383" s="39"/>
      <c r="H383" s="39">
        <v>20878916</v>
      </c>
      <c r="I383" s="39"/>
      <c r="J383" s="39">
        <v>-2763464</v>
      </c>
      <c r="K383" s="39"/>
      <c r="L383" s="39">
        <v>-2022814</v>
      </c>
    </row>
    <row r="384" spans="3:12" ht="18" customHeight="1" x14ac:dyDescent="0.25">
      <c r="C384" s="42" t="s">
        <v>1289</v>
      </c>
      <c r="D384" s="71" t="s">
        <v>569</v>
      </c>
      <c r="F384" s="39">
        <v>6734334</v>
      </c>
      <c r="G384" s="39"/>
      <c r="H384" s="39">
        <v>8778644</v>
      </c>
      <c r="I384" s="39"/>
      <c r="J384" s="39">
        <v>-1221066</v>
      </c>
      <c r="K384" s="39"/>
      <c r="L384" s="39">
        <v>-850502</v>
      </c>
    </row>
    <row r="385" spans="3:12" ht="18" customHeight="1" x14ac:dyDescent="0.25">
      <c r="C385" s="42" t="s">
        <v>2432</v>
      </c>
      <c r="D385" s="71" t="s">
        <v>822</v>
      </c>
      <c r="F385" s="39">
        <v>54583583</v>
      </c>
      <c r="G385" s="39"/>
      <c r="H385" s="39">
        <v>75686017</v>
      </c>
      <c r="I385" s="39"/>
      <c r="J385" s="39">
        <v>-9897071</v>
      </c>
      <c r="K385" s="39"/>
      <c r="L385" s="39">
        <v>-7332696</v>
      </c>
    </row>
    <row r="386" spans="3:12" ht="18" customHeight="1" x14ac:dyDescent="0.25">
      <c r="C386" s="42" t="s">
        <v>1444</v>
      </c>
      <c r="D386" s="71" t="s">
        <v>245</v>
      </c>
      <c r="F386" s="39">
        <v>0</v>
      </c>
      <c r="G386" s="39"/>
      <c r="H386" s="39">
        <v>0</v>
      </c>
      <c r="I386" s="39"/>
      <c r="J386" s="39">
        <v>0</v>
      </c>
      <c r="K386" s="39"/>
      <c r="L386" s="39">
        <v>0</v>
      </c>
    </row>
    <row r="387" spans="3:12" ht="18" customHeight="1" x14ac:dyDescent="0.25">
      <c r="C387" s="42" t="s">
        <v>2433</v>
      </c>
      <c r="D387" s="71" t="s">
        <v>824</v>
      </c>
      <c r="F387" s="39">
        <v>4076028</v>
      </c>
      <c r="G387" s="39"/>
      <c r="H387" s="39">
        <v>5694263</v>
      </c>
      <c r="I387" s="39"/>
      <c r="J387" s="39">
        <v>-739064</v>
      </c>
      <c r="K387" s="39"/>
      <c r="L387" s="39">
        <v>-551678</v>
      </c>
    </row>
    <row r="388" spans="3:12" ht="18" customHeight="1" x14ac:dyDescent="0.25">
      <c r="C388" s="42" t="s">
        <v>1481</v>
      </c>
      <c r="D388" s="71" t="s">
        <v>246</v>
      </c>
      <c r="F388" s="39">
        <v>531668</v>
      </c>
      <c r="G388" s="39"/>
      <c r="H388" s="39">
        <v>15659151</v>
      </c>
      <c r="I388" s="39"/>
      <c r="J388" s="39">
        <v>-96402</v>
      </c>
      <c r="K388" s="39"/>
      <c r="L388" s="39">
        <v>-1517107</v>
      </c>
    </row>
    <row r="389" spans="3:12" ht="18" customHeight="1" x14ac:dyDescent="0.25">
      <c r="C389" s="42" t="s">
        <v>1491</v>
      </c>
      <c r="D389" s="71" t="s">
        <v>247</v>
      </c>
      <c r="F389" s="39">
        <v>57950733</v>
      </c>
      <c r="G389" s="39"/>
      <c r="H389" s="39">
        <v>79719442</v>
      </c>
      <c r="I389" s="39"/>
      <c r="J389" s="39">
        <v>-10507601</v>
      </c>
      <c r="K389" s="39"/>
      <c r="L389" s="39">
        <v>-7723467</v>
      </c>
    </row>
    <row r="390" spans="3:12" ht="18" customHeight="1" x14ac:dyDescent="0.25">
      <c r="C390" s="42" t="s">
        <v>1506</v>
      </c>
      <c r="D390" s="71" t="s">
        <v>248</v>
      </c>
      <c r="F390" s="39">
        <v>46608703</v>
      </c>
      <c r="G390" s="39"/>
      <c r="H390" s="39">
        <v>65009286</v>
      </c>
      <c r="I390" s="39"/>
      <c r="J390" s="39">
        <v>-8451069</v>
      </c>
      <c r="K390" s="39"/>
      <c r="L390" s="39">
        <v>-6298301</v>
      </c>
    </row>
    <row r="391" spans="3:12" ht="18" customHeight="1" x14ac:dyDescent="0.25">
      <c r="C391" s="42" t="s">
        <v>1004</v>
      </c>
      <c r="D391" s="71" t="s">
        <v>249</v>
      </c>
      <c r="F391" s="39">
        <v>1949426</v>
      </c>
      <c r="G391" s="39"/>
      <c r="H391" s="39">
        <v>2847132</v>
      </c>
      <c r="I391" s="39"/>
      <c r="J391" s="39">
        <v>-353469</v>
      </c>
      <c r="K391" s="39"/>
      <c r="L391" s="39">
        <v>-275839</v>
      </c>
    </row>
    <row r="392" spans="3:12" ht="18" customHeight="1" x14ac:dyDescent="0.25">
      <c r="C392" s="42" t="s">
        <v>1529</v>
      </c>
      <c r="D392" s="71" t="s">
        <v>250</v>
      </c>
      <c r="F392" s="39">
        <v>0</v>
      </c>
      <c r="G392" s="39"/>
      <c r="H392" s="39">
        <v>0</v>
      </c>
      <c r="I392" s="39"/>
      <c r="J392" s="39">
        <v>0</v>
      </c>
      <c r="K392" s="39"/>
      <c r="L392" s="39">
        <v>0</v>
      </c>
    </row>
    <row r="393" spans="3:12" ht="18" customHeight="1" x14ac:dyDescent="0.25">
      <c r="C393" s="42" t="s">
        <v>2434</v>
      </c>
      <c r="D393" s="71" t="s">
        <v>840</v>
      </c>
      <c r="F393" s="39">
        <v>0</v>
      </c>
      <c r="G393" s="39"/>
      <c r="H393" s="39">
        <v>0</v>
      </c>
      <c r="I393" s="39"/>
      <c r="J393" s="39">
        <v>0</v>
      </c>
      <c r="K393" s="39"/>
      <c r="L393" s="39">
        <v>0</v>
      </c>
    </row>
    <row r="394" spans="3:12" ht="18" customHeight="1" x14ac:dyDescent="0.25">
      <c r="C394" s="42" t="s">
        <v>939</v>
      </c>
      <c r="D394" s="71" t="s">
        <v>274</v>
      </c>
      <c r="F394" s="39">
        <v>177211</v>
      </c>
      <c r="G394" s="39"/>
      <c r="H394" s="39">
        <v>237249</v>
      </c>
      <c r="I394" s="39"/>
      <c r="J394" s="39">
        <v>-32132</v>
      </c>
      <c r="K394" s="39"/>
      <c r="L394" s="39">
        <v>-22985</v>
      </c>
    </row>
    <row r="395" spans="3:12" ht="18" customHeight="1" x14ac:dyDescent="0.25">
      <c r="C395" s="42" t="s">
        <v>939</v>
      </c>
      <c r="D395" s="71" t="s">
        <v>291</v>
      </c>
      <c r="F395" s="39">
        <v>354422</v>
      </c>
      <c r="G395" s="39"/>
      <c r="H395" s="39">
        <v>474498</v>
      </c>
      <c r="I395" s="39"/>
      <c r="J395" s="39">
        <v>-64264</v>
      </c>
      <c r="K395" s="39"/>
      <c r="L395" s="39">
        <v>-45971</v>
      </c>
    </row>
    <row r="396" spans="3:12" ht="18" customHeight="1" x14ac:dyDescent="0.25">
      <c r="C396" s="42" t="s">
        <v>1387</v>
      </c>
      <c r="D396" s="71" t="s">
        <v>300</v>
      </c>
      <c r="F396" s="39">
        <v>177211</v>
      </c>
      <c r="G396" s="39"/>
      <c r="H396" s="39">
        <v>237249</v>
      </c>
      <c r="I396" s="39"/>
      <c r="J396" s="39">
        <v>-32132</v>
      </c>
      <c r="K396" s="39"/>
      <c r="L396" s="39">
        <v>-22985</v>
      </c>
    </row>
    <row r="397" spans="3:12" ht="18" customHeight="1" x14ac:dyDescent="0.25">
      <c r="C397" s="42" t="s">
        <v>939</v>
      </c>
      <c r="D397" s="71" t="s">
        <v>311</v>
      </c>
      <c r="F397" s="39">
        <v>0</v>
      </c>
      <c r="G397" s="39"/>
      <c r="H397" s="39">
        <v>0</v>
      </c>
      <c r="I397" s="39"/>
      <c r="J397" s="39">
        <v>0</v>
      </c>
      <c r="K397" s="39"/>
      <c r="L397" s="39">
        <v>0</v>
      </c>
    </row>
    <row r="398" spans="3:12" ht="18" customHeight="1" x14ac:dyDescent="0.25">
      <c r="C398" s="42" t="s">
        <v>1249</v>
      </c>
      <c r="D398" s="71" t="s">
        <v>329</v>
      </c>
      <c r="F398" s="39">
        <v>0</v>
      </c>
      <c r="G398" s="39"/>
      <c r="H398" s="39">
        <v>0</v>
      </c>
      <c r="I398" s="39"/>
      <c r="J398" s="39">
        <v>0</v>
      </c>
      <c r="K398" s="39"/>
      <c r="L398" s="39">
        <v>0</v>
      </c>
    </row>
    <row r="399" spans="3:12" ht="18" customHeight="1" x14ac:dyDescent="0.25">
      <c r="C399" s="42" t="s">
        <v>1042</v>
      </c>
      <c r="D399" s="71" t="s">
        <v>332</v>
      </c>
      <c r="F399" s="39">
        <v>0</v>
      </c>
      <c r="G399" s="39"/>
      <c r="H399" s="39">
        <v>0</v>
      </c>
      <c r="I399" s="39"/>
      <c r="J399" s="39">
        <v>0</v>
      </c>
      <c r="K399" s="39"/>
      <c r="L399" s="39">
        <v>0</v>
      </c>
    </row>
    <row r="400" spans="3:12" ht="18" customHeight="1" x14ac:dyDescent="0.25">
      <c r="C400" s="42" t="s">
        <v>956</v>
      </c>
      <c r="D400" s="71" t="s">
        <v>889</v>
      </c>
      <c r="F400" s="39">
        <v>0</v>
      </c>
      <c r="G400" s="39"/>
      <c r="H400" s="39">
        <v>0</v>
      </c>
      <c r="I400" s="39"/>
      <c r="J400" s="39">
        <v>0</v>
      </c>
      <c r="K400" s="39"/>
      <c r="L400" s="39">
        <v>0</v>
      </c>
    </row>
    <row r="401" spans="3:12" ht="18" customHeight="1" x14ac:dyDescent="0.25">
      <c r="C401" s="42" t="s">
        <v>1108</v>
      </c>
      <c r="D401" s="71" t="s">
        <v>346</v>
      </c>
      <c r="F401" s="39">
        <v>2126637</v>
      </c>
      <c r="G401" s="39"/>
      <c r="H401" s="39">
        <v>2847132</v>
      </c>
      <c r="I401" s="39"/>
      <c r="J401" s="39">
        <v>-385601</v>
      </c>
      <c r="K401" s="39"/>
      <c r="L401" s="39">
        <v>-275839</v>
      </c>
    </row>
    <row r="402" spans="3:12" ht="18" customHeight="1" x14ac:dyDescent="0.25">
      <c r="C402" s="42" t="s">
        <v>1078</v>
      </c>
      <c r="D402" s="71" t="s">
        <v>582</v>
      </c>
      <c r="F402" s="39">
        <v>0</v>
      </c>
      <c r="G402" s="39"/>
      <c r="H402" s="39">
        <v>0</v>
      </c>
      <c r="I402" s="39"/>
      <c r="J402" s="39">
        <v>0</v>
      </c>
      <c r="K402" s="39"/>
      <c r="L402" s="39">
        <v>0</v>
      </c>
    </row>
    <row r="403" spans="3:12" ht="18" customHeight="1" x14ac:dyDescent="0.25">
      <c r="C403" s="42" t="s">
        <v>2190</v>
      </c>
      <c r="D403" s="71" t="s">
        <v>903</v>
      </c>
      <c r="F403" s="39">
        <v>60431827</v>
      </c>
      <c r="G403" s="39"/>
      <c r="H403" s="39">
        <v>83515617</v>
      </c>
      <c r="I403" s="39"/>
      <c r="J403" s="39">
        <v>-10957472</v>
      </c>
      <c r="K403" s="39"/>
      <c r="L403" s="39">
        <v>-8091252</v>
      </c>
    </row>
    <row r="404" spans="3:12" ht="18" customHeight="1" x14ac:dyDescent="0.25">
      <c r="C404" s="42" t="s">
        <v>1218</v>
      </c>
      <c r="D404" s="71" t="s">
        <v>584</v>
      </c>
      <c r="F404" s="39">
        <v>1063301</v>
      </c>
      <c r="G404" s="39"/>
      <c r="H404" s="39">
        <v>1660839</v>
      </c>
      <c r="I404" s="39"/>
      <c r="J404" s="39">
        <v>-192797</v>
      </c>
      <c r="K404" s="39"/>
      <c r="L404" s="39">
        <v>-160907</v>
      </c>
    </row>
    <row r="405" spans="3:12" ht="18" customHeight="1" x14ac:dyDescent="0.25">
      <c r="C405" s="42" t="s">
        <v>1515</v>
      </c>
      <c r="D405" s="71" t="s">
        <v>354</v>
      </c>
      <c r="F405" s="39">
        <v>177211</v>
      </c>
      <c r="G405" s="39"/>
      <c r="H405" s="39">
        <v>237249</v>
      </c>
      <c r="I405" s="39"/>
      <c r="J405" s="39">
        <v>-32132</v>
      </c>
      <c r="K405" s="39"/>
      <c r="L405" s="39">
        <v>-22985</v>
      </c>
    </row>
    <row r="406" spans="3:12" ht="18" customHeight="1" x14ac:dyDescent="0.25">
      <c r="C406" s="42" t="s">
        <v>1250</v>
      </c>
      <c r="D406" s="71" t="s">
        <v>588</v>
      </c>
      <c r="F406" s="39">
        <v>1417758</v>
      </c>
      <c r="G406" s="39"/>
      <c r="H406" s="39">
        <v>2609883</v>
      </c>
      <c r="I406" s="39"/>
      <c r="J406" s="39">
        <v>-257067</v>
      </c>
      <c r="K406" s="39"/>
      <c r="L406" s="39">
        <v>-252854</v>
      </c>
    </row>
    <row r="407" spans="3:12" ht="18" customHeight="1" x14ac:dyDescent="0.25">
      <c r="C407" s="42" t="s">
        <v>3772</v>
      </c>
      <c r="D407" s="71" t="s">
        <v>3748</v>
      </c>
      <c r="F407" s="39">
        <v>1772180</v>
      </c>
      <c r="G407" s="39"/>
      <c r="H407" s="39">
        <v>2847132</v>
      </c>
      <c r="I407" s="39"/>
      <c r="J407" s="39">
        <v>-321331</v>
      </c>
      <c r="K407" s="39"/>
      <c r="L407" s="39">
        <v>-275839</v>
      </c>
    </row>
    <row r="408" spans="3:12" ht="18" customHeight="1" x14ac:dyDescent="0.25">
      <c r="C408" s="42" t="s">
        <v>592</v>
      </c>
      <c r="D408" s="71" t="s">
        <v>591</v>
      </c>
      <c r="F408" s="39">
        <v>11164819</v>
      </c>
      <c r="G408" s="39"/>
      <c r="H408" s="39">
        <v>16370946</v>
      </c>
      <c r="I408" s="39"/>
      <c r="J408" s="39">
        <v>-2024400</v>
      </c>
      <c r="K408" s="39"/>
      <c r="L408" s="39">
        <v>-1586068</v>
      </c>
    </row>
    <row r="409" spans="3:12" ht="18" customHeight="1" x14ac:dyDescent="0.25">
      <c r="C409" s="42" t="s">
        <v>1114</v>
      </c>
      <c r="D409" s="71" t="s">
        <v>593</v>
      </c>
      <c r="F409" s="39">
        <v>3898817</v>
      </c>
      <c r="G409" s="39"/>
      <c r="H409" s="39">
        <v>5931512</v>
      </c>
      <c r="I409" s="39"/>
      <c r="J409" s="39">
        <v>-706932</v>
      </c>
      <c r="K409" s="39"/>
      <c r="L409" s="39">
        <v>-574663</v>
      </c>
    </row>
    <row r="410" spans="3:12" ht="18" customHeight="1" x14ac:dyDescent="0.25">
      <c r="C410" s="42" t="s">
        <v>1078</v>
      </c>
      <c r="D410" s="71" t="s">
        <v>597</v>
      </c>
      <c r="F410" s="39">
        <v>2481059</v>
      </c>
      <c r="G410" s="39"/>
      <c r="H410" s="39">
        <v>3321629</v>
      </c>
      <c r="I410" s="39"/>
      <c r="J410" s="39">
        <v>-449865</v>
      </c>
      <c r="K410" s="39"/>
      <c r="L410" s="39">
        <v>-321810</v>
      </c>
    </row>
    <row r="411" spans="3:12" ht="18" customHeight="1" x14ac:dyDescent="0.25">
      <c r="C411" s="42" t="s">
        <v>1335</v>
      </c>
      <c r="D411" s="71" t="s">
        <v>598</v>
      </c>
      <c r="F411" s="39">
        <v>4430485</v>
      </c>
      <c r="G411" s="39"/>
      <c r="H411" s="39">
        <v>5694263</v>
      </c>
      <c r="I411" s="39"/>
      <c r="J411" s="39">
        <v>-803334</v>
      </c>
      <c r="K411" s="39"/>
      <c r="L411" s="39">
        <v>-551678</v>
      </c>
    </row>
    <row r="412" spans="3:12" ht="18" customHeight="1" x14ac:dyDescent="0.25">
      <c r="C412" s="42" t="s">
        <v>939</v>
      </c>
      <c r="D412" s="71" t="s">
        <v>362</v>
      </c>
      <c r="F412" s="39">
        <v>0</v>
      </c>
      <c r="G412" s="39"/>
      <c r="H412" s="39">
        <v>0</v>
      </c>
      <c r="I412" s="39"/>
      <c r="J412" s="39">
        <v>0</v>
      </c>
      <c r="K412" s="39"/>
      <c r="L412" s="39">
        <v>0</v>
      </c>
    </row>
    <row r="413" spans="3:12" ht="18" customHeight="1" x14ac:dyDescent="0.25">
      <c r="C413" s="42" t="s">
        <v>1198</v>
      </c>
      <c r="D413" s="71" t="s">
        <v>365</v>
      </c>
      <c r="F413" s="39">
        <v>0</v>
      </c>
      <c r="G413" s="39"/>
      <c r="H413" s="39">
        <v>0</v>
      </c>
      <c r="I413" s="39"/>
      <c r="J413" s="39">
        <v>0</v>
      </c>
      <c r="K413" s="39"/>
      <c r="L413" s="39">
        <v>0</v>
      </c>
    </row>
    <row r="414" spans="3:12" ht="18" customHeight="1" x14ac:dyDescent="0.25">
      <c r="C414" s="42" t="s">
        <v>2218</v>
      </c>
      <c r="D414" s="71" t="s">
        <v>913</v>
      </c>
      <c r="F414" s="39">
        <v>0</v>
      </c>
      <c r="G414" s="39"/>
      <c r="H414" s="39">
        <v>0</v>
      </c>
      <c r="I414" s="39"/>
      <c r="J414" s="39">
        <v>0</v>
      </c>
      <c r="K414" s="39"/>
      <c r="L414" s="39">
        <v>0</v>
      </c>
    </row>
    <row r="415" spans="3:12" ht="18" customHeight="1" x14ac:dyDescent="0.25">
      <c r="C415" s="42" t="s">
        <v>2437</v>
      </c>
      <c r="D415" s="71" t="s">
        <v>914</v>
      </c>
      <c r="F415" s="39">
        <v>4607696</v>
      </c>
      <c r="G415" s="39"/>
      <c r="H415" s="39">
        <v>8304097</v>
      </c>
      <c r="I415" s="39"/>
      <c r="J415" s="39">
        <v>-835465</v>
      </c>
      <c r="K415" s="39"/>
      <c r="L415" s="39">
        <v>-804527</v>
      </c>
    </row>
    <row r="416" spans="3:12" ht="18" customHeight="1" x14ac:dyDescent="0.25">
      <c r="C416" s="42" t="s">
        <v>1334</v>
      </c>
      <c r="D416" s="71" t="s">
        <v>602</v>
      </c>
      <c r="F416" s="39">
        <v>5671033</v>
      </c>
      <c r="G416" s="39"/>
      <c r="H416" s="39">
        <v>7592302</v>
      </c>
      <c r="I416" s="39"/>
      <c r="J416" s="39">
        <v>-1028269</v>
      </c>
      <c r="K416" s="39"/>
      <c r="L416" s="39">
        <v>-735566</v>
      </c>
    </row>
    <row r="417" spans="3:12" ht="18" customHeight="1" x14ac:dyDescent="0.25">
      <c r="C417" s="42" t="s">
        <v>1237</v>
      </c>
      <c r="D417" s="71" t="s">
        <v>606</v>
      </c>
      <c r="F417" s="39">
        <v>0</v>
      </c>
      <c r="G417" s="39"/>
      <c r="H417" s="39">
        <v>0</v>
      </c>
      <c r="I417" s="39"/>
      <c r="J417" s="39">
        <v>0</v>
      </c>
      <c r="K417" s="39"/>
      <c r="L417" s="39">
        <v>0</v>
      </c>
    </row>
    <row r="418" spans="3:12" ht="18" customHeight="1" x14ac:dyDescent="0.25">
      <c r="C418" s="42" t="s">
        <v>986</v>
      </c>
      <c r="D418" s="71" t="s">
        <v>921</v>
      </c>
      <c r="F418" s="39">
        <v>0</v>
      </c>
      <c r="G418" s="39"/>
      <c r="H418" s="39">
        <v>0</v>
      </c>
      <c r="I418" s="39"/>
      <c r="J418" s="39">
        <v>0</v>
      </c>
      <c r="K418" s="39"/>
      <c r="L418" s="39">
        <v>0</v>
      </c>
    </row>
    <row r="419" spans="3:12" ht="18" customHeight="1" x14ac:dyDescent="0.25">
      <c r="C419" s="42" t="s">
        <v>3773</v>
      </c>
      <c r="D419" s="71" t="s">
        <v>2299</v>
      </c>
      <c r="F419" s="39">
        <v>0</v>
      </c>
      <c r="G419" s="39"/>
      <c r="H419" s="39">
        <v>0</v>
      </c>
      <c r="I419" s="39"/>
      <c r="J419" s="39">
        <v>0</v>
      </c>
      <c r="K419" s="39"/>
      <c r="L419" s="39">
        <v>0</v>
      </c>
    </row>
    <row r="420" spans="3:12" ht="18" customHeight="1" x14ac:dyDescent="0.25">
      <c r="C420" s="42" t="s">
        <v>2309</v>
      </c>
      <c r="D420" s="71" t="s">
        <v>2308</v>
      </c>
      <c r="F420" s="39">
        <v>0</v>
      </c>
      <c r="G420" s="39"/>
      <c r="H420" s="39">
        <v>0</v>
      </c>
      <c r="I420" s="39"/>
      <c r="J420" s="39">
        <v>0</v>
      </c>
      <c r="K420" s="39"/>
      <c r="L420" s="39">
        <v>0</v>
      </c>
    </row>
    <row r="421" spans="3:12" ht="18" customHeight="1" x14ac:dyDescent="0.25">
      <c r="C421" s="42" t="s">
        <v>3774</v>
      </c>
      <c r="D421" s="71" t="s">
        <v>3681</v>
      </c>
      <c r="F421" s="39">
        <v>0</v>
      </c>
      <c r="G421" s="39"/>
      <c r="H421" s="39">
        <v>0</v>
      </c>
      <c r="I421" s="39"/>
      <c r="J421" s="39">
        <v>0</v>
      </c>
      <c r="K421" s="39"/>
      <c r="L421" s="39">
        <v>0</v>
      </c>
    </row>
    <row r="422" spans="3:12" ht="18" customHeight="1" x14ac:dyDescent="0.25">
      <c r="C422" s="42" t="s">
        <v>1422</v>
      </c>
      <c r="D422" s="71" t="s">
        <v>378</v>
      </c>
      <c r="F422" s="39">
        <v>1063301</v>
      </c>
      <c r="G422" s="39"/>
      <c r="H422" s="39">
        <v>1660839</v>
      </c>
      <c r="I422" s="39"/>
      <c r="J422" s="39">
        <v>-192797</v>
      </c>
      <c r="K422" s="39"/>
      <c r="L422" s="39">
        <v>-160907</v>
      </c>
    </row>
    <row r="423" spans="3:12" ht="18" customHeight="1" x14ac:dyDescent="0.25">
      <c r="C423" s="42" t="s">
        <v>3914</v>
      </c>
      <c r="D423" s="71" t="s">
        <v>3918</v>
      </c>
      <c r="F423" s="39">
        <v>0</v>
      </c>
      <c r="G423" s="39"/>
      <c r="H423" s="39">
        <v>16845492</v>
      </c>
      <c r="I423" s="39"/>
      <c r="J423" s="39">
        <v>0</v>
      </c>
      <c r="K423" s="39"/>
      <c r="L423" s="39">
        <v>-1632044</v>
      </c>
    </row>
    <row r="424" spans="3:12" ht="18" customHeight="1" x14ac:dyDescent="0.25">
      <c r="C424" s="42" t="s">
        <v>1407</v>
      </c>
      <c r="D424" s="71" t="s">
        <v>622</v>
      </c>
      <c r="F424" s="39">
        <v>354422</v>
      </c>
      <c r="G424" s="39"/>
      <c r="H424" s="39">
        <v>474498</v>
      </c>
      <c r="I424" s="39"/>
      <c r="J424" s="39">
        <v>-64264</v>
      </c>
      <c r="K424" s="39"/>
      <c r="L424" s="39">
        <v>-45971</v>
      </c>
    </row>
    <row r="425" spans="3:12" ht="18" customHeight="1" x14ac:dyDescent="0.25">
      <c r="F425" s="39"/>
      <c r="G425" s="39"/>
      <c r="H425" s="39"/>
      <c r="I425" s="39"/>
      <c r="J425" s="39"/>
      <c r="K425" s="39"/>
      <c r="L425" s="39"/>
    </row>
    <row r="426" spans="3:12" ht="18" customHeight="1" thickBot="1" x14ac:dyDescent="0.3">
      <c r="C426" s="14" t="s">
        <v>988</v>
      </c>
      <c r="F426" s="19">
        <v>3489093208</v>
      </c>
      <c r="G426" s="20"/>
      <c r="H426" s="19">
        <v>4876644957</v>
      </c>
      <c r="I426" s="20"/>
      <c r="J426" s="19">
        <v>-632640803</v>
      </c>
      <c r="K426" s="20"/>
      <c r="L426" s="19">
        <v>-472464496</v>
      </c>
    </row>
    <row r="427" spans="3:12" ht="13.8" thickTop="1" x14ac:dyDescent="0.25"/>
  </sheetData>
  <mergeCells count="5">
    <mergeCell ref="C3:L3"/>
    <mergeCell ref="C4:L4"/>
    <mergeCell ref="C5:L5"/>
    <mergeCell ref="F7:H7"/>
    <mergeCell ref="J7:L7"/>
  </mergeCells>
  <pageMargins left="0.7" right="0.7" top="0.75" bottom="0.75" header="0.3" footer="0.3"/>
  <pageSetup scale="61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Employer List check</vt:lpstr>
      <vt:lpstr>Remove Duplicate</vt:lpstr>
      <vt:lpstr>Current ER</vt:lpstr>
      <vt:lpstr>ER check</vt:lpstr>
      <vt:lpstr>Employer List check 2</vt:lpstr>
      <vt:lpstr>Local Gov Report 1</vt:lpstr>
      <vt:lpstr>Local Gov Report 2</vt:lpstr>
      <vt:lpstr>Local Gov Report 3</vt:lpstr>
      <vt:lpstr>Local Gov Report 4</vt:lpstr>
      <vt:lpstr>Allocation Schedules</vt:lpstr>
      <vt:lpstr>OPEB Amounts</vt:lpstr>
      <vt:lpstr>'Allocation Schedules'!Print_Area</vt:lpstr>
      <vt:lpstr>'Local Gov Report 2'!Print_Area</vt:lpstr>
      <vt:lpstr>'Local Gov Report 4'!Print_Area</vt:lpstr>
      <vt:lpstr>'OPEB Amounts'!Print_Area</vt:lpstr>
      <vt:lpstr>'Allocation Schedules'!Print_Titles</vt:lpstr>
      <vt:lpstr>'Local Gov Report 2'!Print_Titles</vt:lpstr>
      <vt:lpstr>'Local Gov Report 3'!Print_Titles</vt:lpstr>
      <vt:lpstr>'Local Gov Report 4'!Print_Titles</vt:lpstr>
      <vt:lpstr>'OPEB Amounts'!Print_Titles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Hickey</dc:creator>
  <cp:keywords/>
  <cp:lastModifiedBy>Wozniak, Peter</cp:lastModifiedBy>
  <cp:lastPrinted>2022-08-08T13:45:33Z</cp:lastPrinted>
  <dcterms:created xsi:type="dcterms:W3CDTF">2018-09-26T15:48:38Z</dcterms:created>
  <dcterms:modified xsi:type="dcterms:W3CDTF">2025-12-10T17:40:48Z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87f1920f-c706-4824-886d-568be1f66ed6</vt:lpwstr>
  </property>
  <property fmtid="{D5CDD505-2E9C-101B-9397-08002B2CF9AE}" pid="3" name="AonClassification">
    <vt:lpwstr>ADC_class_300</vt:lpwstr>
  </property>
  <property fmtid="{D5CDD505-2E9C-101B-9397-08002B2CF9AE}" pid="4" name="AonRestricted">
    <vt:lpwstr>ARL_option_000</vt:lpwstr>
  </property>
  <property fmtid="{D5CDD505-2E9C-101B-9397-08002B2CF9AE}" pid="5" name="AonVisualMarkings">
    <vt:lpwstr>None</vt:lpwstr>
  </property>
  <property fmtid="{D5CDD505-2E9C-101B-9397-08002B2CF9AE}" pid="6" name="MSIP_Label_9043f10a-881e-4653-a55e-02ca2cc829dc_Enabled">
    <vt:lpwstr>true</vt:lpwstr>
  </property>
  <property fmtid="{D5CDD505-2E9C-101B-9397-08002B2CF9AE}" pid="7" name="MSIP_Label_9043f10a-881e-4653-a55e-02ca2cc829dc_SetDate">
    <vt:lpwstr>2024-05-30T13:44:16Z</vt:lpwstr>
  </property>
  <property fmtid="{D5CDD505-2E9C-101B-9397-08002B2CF9AE}" pid="8" name="MSIP_Label_9043f10a-881e-4653-a55e-02ca2cc829dc_Method">
    <vt:lpwstr>Standard</vt:lpwstr>
  </property>
  <property fmtid="{D5CDD505-2E9C-101B-9397-08002B2CF9AE}" pid="9" name="MSIP_Label_9043f10a-881e-4653-a55e-02ca2cc829dc_Name">
    <vt:lpwstr>ADC_class_200</vt:lpwstr>
  </property>
  <property fmtid="{D5CDD505-2E9C-101B-9397-08002B2CF9AE}" pid="10" name="MSIP_Label_9043f10a-881e-4653-a55e-02ca2cc829dc_SiteId">
    <vt:lpwstr>94cfddbc-0627-494a-ad7a-29aea3aea832</vt:lpwstr>
  </property>
  <property fmtid="{D5CDD505-2E9C-101B-9397-08002B2CF9AE}" pid="11" name="MSIP_Label_9043f10a-881e-4653-a55e-02ca2cc829dc_ActionId">
    <vt:lpwstr>17612a15-c1eb-4311-b772-be09c184d515</vt:lpwstr>
  </property>
  <property fmtid="{D5CDD505-2E9C-101B-9397-08002B2CF9AE}" pid="12" name="MSIP_Label_9043f10a-881e-4653-a55e-02ca2cc829dc_ContentBits">
    <vt:lpwstr>0</vt:lpwstr>
  </property>
</Properties>
</file>