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<sst xmlns="http://schemas.openxmlformats.org/spreadsheetml/2006/main" count="242" uniqueCount="111">
  <si>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</si>
  <si>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</si>
  <si>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</si>
  <si>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</si>
  <si>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</si>
  <si>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</si>
  <si>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</si>
  <si>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</si>
  <si>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</si>
  <si>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</si>
  <si>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</si>
  <si>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</si>
  <si>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</si>
  <si>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</si>
  <si>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</si>
  <si>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</si>
  <si>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</si>
  <si>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</si>
  <si>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</si>
  <si>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</si>
  <si>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</si>
  <si>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</si>
  <si>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</si>
  <si>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</si>
  <si>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</si>
  <si>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</si>
  <si>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</si>
  <si>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</si>
  <si>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</si>
  <si>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</si>
  <si>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</si>
  <si>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</si>
  <si>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</si>
  <si>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</si>
  <si>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</si>
  <si>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</si>
  <si>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</si>
  <si>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</si>
  <si>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</si>
  <si>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</si>
  <si>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</si>
  <si>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</si>
  <si>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</si>
  <si>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</si>
  <si>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</si>
  <si>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</si>
  <si>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</si>
  <si>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</si>
  <si>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</si>
  <si>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</si>
  <si>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</si>
  <si>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</si>
  <si>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</si>
  <si>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</si>
  <si>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</si>
  <si>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</si>
  <si>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</si>
  <si>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</si>
  <si>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</si>
  <si>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</si>
  <si>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</si>
  <si>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</si>
  <si>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</si>
  <si>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</si>
  <si>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</si>
  <si>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</si>
  <si>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</si>
  <si>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</si>
  <si>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</si>
  <si>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</si>
  <si>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</si>
  <si>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</si>
  <si>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</si>
  <si>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</si>
  <si>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</si>
  <si>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</si>
  <si>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</si>
  <si>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</si>
  <si>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</si>
  <si>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</si>
  <si>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</si>
  <si>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</si>
  <si>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</si>
  <si>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</si>
  <si>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</si>
  <si>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</si>
  <si>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</si>
  <si>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</si>
  <si>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</si>
  <si>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</si>
  <si>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</si>
  <si>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</si>
  <si>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</si>
  <si>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</si>
  <si>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</si>
  <si>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</si>
  <si>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</si>
  <si>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</si>
  <si>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</si>
  <si>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</si>
  <si>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</si>
  <si>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</si>
  <si>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</si>
  <si>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</si>
  <si>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</si>
  <si>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</si>
  <si>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</si>
  <si>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</si>
  <si>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</si>
  <si>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FE</t>
  </si>
  <si>
    <t>Final Equalization Table, County of Middlesex for the year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</si>
</sst>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110</v>
      </c>
      <c r="P2" s="3" t="str">
        <f>H2</f>
        <v>Final Equalization Table, County of Middlesex for the year 2015</v>
      </c>
      <c r="AD2" s="3" t="str">
        <f>H2</f>
        <v>Final Equalization Table, County of Middlesex for the year 2015</v>
      </c>
    </row>
    <row r="5" spans="5:23" ht="27" customHeight="1">
      <c r="E5" s="50" t="s">
        <v>1</v>
      </c>
      <c r="F5" s="50"/>
      <c r="G5" s="50"/>
      <c r="H5" s="50"/>
      <c r="I5" s="46" t="s">
        <v>65</v>
      </c>
      <c r="J5" s="46"/>
      <c r="K5" s="46"/>
      <c r="L5" s="46"/>
      <c r="M5" s="46"/>
      <c r="N5" s="50" t="s">
        <v>42</v>
      </c>
      <c r="O5" s="50"/>
      <c r="P5" s="50"/>
      <c r="Q5" s="50"/>
      <c r="R5" s="50"/>
      <c r="S5" s="46" t="s">
        <v>43</v>
      </c>
      <c r="T5" s="46"/>
      <c r="U5" s="46"/>
      <c r="V5" s="46" t="s">
        <v>25</v>
      </c>
      <c r="W5" s="46" t="s">
        <v>44</v>
      </c>
    </row>
    <row r="6" spans="5:23" ht="27.75" customHeight="1">
      <c r="E6" s="50"/>
      <c r="F6" s="50"/>
      <c r="G6" s="50"/>
      <c r="H6" s="50"/>
      <c r="I6" s="46"/>
      <c r="J6" s="46"/>
      <c r="K6" s="46"/>
      <c r="L6" s="46"/>
      <c r="M6" s="46"/>
      <c r="N6" s="50"/>
      <c r="O6" s="50"/>
      <c r="P6" s="50"/>
      <c r="Q6" s="50"/>
      <c r="R6" s="50"/>
      <c r="S6" s="46"/>
      <c r="T6" s="46"/>
      <c r="U6" s="46"/>
      <c r="V6" s="46"/>
      <c r="W6" s="46"/>
    </row>
    <row r="7" spans="5:40" ht="12.75" customHeight="1">
      <c r="E7" s="50"/>
      <c r="F7" s="50"/>
      <c r="G7" s="50"/>
      <c r="H7" s="50"/>
      <c r="I7" s="46"/>
      <c r="J7" s="46"/>
      <c r="K7" s="46"/>
      <c r="L7" s="46"/>
      <c r="M7" s="46"/>
      <c r="N7" s="50"/>
      <c r="O7" s="50"/>
      <c r="P7" s="50"/>
      <c r="Q7" s="50"/>
      <c r="R7" s="50"/>
      <c r="S7" s="46"/>
      <c r="T7" s="46"/>
      <c r="U7" s="46"/>
      <c r="V7" s="46"/>
      <c r="W7" s="46"/>
      <c r="X7" s="52" t="s">
        <v>41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</row>
    <row r="8" spans="5:40" ht="12.75"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1" t="s">
        <v>19</v>
      </c>
      <c r="R8" s="21" t="s">
        <v>20</v>
      </c>
      <c r="S8" s="22" t="s">
        <v>21</v>
      </c>
      <c r="T8" s="22" t="s">
        <v>22</v>
      </c>
      <c r="U8" s="22" t="s">
        <v>23</v>
      </c>
      <c r="V8" s="22">
        <v>5</v>
      </c>
      <c r="W8" s="22">
        <v>6</v>
      </c>
      <c r="X8" s="20" t="s">
        <v>27</v>
      </c>
      <c r="Y8" s="20" t="s">
        <v>28</v>
      </c>
      <c r="Z8" s="20" t="s">
        <v>29</v>
      </c>
      <c r="AA8" s="20" t="s">
        <v>30</v>
      </c>
      <c r="AB8" s="20" t="s">
        <v>0</v>
      </c>
      <c r="AC8" s="20" t="s">
        <v>31</v>
      </c>
      <c r="AD8" s="20" t="s">
        <v>32</v>
      </c>
      <c r="AE8" s="20" t="s">
        <v>33</v>
      </c>
      <c r="AF8" s="20" t="s">
        <v>34</v>
      </c>
      <c r="AG8" s="20" t="s">
        <v>35</v>
      </c>
      <c r="AH8" s="20" t="s">
        <v>36</v>
      </c>
      <c r="AI8" s="20" t="s">
        <v>37</v>
      </c>
      <c r="AJ8" s="31" t="s">
        <v>38</v>
      </c>
      <c r="AK8" s="32" t="s">
        <v>67</v>
      </c>
      <c r="AL8" s="32" t="s">
        <v>100</v>
      </c>
      <c r="AM8" s="32" t="s">
        <v>101</v>
      </c>
      <c r="AN8" s="32" t="s">
        <v>102</v>
      </c>
    </row>
    <row r="9" spans="2:40" s="9" customFormat="1" ht="12.75" customHeight="1">
      <c r="B9" s="10"/>
      <c r="C9" s="56" t="s">
        <v>39</v>
      </c>
      <c r="D9" s="57" t="s">
        <v>40</v>
      </c>
      <c r="E9" s="51" t="s">
        <v>26</v>
      </c>
      <c r="F9" s="46" t="s">
        <v>3</v>
      </c>
      <c r="G9" s="46" t="s">
        <v>45</v>
      </c>
      <c r="H9" s="46" t="s">
        <v>46</v>
      </c>
      <c r="I9" s="46" t="s">
        <v>2</v>
      </c>
      <c r="J9" s="48" t="s">
        <v>6</v>
      </c>
      <c r="K9" s="46" t="s">
        <v>51</v>
      </c>
      <c r="L9" s="46" t="s">
        <v>47</v>
      </c>
      <c r="M9" s="46" t="s">
        <v>98</v>
      </c>
      <c r="N9" s="46" t="s">
        <v>48</v>
      </c>
      <c r="O9" s="46" t="s">
        <v>4</v>
      </c>
      <c r="P9" s="46" t="s">
        <v>52</v>
      </c>
      <c r="Q9" s="46" t="s">
        <v>53</v>
      </c>
      <c r="R9" s="46" t="s">
        <v>49</v>
      </c>
      <c r="S9" s="46" t="s">
        <v>2</v>
      </c>
      <c r="T9" s="46" t="s">
        <v>5</v>
      </c>
      <c r="U9" s="46" t="s">
        <v>54</v>
      </c>
      <c r="V9" s="46" t="s">
        <v>71</v>
      </c>
      <c r="W9" s="46" t="s">
        <v>50</v>
      </c>
      <c r="X9" s="46" t="s">
        <v>55</v>
      </c>
      <c r="Y9" s="46" t="s">
        <v>103</v>
      </c>
      <c r="Z9" s="46" t="s">
        <v>64</v>
      </c>
      <c r="AA9" s="46" t="s">
        <v>63</v>
      </c>
      <c r="AB9" s="48" t="s">
        <v>104</v>
      </c>
      <c r="AC9" s="46" t="s">
        <v>99</v>
      </c>
      <c r="AD9" s="48" t="s">
        <v>105</v>
      </c>
      <c r="AE9" s="48" t="s">
        <v>106</v>
      </c>
      <c r="AF9" s="48" t="s">
        <v>107</v>
      </c>
      <c r="AG9" s="46" t="s">
        <v>57</v>
      </c>
      <c r="AH9" s="46" t="s">
        <v>56</v>
      </c>
      <c r="AI9" s="46" t="s">
        <v>59</v>
      </c>
      <c r="AJ9" s="46" t="s">
        <v>58</v>
      </c>
      <c r="AK9" s="47" t="s">
        <v>61</v>
      </c>
      <c r="AL9" s="47" t="s">
        <v>60</v>
      </c>
      <c r="AM9" s="47" t="s">
        <v>62</v>
      </c>
      <c r="AN9" s="47" t="s">
        <v>68</v>
      </c>
    </row>
    <row r="10" spans="2:40" s="9" customFormat="1" ht="12.75">
      <c r="B10" s="10"/>
      <c r="C10" s="56"/>
      <c r="D10" s="57"/>
      <c r="E10" s="51"/>
      <c r="F10" s="46"/>
      <c r="G10" s="46"/>
      <c r="H10" s="46"/>
      <c r="I10" s="46"/>
      <c r="J10" s="49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9"/>
      <c r="AC10" s="46"/>
      <c r="AD10" s="49"/>
      <c r="AE10" s="49"/>
      <c r="AF10" s="49"/>
      <c r="AG10" s="46"/>
      <c r="AH10" s="46"/>
      <c r="AI10" s="46"/>
      <c r="AJ10" s="46"/>
      <c r="AK10" s="46"/>
      <c r="AL10" s="46"/>
      <c r="AM10" s="46"/>
      <c r="AN10" s="46"/>
    </row>
    <row r="11" spans="2:40" s="9" customFormat="1" ht="55.5" customHeight="1">
      <c r="B11" s="10"/>
      <c r="C11" s="56"/>
      <c r="D11" s="57"/>
      <c r="E11" s="51"/>
      <c r="F11" s="46"/>
      <c r="G11" s="46"/>
      <c r="H11" s="46"/>
      <c r="I11" s="46"/>
      <c r="J11" s="4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9"/>
      <c r="AC11" s="46"/>
      <c r="AD11" s="49"/>
      <c r="AE11" s="49"/>
      <c r="AF11" s="49"/>
      <c r="AG11" s="46"/>
      <c r="AH11" s="46"/>
      <c r="AI11" s="46"/>
      <c r="AJ11" s="46"/>
      <c r="AK11" s="46"/>
      <c r="AL11" s="46"/>
      <c r="AM11" s="46"/>
      <c r="AN11" s="46"/>
    </row>
    <row r="12" spans="2:40" s="9" customFormat="1" ht="12.75">
      <c r="B12" s="10"/>
      <c r="C12" s="56"/>
      <c r="D12" s="57"/>
      <c r="E12" s="51"/>
      <c r="F12" s="46"/>
      <c r="G12" s="46"/>
      <c r="H12" s="46"/>
      <c r="I12" s="46"/>
      <c r="J12" s="4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9"/>
      <c r="AC12" s="46"/>
      <c r="AD12" s="49"/>
      <c r="AE12" s="49"/>
      <c r="AF12" s="49"/>
      <c r="AG12" s="46"/>
      <c r="AH12" s="46"/>
      <c r="AI12" s="46"/>
      <c r="AJ12" s="46"/>
      <c r="AK12" s="46"/>
      <c r="AL12" s="46"/>
      <c r="AM12" s="46"/>
      <c r="AN12" s="46"/>
    </row>
    <row r="13" spans="2:40" s="9" customFormat="1" ht="12.75">
      <c r="B13" s="10"/>
      <c r="C13" s="56"/>
      <c r="D13" s="57"/>
      <c r="E13" s="51"/>
      <c r="F13" s="46"/>
      <c r="G13" s="46"/>
      <c r="H13" s="46"/>
      <c r="I13" s="46"/>
      <c r="J13" s="4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9"/>
      <c r="AC13" s="46"/>
      <c r="AD13" s="49"/>
      <c r="AE13" s="49"/>
      <c r="AF13" s="49"/>
      <c r="AG13" s="46"/>
      <c r="AH13" s="46"/>
      <c r="AI13" s="46"/>
      <c r="AJ13" s="46"/>
      <c r="AK13" s="46"/>
      <c r="AL13" s="46"/>
      <c r="AM13" s="46"/>
      <c r="AN13" s="46"/>
    </row>
    <row r="14" spans="2:40" s="9" customFormat="1" ht="12.75">
      <c r="B14" s="10"/>
      <c r="C14" s="56"/>
      <c r="D14" s="57"/>
      <c r="E14" s="51"/>
      <c r="F14" s="46"/>
      <c r="G14" s="46"/>
      <c r="H14" s="46"/>
      <c r="I14" s="46"/>
      <c r="J14" s="23" t="s">
        <v>72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6"/>
      <c r="AD14" s="47"/>
      <c r="AE14" s="47"/>
      <c r="AF14" s="47"/>
      <c r="AG14" s="46"/>
      <c r="AH14" s="46"/>
      <c r="AI14" s="46"/>
      <c r="AJ14" s="46"/>
      <c r="AK14" s="46"/>
      <c r="AL14" s="46"/>
      <c r="AM14" s="46"/>
      <c r="AN14" s="46"/>
    </row>
    <row r="15" spans="1:40" s="45" customFormat="1" ht="12.75">
      <c r="A15" s="33" t="s">
        <v>66</v>
      </c>
      <c r="B15" s="34">
        <v>1</v>
      </c>
      <c r="C15" s="35" t="s">
        <v>0</v>
      </c>
      <c r="D15" s="36" t="s">
        <v>73</v>
      </c>
      <c r="E15" s="37">
        <v>1893083140</v>
      </c>
      <c r="F15" s="38">
        <v>86.76</v>
      </c>
      <c r="G15" s="39">
        <v>2181976879</v>
      </c>
      <c r="H15" s="40">
        <v>288893739</v>
      </c>
      <c r="I15" s="39">
        <v>2444838</v>
      </c>
      <c r="J15" s="41">
        <v>86.76</v>
      </c>
      <c r="K15" s="40">
        <v>2817932</v>
      </c>
      <c r="L15" s="39">
        <v>2444838</v>
      </c>
      <c r="M15" s="40" t="s">
        <v>108</v>
      </c>
      <c r="N15" s="42">
        <v>893875.92</v>
      </c>
      <c r="O15" s="43">
        <v>2.985</v>
      </c>
      <c r="P15" s="40">
        <v>29945592</v>
      </c>
      <c r="Q15" s="43">
        <v>97.86</v>
      </c>
      <c r="R15" s="40">
        <v>30600441</v>
      </c>
      <c r="S15" s="39"/>
      <c r="T15" s="38">
        <v>86.76</v>
      </c>
      <c r="U15" s="39" t="s">
        <v>108</v>
      </c>
      <c r="V15" s="39" t="s">
        <v>108</v>
      </c>
      <c r="W15" s="40">
        <v>319494180</v>
      </c>
      <c r="X15" s="44"/>
      <c r="Y15" s="44"/>
      <c r="Z15" s="44"/>
      <c r="AA15" s="44">
        <v>2428217</v>
      </c>
      <c r="AB15" s="44"/>
      <c r="AC15" s="44"/>
      <c r="AD15" s="44"/>
      <c r="AE15" s="44"/>
      <c r="AF15" s="44"/>
      <c r="AG15" s="44"/>
      <c r="AH15" s="44">
        <v>30000</v>
      </c>
      <c r="AI15" s="44"/>
      <c r="AJ15" s="44"/>
      <c r="AK15" s="44"/>
      <c r="AL15" s="44"/>
      <c r="AM15" s="44"/>
      <c r="AN15" s="39">
        <v>2458217</v>
      </c>
    </row>
    <row r="16" spans="1:40" s="45" customFormat="1" ht="12.75">
      <c r="A16" s="33" t="s">
        <v>66</v>
      </c>
      <c r="B16" s="34">
        <v>2</v>
      </c>
      <c r="C16" s="35" t="s">
        <v>0</v>
      </c>
      <c r="D16" s="36" t="s">
        <v>74</v>
      </c>
      <c r="E16" s="37">
        <v>1541386800</v>
      </c>
      <c r="F16" s="38">
        <v>105.69</v>
      </c>
      <c r="G16" s="39">
        <v>1458403633</v>
      </c>
      <c r="H16" s="40">
        <v>-82983167</v>
      </c>
      <c r="I16" s="39">
        <v>1934189</v>
      </c>
      <c r="J16" s="41">
        <v>100</v>
      </c>
      <c r="K16" s="40">
        <v>1934189</v>
      </c>
      <c r="L16" s="39">
        <v>1934189</v>
      </c>
      <c r="M16" s="40" t="s">
        <v>108</v>
      </c>
      <c r="N16" s="42">
        <v>140505.93</v>
      </c>
      <c r="O16" s="43">
        <v>1.905</v>
      </c>
      <c r="P16" s="40">
        <v>7375639</v>
      </c>
      <c r="Q16" s="43">
        <v>98.57</v>
      </c>
      <c r="R16" s="40">
        <v>7482641</v>
      </c>
      <c r="S16" s="39"/>
      <c r="T16" s="38">
        <v>105.69</v>
      </c>
      <c r="U16" s="39" t="s">
        <v>108</v>
      </c>
      <c r="V16" s="39" t="s">
        <v>108</v>
      </c>
      <c r="W16" s="40">
        <v>-75500526</v>
      </c>
      <c r="X16" s="44"/>
      <c r="Y16" s="44">
        <v>23451300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9">
        <v>23451300</v>
      </c>
    </row>
    <row r="17" spans="1:40" s="45" customFormat="1" ht="12.75">
      <c r="A17" s="33" t="s">
        <v>66</v>
      </c>
      <c r="B17" s="34">
        <v>3</v>
      </c>
      <c r="C17" s="35"/>
      <c r="D17" s="36" t="s">
        <v>75</v>
      </c>
      <c r="E17" s="37">
        <v>144355200</v>
      </c>
      <c r="F17" s="38">
        <v>25.72</v>
      </c>
      <c r="G17" s="39">
        <v>561256610</v>
      </c>
      <c r="H17" s="40">
        <v>416901410</v>
      </c>
      <c r="I17" s="39">
        <v>26</v>
      </c>
      <c r="J17" s="41">
        <v>25.72</v>
      </c>
      <c r="K17" s="40">
        <v>101</v>
      </c>
      <c r="L17" s="39">
        <v>26</v>
      </c>
      <c r="M17" s="40" t="s">
        <v>108</v>
      </c>
      <c r="N17" s="42">
        <v>213461.59</v>
      </c>
      <c r="O17" s="43">
        <v>11.918</v>
      </c>
      <c r="P17" s="40">
        <v>1791086</v>
      </c>
      <c r="Q17" s="43">
        <v>26.4</v>
      </c>
      <c r="R17" s="40">
        <v>6784417</v>
      </c>
      <c r="S17" s="39"/>
      <c r="T17" s="38">
        <v>25.72</v>
      </c>
      <c r="U17" s="39" t="s">
        <v>108</v>
      </c>
      <c r="V17" s="39" t="s">
        <v>108</v>
      </c>
      <c r="W17" s="40">
        <v>423685827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9" t="s">
        <v>108</v>
      </c>
    </row>
    <row r="18" spans="1:40" s="45" customFormat="1" ht="12.75">
      <c r="A18" s="33" t="s">
        <v>66</v>
      </c>
      <c r="B18" s="34">
        <v>4</v>
      </c>
      <c r="C18" s="35" t="s">
        <v>0</v>
      </c>
      <c r="D18" s="36" t="s">
        <v>76</v>
      </c>
      <c r="E18" s="37">
        <v>1893167400</v>
      </c>
      <c r="F18" s="38">
        <v>26.49</v>
      </c>
      <c r="G18" s="39">
        <v>7146724802</v>
      </c>
      <c r="H18" s="40">
        <v>5253557402</v>
      </c>
      <c r="I18" s="39">
        <v>2143448</v>
      </c>
      <c r="J18" s="41">
        <v>26.49</v>
      </c>
      <c r="K18" s="40">
        <v>8091536</v>
      </c>
      <c r="L18" s="39">
        <v>2143448</v>
      </c>
      <c r="M18" s="40" t="s">
        <v>108</v>
      </c>
      <c r="N18" s="42">
        <v>587008.89</v>
      </c>
      <c r="O18" s="43">
        <v>9.961</v>
      </c>
      <c r="P18" s="40">
        <v>5893072</v>
      </c>
      <c r="Q18" s="43">
        <v>26.19</v>
      </c>
      <c r="R18" s="40">
        <v>22501229</v>
      </c>
      <c r="S18" s="39"/>
      <c r="T18" s="38">
        <v>26.49</v>
      </c>
      <c r="U18" s="39" t="s">
        <v>108</v>
      </c>
      <c r="V18" s="39" t="s">
        <v>108</v>
      </c>
      <c r="W18" s="40">
        <v>5276058631</v>
      </c>
      <c r="X18" s="44"/>
      <c r="Y18" s="44">
        <v>567600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39">
        <v>567600</v>
      </c>
    </row>
    <row r="19" spans="1:40" s="45" customFormat="1" ht="12.75">
      <c r="A19" s="33" t="s">
        <v>66</v>
      </c>
      <c r="B19" s="34">
        <v>5</v>
      </c>
      <c r="C19" s="35" t="s">
        <v>0</v>
      </c>
      <c r="D19" s="36" t="s">
        <v>77</v>
      </c>
      <c r="E19" s="37">
        <v>7057248400</v>
      </c>
      <c r="F19" s="38">
        <v>48.19</v>
      </c>
      <c r="G19" s="39">
        <v>14644632496</v>
      </c>
      <c r="H19" s="40">
        <v>7587384096</v>
      </c>
      <c r="I19" s="39">
        <v>6934622</v>
      </c>
      <c r="J19" s="41">
        <v>48.19</v>
      </c>
      <c r="K19" s="40">
        <v>14390168</v>
      </c>
      <c r="L19" s="39">
        <v>6934622</v>
      </c>
      <c r="M19" s="40" t="s">
        <v>108</v>
      </c>
      <c r="N19" s="42">
        <v>1328231</v>
      </c>
      <c r="O19" s="43">
        <v>4.726</v>
      </c>
      <c r="P19" s="40">
        <v>28104761</v>
      </c>
      <c r="Q19" s="43">
        <v>49.83</v>
      </c>
      <c r="R19" s="40">
        <v>56401286</v>
      </c>
      <c r="S19" s="39"/>
      <c r="T19" s="38">
        <v>48.19</v>
      </c>
      <c r="U19" s="39" t="s">
        <v>108</v>
      </c>
      <c r="V19" s="39" t="s">
        <v>108</v>
      </c>
      <c r="W19" s="40">
        <v>7643785382</v>
      </c>
      <c r="X19" s="44"/>
      <c r="Y19" s="44">
        <v>2602700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9">
        <v>2602700</v>
      </c>
    </row>
    <row r="20" spans="1:40" s="45" customFormat="1" ht="12.75">
      <c r="A20" s="33" t="s">
        <v>66</v>
      </c>
      <c r="B20" s="34">
        <v>6</v>
      </c>
      <c r="C20" s="35"/>
      <c r="D20" s="36" t="s">
        <v>78</v>
      </c>
      <c r="E20" s="37">
        <v>186609000</v>
      </c>
      <c r="F20" s="38">
        <v>93.9</v>
      </c>
      <c r="G20" s="39">
        <v>198731629</v>
      </c>
      <c r="H20" s="40">
        <v>12122629</v>
      </c>
      <c r="I20" s="39">
        <v>208030</v>
      </c>
      <c r="J20" s="41">
        <v>93.9</v>
      </c>
      <c r="K20" s="40">
        <v>221544</v>
      </c>
      <c r="L20" s="39">
        <v>208030</v>
      </c>
      <c r="M20" s="40" t="s">
        <v>108</v>
      </c>
      <c r="N20" s="42">
        <v>68541.32</v>
      </c>
      <c r="O20" s="43">
        <v>2.713</v>
      </c>
      <c r="P20" s="40">
        <v>2526403</v>
      </c>
      <c r="Q20" s="43">
        <v>92.7</v>
      </c>
      <c r="R20" s="40">
        <v>2725354</v>
      </c>
      <c r="S20" s="39"/>
      <c r="T20" s="38">
        <v>93.9</v>
      </c>
      <c r="U20" s="39" t="s">
        <v>108</v>
      </c>
      <c r="V20" s="39" t="s">
        <v>108</v>
      </c>
      <c r="W20" s="40">
        <v>14847983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39" t="s">
        <v>108</v>
      </c>
    </row>
    <row r="21" spans="1:40" s="45" customFormat="1" ht="12.75">
      <c r="A21" s="33" t="s">
        <v>66</v>
      </c>
      <c r="B21" s="34">
        <v>7</v>
      </c>
      <c r="C21" s="35" t="s">
        <v>0</v>
      </c>
      <c r="D21" s="36" t="s">
        <v>79</v>
      </c>
      <c r="E21" s="37">
        <v>547219000</v>
      </c>
      <c r="F21" s="38">
        <v>43.05</v>
      </c>
      <c r="G21" s="39">
        <v>1271124274</v>
      </c>
      <c r="H21" s="40">
        <v>723905274</v>
      </c>
      <c r="I21" s="39">
        <v>43</v>
      </c>
      <c r="J21" s="41">
        <v>43.05</v>
      </c>
      <c r="K21" s="40">
        <v>100</v>
      </c>
      <c r="L21" s="39">
        <v>43</v>
      </c>
      <c r="M21" s="40" t="s">
        <v>108</v>
      </c>
      <c r="N21" s="42">
        <v>133207.34</v>
      </c>
      <c r="O21" s="43">
        <v>7.478</v>
      </c>
      <c r="P21" s="40">
        <v>1781323</v>
      </c>
      <c r="Q21" s="43">
        <v>42.13</v>
      </c>
      <c r="R21" s="40">
        <v>4228158</v>
      </c>
      <c r="S21" s="39"/>
      <c r="T21" s="38">
        <v>43.05</v>
      </c>
      <c r="U21" s="39" t="s">
        <v>108</v>
      </c>
      <c r="V21" s="39" t="s">
        <v>108</v>
      </c>
      <c r="W21" s="40">
        <v>728133432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v>49000</v>
      </c>
      <c r="AI21" s="44"/>
      <c r="AJ21" s="44"/>
      <c r="AK21" s="44"/>
      <c r="AL21" s="44"/>
      <c r="AM21" s="44"/>
      <c r="AN21" s="39">
        <v>49000</v>
      </c>
    </row>
    <row r="22" spans="1:40" s="45" customFormat="1" ht="12.75">
      <c r="A22" s="33" t="s">
        <v>66</v>
      </c>
      <c r="B22" s="34">
        <v>8</v>
      </c>
      <c r="C22" s="35"/>
      <c r="D22" s="36" t="s">
        <v>80</v>
      </c>
      <c r="E22" s="37">
        <v>233986600</v>
      </c>
      <c r="F22" s="38">
        <v>53.07</v>
      </c>
      <c r="G22" s="39">
        <v>440901828</v>
      </c>
      <c r="H22" s="40">
        <v>206915228</v>
      </c>
      <c r="I22" s="39">
        <v>1172044</v>
      </c>
      <c r="J22" s="41">
        <v>53.07</v>
      </c>
      <c r="K22" s="40">
        <v>2208487</v>
      </c>
      <c r="L22" s="39">
        <v>1172044</v>
      </c>
      <c r="M22" s="40" t="s">
        <v>108</v>
      </c>
      <c r="N22" s="42">
        <v>36795.8</v>
      </c>
      <c r="O22" s="43">
        <v>5.598</v>
      </c>
      <c r="P22" s="40">
        <v>657303</v>
      </c>
      <c r="Q22" s="43">
        <v>54.62</v>
      </c>
      <c r="R22" s="40">
        <v>1203411</v>
      </c>
      <c r="S22" s="39"/>
      <c r="T22" s="38">
        <v>53.07</v>
      </c>
      <c r="U22" s="39" t="s">
        <v>108</v>
      </c>
      <c r="V22" s="39" t="s">
        <v>108</v>
      </c>
      <c r="W22" s="40">
        <v>208118639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9" t="s">
        <v>108</v>
      </c>
    </row>
    <row r="23" spans="1:40" s="45" customFormat="1" ht="12.75">
      <c r="A23" s="33" t="s">
        <v>66</v>
      </c>
      <c r="B23" s="34">
        <v>9</v>
      </c>
      <c r="C23" s="35" t="s">
        <v>0</v>
      </c>
      <c r="D23" s="36" t="s">
        <v>81</v>
      </c>
      <c r="E23" s="37">
        <v>980572100</v>
      </c>
      <c r="F23" s="38">
        <v>45.01</v>
      </c>
      <c r="G23" s="39">
        <v>2178564986</v>
      </c>
      <c r="H23" s="40">
        <v>1197992886</v>
      </c>
      <c r="I23" s="39"/>
      <c r="J23" s="41">
        <v>45.01</v>
      </c>
      <c r="K23" s="40" t="s">
        <v>108</v>
      </c>
      <c r="L23" s="39" t="s">
        <v>108</v>
      </c>
      <c r="M23" s="40" t="s">
        <v>108</v>
      </c>
      <c r="N23" s="42">
        <v>296771.18</v>
      </c>
      <c r="O23" s="43">
        <v>5.501</v>
      </c>
      <c r="P23" s="40">
        <v>5394859</v>
      </c>
      <c r="Q23" s="43">
        <v>46.17</v>
      </c>
      <c r="R23" s="40">
        <v>11684771</v>
      </c>
      <c r="S23" s="39"/>
      <c r="T23" s="38">
        <v>45.01</v>
      </c>
      <c r="U23" s="39" t="s">
        <v>108</v>
      </c>
      <c r="V23" s="39" t="s">
        <v>108</v>
      </c>
      <c r="W23" s="40">
        <v>1209677657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>
        <v>75000</v>
      </c>
      <c r="AI23" s="44"/>
      <c r="AJ23" s="44"/>
      <c r="AK23" s="44"/>
      <c r="AL23" s="44"/>
      <c r="AM23" s="44"/>
      <c r="AN23" s="39">
        <v>75000</v>
      </c>
    </row>
    <row r="24" spans="1:40" s="45" customFormat="1" ht="12.75">
      <c r="A24" s="33" t="s">
        <v>66</v>
      </c>
      <c r="B24" s="34">
        <v>10</v>
      </c>
      <c r="C24" s="35" t="s">
        <v>0</v>
      </c>
      <c r="D24" s="36" t="s">
        <v>82</v>
      </c>
      <c r="E24" s="37">
        <v>495271700</v>
      </c>
      <c r="F24" s="38">
        <v>35.44</v>
      </c>
      <c r="G24" s="39">
        <v>1397493510</v>
      </c>
      <c r="H24" s="40">
        <v>902221810</v>
      </c>
      <c r="I24" s="39">
        <v>585340</v>
      </c>
      <c r="J24" s="41">
        <v>35.44</v>
      </c>
      <c r="K24" s="40">
        <v>1651637</v>
      </c>
      <c r="L24" s="39">
        <v>585340</v>
      </c>
      <c r="M24" s="40" t="s">
        <v>108</v>
      </c>
      <c r="N24" s="42">
        <v>259445.4</v>
      </c>
      <c r="O24" s="43">
        <v>8.026</v>
      </c>
      <c r="P24" s="40">
        <v>3232562</v>
      </c>
      <c r="Q24" s="43">
        <v>35.47</v>
      </c>
      <c r="R24" s="40">
        <v>9113510</v>
      </c>
      <c r="S24" s="39"/>
      <c r="T24" s="38">
        <v>35.44</v>
      </c>
      <c r="U24" s="39" t="s">
        <v>108</v>
      </c>
      <c r="V24" s="39" t="s">
        <v>108</v>
      </c>
      <c r="W24" s="40">
        <v>911335320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>
        <v>117900</v>
      </c>
      <c r="AI24" s="44"/>
      <c r="AJ24" s="44"/>
      <c r="AK24" s="44"/>
      <c r="AL24" s="44"/>
      <c r="AM24" s="44"/>
      <c r="AN24" s="39">
        <v>117900</v>
      </c>
    </row>
    <row r="25" spans="1:40" s="45" customFormat="1" ht="12.75">
      <c r="A25" s="33" t="s">
        <v>66</v>
      </c>
      <c r="B25" s="34">
        <v>11</v>
      </c>
      <c r="C25" s="35"/>
      <c r="D25" s="36" t="s">
        <v>83</v>
      </c>
      <c r="E25" s="37">
        <v>447789600</v>
      </c>
      <c r="F25" s="38">
        <v>52.73</v>
      </c>
      <c r="G25" s="39">
        <v>849212213</v>
      </c>
      <c r="H25" s="40">
        <v>401422613</v>
      </c>
      <c r="I25" s="39"/>
      <c r="J25" s="41">
        <v>52.73</v>
      </c>
      <c r="K25" s="40" t="s">
        <v>108</v>
      </c>
      <c r="L25" s="39" t="s">
        <v>108</v>
      </c>
      <c r="M25" s="40" t="s">
        <v>108</v>
      </c>
      <c r="N25" s="42">
        <v>98343.37</v>
      </c>
      <c r="O25" s="43">
        <v>5.016</v>
      </c>
      <c r="P25" s="40">
        <v>1960594</v>
      </c>
      <c r="Q25" s="43">
        <v>52.45</v>
      </c>
      <c r="R25" s="40">
        <v>3738025</v>
      </c>
      <c r="S25" s="39"/>
      <c r="T25" s="38">
        <v>52.73</v>
      </c>
      <c r="U25" s="39" t="s">
        <v>108</v>
      </c>
      <c r="V25" s="39">
        <v>4096340</v>
      </c>
      <c r="W25" s="40">
        <v>409256978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9" t="s">
        <v>108</v>
      </c>
    </row>
    <row r="26" spans="1:40" s="45" customFormat="1" ht="12.75">
      <c r="A26" s="33" t="s">
        <v>66</v>
      </c>
      <c r="B26" s="34">
        <v>12</v>
      </c>
      <c r="C26" s="35"/>
      <c r="D26" s="36" t="s">
        <v>84</v>
      </c>
      <c r="E26" s="37">
        <v>7129041600</v>
      </c>
      <c r="F26" s="38">
        <v>96.9</v>
      </c>
      <c r="G26" s="39">
        <v>7357112074</v>
      </c>
      <c r="H26" s="40">
        <v>228070474</v>
      </c>
      <c r="I26" s="39">
        <v>9095172</v>
      </c>
      <c r="J26" s="41">
        <v>96.9</v>
      </c>
      <c r="K26" s="40">
        <v>9386142</v>
      </c>
      <c r="L26" s="39">
        <v>9095172</v>
      </c>
      <c r="M26" s="40" t="s">
        <v>108</v>
      </c>
      <c r="N26" s="42">
        <v>157210.54</v>
      </c>
      <c r="O26" s="43">
        <v>2.22</v>
      </c>
      <c r="P26" s="40">
        <v>7081556</v>
      </c>
      <c r="Q26" s="43">
        <v>104.07</v>
      </c>
      <c r="R26" s="40">
        <v>6804608</v>
      </c>
      <c r="S26" s="39"/>
      <c r="T26" s="38">
        <v>96.9</v>
      </c>
      <c r="U26" s="39" t="s">
        <v>108</v>
      </c>
      <c r="V26" s="39" t="s">
        <v>108</v>
      </c>
      <c r="W26" s="40">
        <v>234875082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9" t="s">
        <v>108</v>
      </c>
    </row>
    <row r="27" spans="1:40" s="45" customFormat="1" ht="12.75">
      <c r="A27" s="33" t="s">
        <v>66</v>
      </c>
      <c r="B27" s="34">
        <v>13</v>
      </c>
      <c r="C27" s="35" t="s">
        <v>0</v>
      </c>
      <c r="D27" s="36" t="s">
        <v>85</v>
      </c>
      <c r="E27" s="37">
        <v>1240969100</v>
      </c>
      <c r="F27" s="38">
        <v>38.72</v>
      </c>
      <c r="G27" s="39">
        <v>3204982180</v>
      </c>
      <c r="H27" s="40">
        <v>1964013080</v>
      </c>
      <c r="I27" s="39">
        <v>20000000</v>
      </c>
      <c r="J27" s="41">
        <v>38.72</v>
      </c>
      <c r="K27" s="40">
        <v>51652893</v>
      </c>
      <c r="L27" s="39">
        <v>20000000</v>
      </c>
      <c r="M27" s="40" t="s">
        <v>108</v>
      </c>
      <c r="N27" s="42">
        <v>1138599.63</v>
      </c>
      <c r="O27" s="43">
        <v>5.624</v>
      </c>
      <c r="P27" s="40">
        <v>20245370</v>
      </c>
      <c r="Q27" s="43">
        <v>39</v>
      </c>
      <c r="R27" s="40">
        <v>51911205</v>
      </c>
      <c r="S27" s="39"/>
      <c r="T27" s="38">
        <v>38.72</v>
      </c>
      <c r="U27" s="39" t="s">
        <v>108</v>
      </c>
      <c r="V27" s="39" t="s">
        <v>108</v>
      </c>
      <c r="W27" s="40">
        <v>2015924285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>
        <v>272100</v>
      </c>
      <c r="AI27" s="44"/>
      <c r="AJ27" s="44"/>
      <c r="AK27" s="44"/>
      <c r="AL27" s="44"/>
      <c r="AM27" s="44">
        <v>325000</v>
      </c>
      <c r="AN27" s="39">
        <v>597100</v>
      </c>
    </row>
    <row r="28" spans="1:40" s="45" customFormat="1" ht="12.75">
      <c r="A28" s="33" t="s">
        <v>66</v>
      </c>
      <c r="B28" s="34">
        <v>14</v>
      </c>
      <c r="C28" s="35" t="s">
        <v>109</v>
      </c>
      <c r="D28" s="36" t="s">
        <v>86</v>
      </c>
      <c r="E28" s="37">
        <v>2454144800</v>
      </c>
      <c r="F28" s="38">
        <v>55.2</v>
      </c>
      <c r="G28" s="39">
        <v>4445914493</v>
      </c>
      <c r="H28" s="40">
        <v>1991769693</v>
      </c>
      <c r="I28" s="39">
        <v>2905820</v>
      </c>
      <c r="J28" s="41">
        <v>55.2</v>
      </c>
      <c r="K28" s="40">
        <v>5264167</v>
      </c>
      <c r="L28" s="39">
        <v>2905820</v>
      </c>
      <c r="M28" s="40" t="s">
        <v>108</v>
      </c>
      <c r="N28" s="42">
        <v>1104157.37</v>
      </c>
      <c r="O28" s="43">
        <v>5.19</v>
      </c>
      <c r="P28" s="40">
        <v>21274708</v>
      </c>
      <c r="Q28" s="43">
        <v>54.05</v>
      </c>
      <c r="R28" s="40">
        <v>39361162</v>
      </c>
      <c r="S28" s="39"/>
      <c r="T28" s="38">
        <v>55.2</v>
      </c>
      <c r="U28" s="39" t="s">
        <v>108</v>
      </c>
      <c r="V28" s="39" t="s">
        <v>108</v>
      </c>
      <c r="W28" s="40">
        <v>2031130855</v>
      </c>
      <c r="X28" s="44"/>
      <c r="Y28" s="44">
        <v>4333500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39">
        <v>4333500</v>
      </c>
    </row>
    <row r="29" spans="1:40" s="45" customFormat="1" ht="12.75">
      <c r="A29" s="33" t="s">
        <v>66</v>
      </c>
      <c r="B29" s="34">
        <v>15</v>
      </c>
      <c r="C29" s="35"/>
      <c r="D29" s="36" t="s">
        <v>87</v>
      </c>
      <c r="E29" s="37">
        <v>3413182000</v>
      </c>
      <c r="F29" s="38">
        <v>48.81</v>
      </c>
      <c r="G29" s="39">
        <v>6992792461</v>
      </c>
      <c r="H29" s="40">
        <v>3579610461</v>
      </c>
      <c r="I29" s="39">
        <v>3400520</v>
      </c>
      <c r="J29" s="41">
        <v>48.81</v>
      </c>
      <c r="K29" s="40">
        <v>6966851</v>
      </c>
      <c r="L29" s="39">
        <v>3400520</v>
      </c>
      <c r="M29" s="40" t="s">
        <v>108</v>
      </c>
      <c r="N29" s="42">
        <v>296258.32</v>
      </c>
      <c r="O29" s="43">
        <v>4.519</v>
      </c>
      <c r="P29" s="40">
        <v>6555838</v>
      </c>
      <c r="Q29" s="43">
        <v>49.95</v>
      </c>
      <c r="R29" s="40">
        <v>13124801</v>
      </c>
      <c r="S29" s="39"/>
      <c r="T29" s="38">
        <v>48.81</v>
      </c>
      <c r="U29" s="39" t="s">
        <v>108</v>
      </c>
      <c r="V29" s="39" t="s">
        <v>108</v>
      </c>
      <c r="W29" s="40">
        <v>3592735262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39" t="s">
        <v>108</v>
      </c>
    </row>
    <row r="30" spans="1:40" s="45" customFormat="1" ht="12.75">
      <c r="A30" s="33" t="s">
        <v>66</v>
      </c>
      <c r="B30" s="34">
        <v>16</v>
      </c>
      <c r="C30" s="35" t="s">
        <v>0</v>
      </c>
      <c r="D30" s="36" t="s">
        <v>88</v>
      </c>
      <c r="E30" s="37">
        <v>3203038200</v>
      </c>
      <c r="F30" s="38">
        <v>101.83</v>
      </c>
      <c r="G30" s="39">
        <v>3145475989</v>
      </c>
      <c r="H30" s="40">
        <v>-57562211</v>
      </c>
      <c r="I30" s="39">
        <v>4442630</v>
      </c>
      <c r="J30" s="41">
        <v>100</v>
      </c>
      <c r="K30" s="40">
        <v>4442630</v>
      </c>
      <c r="L30" s="39">
        <v>4442630</v>
      </c>
      <c r="M30" s="40" t="s">
        <v>108</v>
      </c>
      <c r="N30" s="42">
        <v>1672438.9</v>
      </c>
      <c r="O30" s="43">
        <v>2.918</v>
      </c>
      <c r="P30" s="40">
        <v>57314561</v>
      </c>
      <c r="Q30" s="43">
        <v>101.05</v>
      </c>
      <c r="R30" s="40">
        <v>56719011</v>
      </c>
      <c r="S30" s="39"/>
      <c r="T30" s="38">
        <v>101.83</v>
      </c>
      <c r="U30" s="39" t="s">
        <v>108</v>
      </c>
      <c r="V30" s="39">
        <v>157175</v>
      </c>
      <c r="W30" s="40">
        <v>-686025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>
        <v>25000</v>
      </c>
      <c r="AI30" s="44"/>
      <c r="AJ30" s="44"/>
      <c r="AK30" s="44"/>
      <c r="AL30" s="44"/>
      <c r="AM30" s="44">
        <v>628700</v>
      </c>
      <c r="AN30" s="39">
        <v>653700</v>
      </c>
    </row>
    <row r="31" spans="1:40" s="45" customFormat="1" ht="12.75">
      <c r="A31" s="33" t="s">
        <v>66</v>
      </c>
      <c r="B31" s="34">
        <v>17</v>
      </c>
      <c r="C31" s="35" t="s">
        <v>0</v>
      </c>
      <c r="D31" s="36" t="s">
        <v>89</v>
      </c>
      <c r="E31" s="37">
        <v>6136121300</v>
      </c>
      <c r="F31" s="38">
        <v>97.22</v>
      </c>
      <c r="G31" s="39">
        <v>6311583316</v>
      </c>
      <c r="H31" s="40">
        <v>175462016</v>
      </c>
      <c r="I31" s="39">
        <v>18525988</v>
      </c>
      <c r="J31" s="41">
        <v>97.22</v>
      </c>
      <c r="K31" s="40">
        <v>19055738</v>
      </c>
      <c r="L31" s="39">
        <v>18525988</v>
      </c>
      <c r="M31" s="40" t="s">
        <v>108</v>
      </c>
      <c r="N31" s="42">
        <v>829027.21</v>
      </c>
      <c r="O31" s="43">
        <v>2.518</v>
      </c>
      <c r="P31" s="40">
        <v>32924035</v>
      </c>
      <c r="Q31" s="43">
        <v>100.27</v>
      </c>
      <c r="R31" s="40">
        <v>32835379</v>
      </c>
      <c r="S31" s="39"/>
      <c r="T31" s="38">
        <v>97.22</v>
      </c>
      <c r="U31" s="39" t="s">
        <v>108</v>
      </c>
      <c r="V31" s="39" t="s">
        <v>108</v>
      </c>
      <c r="W31" s="40">
        <v>208297395</v>
      </c>
      <c r="X31" s="44"/>
      <c r="Y31" s="44">
        <v>13800</v>
      </c>
      <c r="Z31" s="44"/>
      <c r="AA31" s="44"/>
      <c r="AB31" s="44"/>
      <c r="AC31" s="44"/>
      <c r="AD31" s="44"/>
      <c r="AE31" s="44"/>
      <c r="AF31" s="44"/>
      <c r="AG31" s="44"/>
      <c r="AH31" s="44">
        <v>248700</v>
      </c>
      <c r="AI31" s="44"/>
      <c r="AJ31" s="44"/>
      <c r="AK31" s="44"/>
      <c r="AL31" s="44"/>
      <c r="AM31" s="44"/>
      <c r="AN31" s="39">
        <v>262500</v>
      </c>
    </row>
    <row r="32" spans="1:40" s="45" customFormat="1" ht="12.75">
      <c r="A32" s="33" t="s">
        <v>66</v>
      </c>
      <c r="B32" s="34">
        <v>18</v>
      </c>
      <c r="C32" s="35" t="s">
        <v>0</v>
      </c>
      <c r="D32" s="36" t="s">
        <v>90</v>
      </c>
      <c r="E32" s="37">
        <v>3773376100</v>
      </c>
      <c r="F32" s="38">
        <v>96.15</v>
      </c>
      <c r="G32" s="39">
        <v>3924468123</v>
      </c>
      <c r="H32" s="40">
        <v>151092023</v>
      </c>
      <c r="I32" s="39">
        <v>6986645</v>
      </c>
      <c r="J32" s="41">
        <v>96.15</v>
      </c>
      <c r="K32" s="40">
        <v>7266401</v>
      </c>
      <c r="L32" s="39">
        <v>6986645</v>
      </c>
      <c r="M32" s="40" t="s">
        <v>108</v>
      </c>
      <c r="N32" s="42">
        <v>74379.48</v>
      </c>
      <c r="O32" s="43">
        <v>2.449</v>
      </c>
      <c r="P32" s="40">
        <v>3037137</v>
      </c>
      <c r="Q32" s="43">
        <v>97.84</v>
      </c>
      <c r="R32" s="40">
        <v>3104187</v>
      </c>
      <c r="S32" s="39"/>
      <c r="T32" s="38">
        <v>96.15</v>
      </c>
      <c r="U32" s="39" t="s">
        <v>108</v>
      </c>
      <c r="V32" s="39" t="s">
        <v>108</v>
      </c>
      <c r="W32" s="40">
        <v>154196210</v>
      </c>
      <c r="X32" s="44">
        <v>9785100</v>
      </c>
      <c r="Y32" s="44">
        <v>4763000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9">
        <v>14548100</v>
      </c>
    </row>
    <row r="33" spans="1:40" s="45" customFormat="1" ht="12.75">
      <c r="A33" s="33" t="s">
        <v>66</v>
      </c>
      <c r="B33" s="34">
        <v>19</v>
      </c>
      <c r="C33" s="35" t="s">
        <v>0</v>
      </c>
      <c r="D33" s="36" t="s">
        <v>91</v>
      </c>
      <c r="E33" s="37">
        <v>2277669600</v>
      </c>
      <c r="F33" s="38">
        <v>52</v>
      </c>
      <c r="G33" s="39">
        <v>4380133846</v>
      </c>
      <c r="H33" s="40">
        <v>2102464246</v>
      </c>
      <c r="I33" s="39">
        <v>52</v>
      </c>
      <c r="J33" s="41">
        <v>52</v>
      </c>
      <c r="K33" s="40">
        <v>100</v>
      </c>
      <c r="L33" s="39">
        <v>52</v>
      </c>
      <c r="M33" s="40" t="s">
        <v>108</v>
      </c>
      <c r="N33" s="42">
        <v>1449161.7</v>
      </c>
      <c r="O33" s="43">
        <v>4.647</v>
      </c>
      <c r="P33" s="40">
        <v>31184887</v>
      </c>
      <c r="Q33" s="43">
        <v>52.13</v>
      </c>
      <c r="R33" s="40">
        <v>59821383</v>
      </c>
      <c r="S33" s="39"/>
      <c r="T33" s="38">
        <v>52</v>
      </c>
      <c r="U33" s="39" t="s">
        <v>108</v>
      </c>
      <c r="V33" s="39">
        <v>6219904</v>
      </c>
      <c r="W33" s="40">
        <v>2168505533</v>
      </c>
      <c r="X33" s="44"/>
      <c r="Y33" s="44">
        <v>673000</v>
      </c>
      <c r="Z33" s="44"/>
      <c r="AA33" s="44"/>
      <c r="AB33" s="44"/>
      <c r="AC33" s="44"/>
      <c r="AD33" s="44"/>
      <c r="AE33" s="44"/>
      <c r="AF33" s="44"/>
      <c r="AG33" s="44">
        <v>1160200</v>
      </c>
      <c r="AH33" s="44">
        <v>362600</v>
      </c>
      <c r="AI33" s="44"/>
      <c r="AJ33" s="44"/>
      <c r="AK33" s="44"/>
      <c r="AL33" s="44"/>
      <c r="AM33" s="44">
        <v>4620500</v>
      </c>
      <c r="AN33" s="39">
        <v>6816300</v>
      </c>
    </row>
    <row r="34" spans="1:40" s="45" customFormat="1" ht="12.75">
      <c r="A34" s="33" t="s">
        <v>66</v>
      </c>
      <c r="B34" s="34">
        <v>20</v>
      </c>
      <c r="C34" s="35"/>
      <c r="D34" s="36" t="s">
        <v>92</v>
      </c>
      <c r="E34" s="37">
        <v>863966000</v>
      </c>
      <c r="F34" s="38">
        <v>104.45</v>
      </c>
      <c r="G34" s="39">
        <v>827157492</v>
      </c>
      <c r="H34" s="40">
        <v>-36808508</v>
      </c>
      <c r="I34" s="39"/>
      <c r="J34" s="41">
        <v>100</v>
      </c>
      <c r="K34" s="40" t="s">
        <v>108</v>
      </c>
      <c r="L34" s="39" t="s">
        <v>108</v>
      </c>
      <c r="M34" s="40" t="s">
        <v>108</v>
      </c>
      <c r="N34" s="42">
        <v>57453.26</v>
      </c>
      <c r="O34" s="43">
        <v>2.565</v>
      </c>
      <c r="P34" s="40">
        <v>2239893</v>
      </c>
      <c r="Q34" s="43">
        <v>102.78</v>
      </c>
      <c r="R34" s="40">
        <v>2179308</v>
      </c>
      <c r="S34" s="39"/>
      <c r="T34" s="38">
        <v>104.45</v>
      </c>
      <c r="U34" s="39" t="s">
        <v>108</v>
      </c>
      <c r="V34" s="39" t="s">
        <v>108</v>
      </c>
      <c r="W34" s="40">
        <v>-34629200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39" t="s">
        <v>108</v>
      </c>
    </row>
    <row r="35" spans="1:40" s="45" customFormat="1" ht="12.75">
      <c r="A35" s="33" t="s">
        <v>66</v>
      </c>
      <c r="B35" s="34">
        <v>21</v>
      </c>
      <c r="C35" s="35" t="s">
        <v>0</v>
      </c>
      <c r="D35" s="36" t="s">
        <v>93</v>
      </c>
      <c r="E35" s="37">
        <v>3616739200</v>
      </c>
      <c r="F35" s="38">
        <v>45.53</v>
      </c>
      <c r="G35" s="39">
        <v>7943639798</v>
      </c>
      <c r="H35" s="40">
        <v>4326900598</v>
      </c>
      <c r="I35" s="39">
        <v>7125716</v>
      </c>
      <c r="J35" s="41">
        <v>45.53</v>
      </c>
      <c r="K35" s="40">
        <v>15650595</v>
      </c>
      <c r="L35" s="39">
        <v>7125716</v>
      </c>
      <c r="M35" s="40" t="s">
        <v>108</v>
      </c>
      <c r="N35" s="42">
        <v>607979.16</v>
      </c>
      <c r="O35" s="43">
        <v>4.634</v>
      </c>
      <c r="P35" s="40">
        <v>13119965</v>
      </c>
      <c r="Q35" s="43">
        <v>45.98</v>
      </c>
      <c r="R35" s="40">
        <v>28534069</v>
      </c>
      <c r="S35" s="39"/>
      <c r="T35" s="38">
        <v>45.53</v>
      </c>
      <c r="U35" s="39" t="s">
        <v>108</v>
      </c>
      <c r="V35" s="39" t="s">
        <v>108</v>
      </c>
      <c r="W35" s="40">
        <v>4355434667</v>
      </c>
      <c r="X35" s="44"/>
      <c r="Y35" s="44">
        <v>13046700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39">
        <v>13046700</v>
      </c>
    </row>
    <row r="36" spans="1:40" s="45" customFormat="1" ht="12.75">
      <c r="A36" s="33" t="s">
        <v>66</v>
      </c>
      <c r="B36" s="34">
        <v>22</v>
      </c>
      <c r="C36" s="35" t="s">
        <v>0</v>
      </c>
      <c r="D36" s="36" t="s">
        <v>94</v>
      </c>
      <c r="E36" s="37">
        <v>1389226447</v>
      </c>
      <c r="F36" s="38">
        <v>36.53</v>
      </c>
      <c r="G36" s="39">
        <v>3802974123</v>
      </c>
      <c r="H36" s="40">
        <v>2413747676</v>
      </c>
      <c r="I36" s="39">
        <v>1850510</v>
      </c>
      <c r="J36" s="41">
        <v>36.53</v>
      </c>
      <c r="K36" s="40">
        <v>5065727</v>
      </c>
      <c r="L36" s="39">
        <v>1850510</v>
      </c>
      <c r="M36" s="40" t="s">
        <v>108</v>
      </c>
      <c r="N36" s="42">
        <v>583461.1</v>
      </c>
      <c r="O36" s="43">
        <v>5.533</v>
      </c>
      <c r="P36" s="40">
        <v>10545113</v>
      </c>
      <c r="Q36" s="43">
        <v>37.79</v>
      </c>
      <c r="R36" s="40">
        <v>27904506</v>
      </c>
      <c r="S36" s="39"/>
      <c r="T36" s="38">
        <v>36.53</v>
      </c>
      <c r="U36" s="39" t="s">
        <v>108</v>
      </c>
      <c r="V36" s="39" t="s">
        <v>108</v>
      </c>
      <c r="W36" s="40">
        <v>2441652182</v>
      </c>
      <c r="X36" s="44"/>
      <c r="Y36" s="44"/>
      <c r="Z36" s="44"/>
      <c r="AA36" s="44"/>
      <c r="AB36" s="44">
        <v>42000</v>
      </c>
      <c r="AC36" s="44"/>
      <c r="AD36" s="44"/>
      <c r="AE36" s="44"/>
      <c r="AF36" s="44"/>
      <c r="AG36" s="44">
        <v>65100</v>
      </c>
      <c r="AH36" s="44">
        <v>1542900</v>
      </c>
      <c r="AI36" s="44"/>
      <c r="AJ36" s="44"/>
      <c r="AK36" s="44"/>
      <c r="AL36" s="44"/>
      <c r="AM36" s="44"/>
      <c r="AN36" s="39">
        <v>1650000</v>
      </c>
    </row>
    <row r="37" spans="1:40" s="45" customFormat="1" ht="12.75">
      <c r="A37" s="33" t="s">
        <v>66</v>
      </c>
      <c r="B37" s="34">
        <v>23</v>
      </c>
      <c r="C37" s="35"/>
      <c r="D37" s="36" t="s">
        <v>95</v>
      </c>
      <c r="E37" s="37">
        <v>412491700</v>
      </c>
      <c r="F37" s="38">
        <v>32.02</v>
      </c>
      <c r="G37" s="39">
        <v>1288231418</v>
      </c>
      <c r="H37" s="40">
        <v>875739718</v>
      </c>
      <c r="I37" s="39"/>
      <c r="J37" s="41">
        <v>32.02</v>
      </c>
      <c r="K37" s="40" t="s">
        <v>108</v>
      </c>
      <c r="L37" s="39" t="s">
        <v>108</v>
      </c>
      <c r="M37" s="40" t="s">
        <v>108</v>
      </c>
      <c r="N37" s="42">
        <v>126010.88</v>
      </c>
      <c r="O37" s="43">
        <v>7.118</v>
      </c>
      <c r="P37" s="40">
        <v>1770313</v>
      </c>
      <c r="Q37" s="43">
        <v>31.51</v>
      </c>
      <c r="R37" s="40">
        <v>5618258</v>
      </c>
      <c r="S37" s="39"/>
      <c r="T37" s="38">
        <v>32.02</v>
      </c>
      <c r="U37" s="39" t="s">
        <v>108</v>
      </c>
      <c r="V37" s="39" t="s">
        <v>108</v>
      </c>
      <c r="W37" s="40">
        <v>881357976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39" t="s">
        <v>108</v>
      </c>
    </row>
    <row r="38" spans="1:40" s="45" customFormat="1" ht="12.75">
      <c r="A38" s="33" t="s">
        <v>66</v>
      </c>
      <c r="B38" s="34">
        <v>24</v>
      </c>
      <c r="C38" s="35"/>
      <c r="D38" s="36" t="s">
        <v>96</v>
      </c>
      <c r="E38" s="37">
        <v>738957900</v>
      </c>
      <c r="F38" s="38">
        <v>96.61</v>
      </c>
      <c r="G38" s="39">
        <v>764887589</v>
      </c>
      <c r="H38" s="40">
        <v>25929689</v>
      </c>
      <c r="I38" s="39"/>
      <c r="J38" s="41">
        <v>96.61</v>
      </c>
      <c r="K38" s="40" t="s">
        <v>108</v>
      </c>
      <c r="L38" s="39" t="s">
        <v>108</v>
      </c>
      <c r="M38" s="40" t="s">
        <v>108</v>
      </c>
      <c r="N38" s="42">
        <v>236686.87</v>
      </c>
      <c r="O38" s="43">
        <v>2.932</v>
      </c>
      <c r="P38" s="40">
        <v>8072540</v>
      </c>
      <c r="Q38" s="43">
        <v>98.22</v>
      </c>
      <c r="R38" s="40">
        <v>8218835</v>
      </c>
      <c r="S38" s="39"/>
      <c r="T38" s="38">
        <v>96.61</v>
      </c>
      <c r="U38" s="39" t="s">
        <v>108</v>
      </c>
      <c r="V38" s="39" t="s">
        <v>108</v>
      </c>
      <c r="W38" s="40">
        <v>34148524</v>
      </c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39" t="s">
        <v>108</v>
      </c>
    </row>
    <row r="39" spans="1:40" s="45" customFormat="1" ht="12.75">
      <c r="A39" s="33" t="s">
        <v>66</v>
      </c>
      <c r="B39" s="34">
        <v>25</v>
      </c>
      <c r="C39" s="35" t="s">
        <v>109</v>
      </c>
      <c r="D39" s="36" t="s">
        <v>97</v>
      </c>
      <c r="E39" s="37">
        <v>3134845150</v>
      </c>
      <c r="F39" s="38">
        <v>29.15</v>
      </c>
      <c r="G39" s="39">
        <v>10754185763</v>
      </c>
      <c r="H39" s="40">
        <v>7619340613</v>
      </c>
      <c r="I39" s="39">
        <v>4125792</v>
      </c>
      <c r="J39" s="41">
        <v>29.15</v>
      </c>
      <c r="K39" s="40">
        <v>14153660</v>
      </c>
      <c r="L39" s="39">
        <v>4125792</v>
      </c>
      <c r="M39" s="40" t="s">
        <v>108</v>
      </c>
      <c r="N39" s="42">
        <v>2407549.29</v>
      </c>
      <c r="O39" s="43">
        <v>9.53</v>
      </c>
      <c r="P39" s="40">
        <v>25262847</v>
      </c>
      <c r="Q39" s="43">
        <v>29.31</v>
      </c>
      <c r="R39" s="40">
        <v>86191904</v>
      </c>
      <c r="S39" s="39"/>
      <c r="T39" s="38">
        <v>29.15</v>
      </c>
      <c r="U39" s="39" t="s">
        <v>108</v>
      </c>
      <c r="V39" s="39" t="s">
        <v>108</v>
      </c>
      <c r="W39" s="40">
        <v>7705532517</v>
      </c>
      <c r="X39" s="44"/>
      <c r="Y39" s="44">
        <v>1874000</v>
      </c>
      <c r="Z39" s="44"/>
      <c r="AA39" s="44"/>
      <c r="AB39" s="44"/>
      <c r="AC39" s="44"/>
      <c r="AD39" s="44"/>
      <c r="AE39" s="44"/>
      <c r="AF39" s="44"/>
      <c r="AG39" s="44"/>
      <c r="AH39" s="44">
        <v>2492300</v>
      </c>
      <c r="AI39" s="44"/>
      <c r="AJ39" s="44"/>
      <c r="AK39" s="44"/>
      <c r="AL39" s="44"/>
      <c r="AM39" s="44"/>
      <c r="AN39" s="39">
        <v>4366300</v>
      </c>
    </row>
    <row r="40" spans="1:40" ht="12.75">
      <c r="A40" s="12"/>
      <c r="B40" s="1"/>
      <c r="C40" s="1"/>
      <c r="D40" s="1"/>
      <c r="E40" s="4"/>
      <c r="F40" s="5"/>
      <c r="G40" s="4"/>
      <c r="H40" s="4"/>
      <c r="I40" s="4"/>
      <c r="J40" s="5"/>
      <c r="K40" s="4"/>
      <c r="L40" s="4"/>
      <c r="M40" s="4"/>
      <c r="N40" s="6"/>
      <c r="O40" s="7"/>
      <c r="P40" s="4"/>
      <c r="Q40" s="6"/>
      <c r="R40" s="11"/>
      <c r="T40" s="5"/>
      <c r="U40" s="4"/>
      <c r="V40" s="6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 ht="12.75">
      <c r="A41" s="13"/>
      <c r="B41" s="14"/>
      <c r="C41" s="14"/>
      <c r="D41" s="19" t="s">
        <v>24</v>
      </c>
      <c r="E41" s="29">
        <f>SUM(E15:E39)</f>
        <v>55204458037</v>
      </c>
      <c r="F41" s="29"/>
      <c r="G41" s="29">
        <f>SUM(G15:G39)</f>
        <v>97472561525</v>
      </c>
      <c r="H41" s="29">
        <f>SUM(H15:H39)</f>
        <v>42268103488</v>
      </c>
      <c r="I41" s="29">
        <f>SUM(I15:I39)</f>
        <v>93881425</v>
      </c>
      <c r="J41" s="29"/>
      <c r="K41" s="29">
        <f>SUM(K15:K39)</f>
        <v>170220598</v>
      </c>
      <c r="L41" s="29">
        <f>SUM(L15:L39)</f>
        <v>93881425</v>
      </c>
      <c r="M41" s="29"/>
      <c r="N41" s="29">
        <f>SUM(N15:N39)</f>
        <v>14796561.45</v>
      </c>
      <c r="O41" s="30"/>
      <c r="P41" s="29">
        <f>SUM(P15:P39)</f>
        <v>329291957</v>
      </c>
      <c r="Q41" s="29"/>
      <c r="R41" s="29">
        <f>SUM(R15:R39)</f>
        <v>578791859</v>
      </c>
      <c r="S41" s="29"/>
      <c r="T41" s="30"/>
      <c r="U41" s="29"/>
      <c r="V41" s="29">
        <f aca="true" t="shared" si="0" ref="V41:AM41">SUM(V15:V39)</f>
        <v>10473419</v>
      </c>
      <c r="W41" s="29">
        <f t="shared" si="0"/>
        <v>42857368766</v>
      </c>
      <c r="X41" s="29">
        <f t="shared" si="0"/>
        <v>9785100</v>
      </c>
      <c r="Y41" s="29">
        <f t="shared" si="0"/>
        <v>51325600</v>
      </c>
      <c r="Z41" s="29">
        <f t="shared" si="0"/>
        <v>0</v>
      </c>
      <c r="AA41" s="29">
        <f t="shared" si="0"/>
        <v>2428217</v>
      </c>
      <c r="AB41" s="29">
        <f t="shared" si="0"/>
        <v>42000</v>
      </c>
      <c r="AC41" s="29">
        <f t="shared" si="0"/>
        <v>0</v>
      </c>
      <c r="AD41" s="29">
        <f t="shared" si="0"/>
        <v>0</v>
      </c>
      <c r="AE41" s="29">
        <f t="shared" si="0"/>
        <v>0</v>
      </c>
      <c r="AF41" s="29">
        <f t="shared" si="0"/>
        <v>0</v>
      </c>
      <c r="AG41" s="29">
        <f t="shared" si="0"/>
        <v>1225300</v>
      </c>
      <c r="AH41" s="29">
        <f t="shared" si="0"/>
        <v>5215500</v>
      </c>
      <c r="AI41" s="29">
        <f t="shared" si="0"/>
        <v>0</v>
      </c>
      <c r="AJ41" s="29">
        <f t="shared" si="0"/>
        <v>0</v>
      </c>
      <c r="AK41" s="29">
        <f t="shared" si="0"/>
        <v>0</v>
      </c>
      <c r="AL41" s="29">
        <f t="shared" si="0"/>
        <v>0</v>
      </c>
      <c r="AM41" s="29">
        <f t="shared" si="0"/>
        <v>5574200</v>
      </c>
      <c r="AN41" s="29">
        <f>SUM(AN15:AN39)</f>
        <v>75595917</v>
      </c>
    </row>
    <row r="42" spans="5:32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4"/>
      <c r="U42" s="4"/>
      <c r="V42" s="4"/>
      <c r="W42" s="4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40" s="24" customFormat="1" ht="11.25">
      <c r="B43" s="18"/>
      <c r="C43" s="18"/>
      <c r="D43" s="18"/>
      <c r="E43" s="18" t="s">
        <v>69</v>
      </c>
      <c r="F43" s="26"/>
      <c r="G43" s="25"/>
      <c r="H43" s="25"/>
      <c r="I43" s="27"/>
      <c r="J43" s="27"/>
      <c r="K43" s="27"/>
      <c r="L43" s="25"/>
      <c r="M43" s="25"/>
      <c r="N43" s="55" t="s">
        <v>70</v>
      </c>
      <c r="O43" s="55"/>
      <c r="P43" s="55"/>
      <c r="Q43" s="55"/>
      <c r="R43" s="55"/>
      <c r="S43" s="55"/>
      <c r="T43" s="55"/>
      <c r="U43" s="55"/>
      <c r="V43" s="55"/>
      <c r="W43" s="55"/>
      <c r="X43" s="55" t="s">
        <v>69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5:32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  <c r="Z44" s="17"/>
      <c r="AA44" s="17"/>
      <c r="AB44" s="17"/>
      <c r="AC44" s="2"/>
      <c r="AD44" s="2"/>
      <c r="AE44" s="2"/>
      <c r="AF44" s="2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9" spans="24:28" ht="12.75">
      <c r="X59" s="6"/>
      <c r="Y59" s="6"/>
      <c r="Z59" s="6"/>
      <c r="AA59" s="6"/>
      <c r="AB59" s="6"/>
    </row>
  </sheetData>
  <sheetProtection/>
  <mergeCells count="47">
    <mergeCell ref="S9:S14"/>
    <mergeCell ref="L9:L14"/>
    <mergeCell ref="X7:AN7"/>
    <mergeCell ref="N43:W43"/>
    <mergeCell ref="X43:AN43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2015-03-30T13:56:09Z</dcterms:modified>
  <cp:category/>
  <cp:version/>
  <cp:contentType/>
  <cp:contentStatus/>
</cp:coreProperties>
</file>