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375" windowHeight="4455" tabRatio="778" activeTab="0"/>
  </bookViews>
  <sheets>
    <sheet name="Abstract of Ratables" sheetId="1" r:id="rId1"/>
  </sheets>
  <definedNames>
    <definedName name="_Fill" hidden="1">'Abstract of Ratables'!#REF!</definedName>
    <definedName name="_xlnm.Print_Area" localSheetId="0">'Abstract of Ratables'!$A$1:$CO$20</definedName>
    <definedName name="_xlnm.Print_Titles" localSheetId="0">'Abstract of Ratables'!$A:$B,'Abstract of Ratables'!$3:$4</definedName>
  </definedNames>
  <calcPr fullCalcOnLoad="1"/>
</workbook>
</file>

<file path=xl/sharedStrings.xml><?xml version="1.0" encoding="utf-8"?>
<sst xmlns="http://schemas.openxmlformats.org/spreadsheetml/2006/main" count="165" uniqueCount="157">
  <si>
    <t>Land Value</t>
  </si>
  <si>
    <t>County Equalization Ratio</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</si>
  <si>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</si>
  <si>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</si>
  <si>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</si>
  <si>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</si>
  <si>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</si>
  <si>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</si>
  <si>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</si>
  <si>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</si>
  <si>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</si>
  <si>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</si>
  <si>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</si>
  <si>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</si>
  <si>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</si>
  <si>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</si>
  <si>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</si>
  <si>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</si>
  <si>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Improvement Value                             (including Partial Exemptions and Abatements)</t>
  </si>
  <si>
    <t>Municipal Open Space Tax</t>
  </si>
  <si>
    <t>Net County Taxes Apportioned Less State Aid                                       (Col 12A3 - 12A4)                              (adjusted for County BPP)</t>
  </si>
  <si>
    <t>REAP Eligible Property Assessments</t>
  </si>
  <si>
    <t>REAP Aid Credit</t>
  </si>
  <si>
    <t>REAP Tax Rate Credit</t>
  </si>
  <si>
    <t xml:space="preserve">Municipality  </t>
  </si>
  <si>
    <t>Special Taxing District</t>
  </si>
  <si>
    <t xml:space="preserve">School Budget BPP Aid                                                               </t>
  </si>
  <si>
    <t>Reg. Consol. &amp; Joint School Tax</t>
  </si>
  <si>
    <t>Total Levy on Which Tax Rate Is Computed                                          (Col 12A5 + 12Ba + 12Bb + 12Bc + 12Cia + 12Cib + 12Cic + 12Ciia + 12Ciib + 12Ciic)</t>
  </si>
  <si>
    <t>Municipal Library Tax</t>
  </si>
  <si>
    <t>0601</t>
  </si>
  <si>
    <t>Bridgeton City</t>
  </si>
  <si>
    <t>0602</t>
  </si>
  <si>
    <t>Commercial Twp</t>
  </si>
  <si>
    <t>0603</t>
  </si>
  <si>
    <t>Deerfield Twp</t>
  </si>
  <si>
    <t>0604</t>
  </si>
  <si>
    <t>Downe Twp</t>
  </si>
  <si>
    <t>0605</t>
  </si>
  <si>
    <t>Fairfield Twp</t>
  </si>
  <si>
    <t>0606</t>
  </si>
  <si>
    <t>Greenwich Twp</t>
  </si>
  <si>
    <t>0607</t>
  </si>
  <si>
    <t>Hopewell Twp</t>
  </si>
  <si>
    <t>0608</t>
  </si>
  <si>
    <t>Lawrence Twp</t>
  </si>
  <si>
    <t>0609</t>
  </si>
  <si>
    <t>Maurice River Twp</t>
  </si>
  <si>
    <t>0610</t>
  </si>
  <si>
    <t>Millville City</t>
  </si>
  <si>
    <t>0611</t>
  </si>
  <si>
    <t>Shiloh Boro</t>
  </si>
  <si>
    <t>0612</t>
  </si>
  <si>
    <t>Stow Creek Twp</t>
  </si>
  <si>
    <t>0613</t>
  </si>
  <si>
    <t>Upper Deerfield Twp</t>
  </si>
  <si>
    <t>0614</t>
  </si>
  <si>
    <t>Vineland City</t>
  </si>
  <si>
    <t>Equalization Amounts Deducted  (Col 6 County Equalization Table)</t>
  </si>
  <si>
    <t>Equalization Amounts Added (Col 6 County Equalization Table)</t>
  </si>
  <si>
    <t>SECTION 12-A</t>
  </si>
  <si>
    <t>SECTION 12-B</t>
  </si>
  <si>
    <t>SECTION 12-C</t>
  </si>
  <si>
    <t>SECTION 12-D</t>
  </si>
  <si>
    <t>SECTION 13</t>
  </si>
  <si>
    <t>SECTION 14</t>
  </si>
  <si>
    <t>SECTION 15</t>
  </si>
  <si>
    <t>ADDENDUM TO ABSTRACT OF RATABLES -- ASSESSED VALUE OF PARTIAL EXEMPTIONS &amp; ABATMENTS (COLUMN 3)</t>
  </si>
  <si>
    <t>ADDENDUM TO ABSTRACT OF RATABLES -- ASSESSED VALUE OF PARTIAL EXEMPTIONS &amp; ABATEMENTS (CONTINUED)</t>
  </si>
  <si>
    <t>ADDENDUM:  STATE AID ADJUSTMENT FOR BPP</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</si>
  <si>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</si>
  <si>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BREAKDOWN OF GENERAL TAX RATE</t>
  </si>
  <si>
    <t>ADDENDUM:  REAP DISTRIBUTION SUMMARY</t>
  </si>
  <si>
    <t>SPECIAL TAXING DISTRICTS</t>
  </si>
  <si>
    <t>TAXABLE VALUE</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</si>
  <si>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</si>
  <si>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</si>
  <si>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</si>
  <si>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</si>
  <si>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</si>
  <si>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</si>
  <si>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</si>
  <si>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t>
  </si>
  <si>
    <t xml:space="preserve">EQUALIZATION  </t>
  </si>
  <si>
    <t xml:space="preserve">
Net Valuation For County Tax Apportionment                                                                (Col 6 - 9A + 9B -10A + 10B)</t>
  </si>
  <si>
    <t>(i)</t>
  </si>
  <si>
    <t>(ii)</t>
  </si>
  <si>
    <t>(iii)</t>
  </si>
  <si>
    <t>(iv)</t>
  </si>
  <si>
    <t>(v)</t>
  </si>
  <si>
    <t>(A)
Net County Library Taxes Apportioned</t>
  </si>
  <si>
    <t>(B)
Net County Health Service Taxes Apportioned</t>
  </si>
  <si>
    <t>(C)
Net County Open Space Taxes Apportioned</t>
  </si>
  <si>
    <t>LOCAL TAXES TO BE RAISED FOR:</t>
  </si>
  <si>
    <t>REAL PROPERTY EXEMPT FROM TAXATION</t>
  </si>
  <si>
    <t>AMOUNT OF MISCELLANEOUS REVENUES TO SUPPORT LOCAL BUDGET</t>
  </si>
  <si>
    <t>DEDUCTIONS ALLOWED</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</si>
  <si>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</si>
  <si>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</si>
  <si>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</si>
  <si>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</si>
  <si>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</si>
  <si>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</si>
  <si>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</si>
  <si>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</si>
  <si>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</si>
  <si>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</si>
  <si>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</si>
  <si>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</si>
  <si>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</si>
  <si>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(14)
Mult. Dwell Abatement
N.J.S.A. 40A:21-6</t>
  </si>
  <si>
    <t>(15)
Mult. Dwell Exemption
N.J.S.A. 40A:21-6</t>
  </si>
  <si>
    <t>(16)
Com/Ind Exemption
N.J.S.A. 40A:21-7</t>
  </si>
  <si>
    <t>(17)
Total Value                                           (sum of 1                                    Through 16)                                             (transfer to Col 3)</t>
  </si>
  <si>
    <t xml:space="preserve">County Budget BPP Aid                                                               </t>
  </si>
  <si>
    <t>(A)</t>
  </si>
  <si>
    <t>(B)</t>
  </si>
  <si>
    <t xml:space="preserve">
Total County Taxes Apportioned</t>
  </si>
  <si>
    <t>ADJUSTMENTS RESULTING FROM:</t>
  </si>
  <si>
    <t>(ii) LOCAL MUNICIPAL PURPOSES</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</si>
  <si>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</si>
  <si>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</si>
  <si>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</si>
  <si>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</si>
  <si>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</si>
  <si>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</si>
  <si>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</si>
  <si>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 xml:space="preserve">(A)
Surplus Revenue
</t>
  </si>
  <si>
    <t>(B)
Miscellaneous Revenues Anticipated</t>
  </si>
  <si>
    <t>(C)
Receipts From Delinquent Tax</t>
  </si>
  <si>
    <t>(D)
Total of Miscellaneous Revenues                                                                            (Col 14A + 14B + 14C)</t>
  </si>
  <si>
    <t>(A)
Senior Citizen, Disabled and Surviving Spouse Deductions</t>
  </si>
  <si>
    <t xml:space="preserve">(B)
Veteran / Surviving Spouse of Veteran or Serviceperson Deductions </t>
  </si>
  <si>
    <t xml:space="preserve">True Value of Expired UEZ Abatements
 </t>
  </si>
  <si>
    <t xml:space="preserve">True Value Class II Railroad Property
</t>
  </si>
  <si>
    <t>(A)
EQUAL TABLE APPEALS</t>
  </si>
  <si>
    <t>(B)
APPEALS &amp; CORRECTIONS</t>
  </si>
  <si>
    <t>(A)
District School                                                                    (adjusted for BPP)</t>
  </si>
  <si>
    <t>(B)
Reg. Consol. &amp; Joint School                                                         (adjusted for BPP)</t>
  </si>
  <si>
    <t>(C)
Local School                                             (adjusted for BPP)</t>
  </si>
  <si>
    <t>(A)
Municipal Budget                                                      (adjusted for BPP)</t>
  </si>
  <si>
    <t>(B)
Municipal Open Space Budget</t>
  </si>
  <si>
    <t xml:space="preserve">(C)
Municipal Library
</t>
  </si>
  <si>
    <t>DEDUCT 
OVERPAY</t>
  </si>
  <si>
    <t>ADD 
UNDERPAY</t>
  </si>
  <si>
    <t>Taxing District</t>
  </si>
  <si>
    <t>(i) DISTRICT SCHOOL PURPOSES</t>
  </si>
  <si>
    <t>Commercial Twp Fire 1</t>
  </si>
  <si>
    <t>Commercial Twp Fire 2</t>
  </si>
  <si>
    <t>Commercial Twp Fire 3</t>
  </si>
  <si>
    <t>Downe Twp Fire 1</t>
  </si>
  <si>
    <t>Downe Twp Fire 2</t>
  </si>
  <si>
    <t>Maurice River Twp Fire 1</t>
  </si>
  <si>
    <t>Maurice River Twp Fire 2</t>
  </si>
  <si>
    <t>Maurice River Twp Fire 3</t>
  </si>
  <si>
    <t>Maurice River Twp Fire 4</t>
  </si>
  <si>
    <t>Vineland City Special Improvement District</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</si>
</sst>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0000_);_(* \(#,##0.00000\);_(* &quot;-&quot;??_);_(@_)"/>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_(* #,##0.000000_);_(* \(#,##0.000000\);_(* &quot;-&quot;??_);_(@_)"/>
    <numFmt numFmtId="181" formatCode="_(* #,##0.0000000_);_(* \(#,##0.0000000\);_(* &quot;-&quot;??_);_(@_)"/>
    <numFmt numFmtId="182" formatCode="_(* #,##0.00000000_);_(* \(#,##0.00000000\);_(* &quot;-&quot;??_);_(@_)"/>
    <numFmt numFmtId="183" formatCode="_(* #,##0.000000000_);_(* \(#,##0.000000000\);_(* &quot;-&quot;??_);_(@_)"/>
    <numFmt numFmtId="184" formatCode="_(* #,##0.0000000000_);_(* \(#,##0.0000000000\);_(* &quot;-&quot;??_);_(@_)"/>
    <numFmt numFmtId="185" formatCode="_(* #,##0.00000000000_);_(* \(#,##0.00000000000\);_(* &quot;-&quot;??_);_(@_)"/>
    <numFmt numFmtId="186" formatCode="_(&quot;$&quot;* #,##0.0_);_(&quot;$&quot;* \(#,##0.0\);_(&quot;$&quot;* &quot;-&quot;??_);_(@_)"/>
    <numFmt numFmtId="187" formatCode="_(&quot;$&quot;* #,##0_);_(&quot;$&quot;* \(#,##0\);_(&quot;$&quot;* &quot;-&quot;??_);_(@_)"/>
    <numFmt numFmtId="188" formatCode="_(* #,##0.0_);_(* \(#,##0.0\);_(* &quot;-&quot;??_);_(@_)"/>
    <numFmt numFmtId="189" formatCode="_(* #,##0_);_(* \(#,##0\);_(* &quot;-&quot;??_);_(@_)"/>
    <numFmt numFmtId="190" formatCode="0.0"/>
    <numFmt numFmtId="191" formatCode="0.0000000000"/>
    <numFmt numFmtId="192" formatCode="0.00000000000"/>
    <numFmt numFmtId="193" formatCode="0.000"/>
    <numFmt numFmtId="194" formatCode="0.0000"/>
    <numFmt numFmtId="195" formatCode="0.00000"/>
    <numFmt numFmtId="196" formatCode="0.000000"/>
    <numFmt numFmtId="197" formatCode="0.0000000"/>
    <numFmt numFmtId="198" formatCode="0.00000000"/>
    <numFmt numFmtId="199" formatCode="0.000000000"/>
    <numFmt numFmtId="200" formatCode="0.00_);\(0.00\)"/>
    <numFmt numFmtId="201" formatCode="#,##0.000000000000000"/>
  </numFmts>
  <fonts count="41">
    <font>
      <sz val="10"/>
      <name val="Arial"/>
      <family val="0"/>
    </font>
    <font>
      <b/>
      <sz val="10"/>
      <name val="Arial"/>
      <family val="0"/>
    </font>
    <font>
      <i/>
      <sz val="10"/>
      <name val="Arial"/>
      <family val="0"/>
    </font>
    <font>
      <b/>
      <i/>
      <sz val="10"/>
      <name val="Arial"/>
      <family val="0"/>
    </font>
    <font>
      <sz val="9"/>
      <name val="Arial"/>
      <family val="0"/>
    </font>
    <font>
      <u val="single"/>
      <sz val="9"/>
      <color indexed="36"/>
      <name val="Arial"/>
      <family val="0"/>
    </font>
    <font>
      <u val="single"/>
      <sz val="9"/>
      <color indexed="12"/>
      <name val="Arial"/>
      <family val="0"/>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4">
    <xf numFmtId="0" fontId="0" fillId="0" borderId="0" xfId="0" applyAlignment="1">
      <alignment/>
    </xf>
    <xf numFmtId="0" fontId="0" fillId="33" borderId="0" xfId="0" applyFill="1" applyAlignment="1">
      <alignment/>
    </xf>
    <xf numFmtId="0" fontId="0" fillId="33" borderId="0" xfId="0" applyFill="1" applyBorder="1" applyAlignment="1">
      <alignment/>
    </xf>
    <xf numFmtId="0" fontId="0" fillId="33" borderId="0" xfId="0" applyFill="1" applyAlignment="1">
      <alignment horizontal="center" vertical="center" wrapText="1"/>
    </xf>
    <xf numFmtId="0" fontId="0" fillId="33" borderId="0" xfId="0" applyFill="1" applyAlignment="1" quotePrefix="1">
      <alignment horizontal="center" vertical="center" wrapText="1"/>
    </xf>
    <xf numFmtId="0" fontId="0" fillId="33" borderId="0" xfId="0" applyFill="1" applyBorder="1" applyAlignment="1">
      <alignment horizontal="center" vertical="center" wrapText="1"/>
    </xf>
    <xf numFmtId="0" fontId="0" fillId="33" borderId="0" xfId="0" applyFont="1" applyFill="1" applyAlignment="1" quotePrefix="1">
      <alignment horizontal="left"/>
    </xf>
    <xf numFmtId="189" fontId="0" fillId="33" borderId="0" xfId="42" applyNumberFormat="1" applyFont="1" applyFill="1" applyAlignment="1">
      <alignment horizontal="right"/>
    </xf>
    <xf numFmtId="3" fontId="0" fillId="33" borderId="0" xfId="0" applyNumberFormat="1" applyFont="1" applyFill="1" applyAlignment="1">
      <alignment horizontal="right"/>
    </xf>
    <xf numFmtId="164" fontId="0" fillId="33" borderId="0" xfId="42" applyNumberFormat="1" applyFont="1" applyFill="1" applyAlignment="1">
      <alignment horizontal="right"/>
    </xf>
    <xf numFmtId="2" fontId="0" fillId="33" borderId="0" xfId="0" applyNumberFormat="1" applyFont="1" applyFill="1" applyAlignment="1">
      <alignment horizontal="right"/>
    </xf>
    <xf numFmtId="4" fontId="0" fillId="33" borderId="0" xfId="0" applyNumberFormat="1" applyFont="1" applyFill="1" applyAlignment="1">
      <alignment horizontal="right"/>
    </xf>
    <xf numFmtId="0" fontId="0" fillId="33" borderId="0" xfId="0" applyFont="1" applyFill="1" applyAlignment="1">
      <alignment horizontal="right"/>
    </xf>
    <xf numFmtId="0" fontId="0" fillId="33" borderId="0" xfId="0" applyFill="1" applyBorder="1" applyAlignment="1">
      <alignment horizontal="right"/>
    </xf>
    <xf numFmtId="175" fontId="0" fillId="33" borderId="0" xfId="0" applyNumberFormat="1" applyFont="1" applyFill="1" applyAlignment="1">
      <alignment horizontal="right"/>
    </xf>
    <xf numFmtId="3" fontId="0" fillId="34" borderId="10" xfId="0" applyNumberFormat="1" applyFont="1" applyFill="1" applyBorder="1" applyAlignment="1">
      <alignment horizontal="right" vertical="center"/>
    </xf>
    <xf numFmtId="3" fontId="0" fillId="0" borderId="0" xfId="0" applyNumberFormat="1" applyFont="1" applyFill="1" applyBorder="1" applyAlignment="1">
      <alignment horizontal="left" vertical="center"/>
    </xf>
    <xf numFmtId="0" fontId="0" fillId="34" borderId="10" xfId="0" applyFill="1" applyBorder="1" applyAlignment="1">
      <alignment horizontal="center" vertical="center" wrapText="1"/>
    </xf>
    <xf numFmtId="3" fontId="0" fillId="34" borderId="10" xfId="42" applyNumberFormat="1" applyFont="1" applyFill="1" applyBorder="1" applyAlignment="1">
      <alignment horizontal="right" vertical="center"/>
    </xf>
    <xf numFmtId="4" fontId="0" fillId="34" borderId="10" xfId="42" applyNumberFormat="1" applyFont="1" applyFill="1" applyBorder="1" applyAlignment="1">
      <alignment horizontal="right" vertical="center"/>
    </xf>
    <xf numFmtId="43" fontId="0" fillId="34" borderId="10" xfId="42" applyFont="1" applyFill="1" applyBorder="1" applyAlignment="1">
      <alignment horizontal="right" vertical="center"/>
    </xf>
    <xf numFmtId="4" fontId="0" fillId="35" borderId="10" xfId="42" applyNumberFormat="1" applyFont="1" applyFill="1" applyBorder="1" applyAlignment="1">
      <alignment horizontal="right" vertical="center"/>
    </xf>
    <xf numFmtId="2" fontId="0" fillId="34" borderId="10" xfId="42" applyNumberFormat="1" applyFont="1" applyFill="1" applyBorder="1" applyAlignment="1">
      <alignment horizontal="right" vertical="center"/>
    </xf>
    <xf numFmtId="0" fontId="0" fillId="0" borderId="0" xfId="0" applyFill="1" applyBorder="1" applyAlignment="1">
      <alignment horizontal="center" vertical="center" wrapText="1"/>
    </xf>
    <xf numFmtId="3" fontId="0" fillId="33" borderId="11" xfId="42" applyNumberFormat="1" applyFont="1" applyFill="1" applyBorder="1" applyAlignment="1">
      <alignment horizontal="right" vertical="center"/>
    </xf>
    <xf numFmtId="4" fontId="0" fillId="33" borderId="0" xfId="0" applyNumberFormat="1" applyFont="1" applyFill="1" applyBorder="1" applyAlignment="1">
      <alignment horizontal="right"/>
    </xf>
    <xf numFmtId="49" fontId="0" fillId="33" borderId="0" xfId="0" applyNumberFormat="1" applyFill="1" applyBorder="1" applyAlignment="1">
      <alignment horizontal="center" vertical="center" wrapText="1"/>
    </xf>
    <xf numFmtId="0" fontId="0" fillId="34" borderId="10" xfId="0" applyFont="1" applyFill="1" applyBorder="1" applyAlignment="1">
      <alignment horizontal="center" vertical="center" wrapText="1"/>
    </xf>
    <xf numFmtId="43" fontId="0" fillId="34" borderId="10" xfId="42" applyNumberFormat="1" applyFont="1" applyFill="1" applyBorder="1" applyAlignment="1">
      <alignment horizontal="right" vertical="center"/>
    </xf>
    <xf numFmtId="0" fontId="0" fillId="34" borderId="12" xfId="0" applyFill="1" applyBorder="1" applyAlignment="1">
      <alignment horizontal="center" vertical="center" wrapText="1"/>
    </xf>
    <xf numFmtId="0" fontId="0" fillId="34" borderId="10"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1" fillId="0" borderId="15" xfId="0" applyFont="1" applyFill="1" applyBorder="1" applyAlignment="1">
      <alignment vertical="center" wrapText="1"/>
    </xf>
    <xf numFmtId="0" fontId="0" fillId="33" borderId="0" xfId="0" applyFill="1" applyBorder="1" applyAlignment="1">
      <alignment horizontal="center" vertical="center"/>
    </xf>
    <xf numFmtId="0" fontId="0" fillId="0" borderId="0" xfId="0" applyFill="1" applyBorder="1" applyAlignment="1" quotePrefix="1">
      <alignment horizontal="center" vertical="center" wrapText="1"/>
    </xf>
    <xf numFmtId="189" fontId="0" fillId="34" borderId="0" xfId="42" applyNumberFormat="1" applyFont="1" applyFill="1" applyAlignment="1">
      <alignment/>
    </xf>
    <xf numFmtId="43" fontId="0" fillId="33" borderId="0" xfId="0" applyNumberFormat="1" applyFill="1" applyAlignment="1">
      <alignment/>
    </xf>
    <xf numFmtId="0" fontId="0" fillId="34" borderId="16"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0" xfId="0" applyFill="1" applyBorder="1" applyAlignment="1">
      <alignment horizontal="center" vertical="center" wrapText="1"/>
    </xf>
    <xf numFmtId="0" fontId="0" fillId="34" borderId="10" xfId="0" applyFill="1" applyBorder="1" applyAlignment="1">
      <alignment horizontal="center"/>
    </xf>
    <xf numFmtId="0" fontId="0" fillId="34" borderId="1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1" fillId="34" borderId="17" xfId="0" applyFont="1" applyFill="1" applyBorder="1" applyAlignment="1">
      <alignment horizontal="center" vertical="center"/>
    </xf>
    <xf numFmtId="0" fontId="1" fillId="34" borderId="10" xfId="0" applyFont="1" applyFill="1" applyBorder="1" applyAlignment="1">
      <alignment horizontal="center" vertical="center"/>
    </xf>
    <xf numFmtId="0" fontId="0" fillId="34" borderId="11"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8" xfId="0" applyFill="1" applyBorder="1" applyAlignment="1">
      <alignment horizontal="center" vertical="center" wrapText="1"/>
    </xf>
    <xf numFmtId="0" fontId="0" fillId="34" borderId="12" xfId="0"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19" xfId="0" applyFont="1" applyFill="1" applyBorder="1" applyAlignment="1">
      <alignment horizontal="center" vertical="center" wrapText="1"/>
    </xf>
    <xf numFmtId="0" fontId="1" fillId="34" borderId="0" xfId="0" applyFont="1" applyFill="1" applyBorder="1" applyAlignment="1">
      <alignment horizontal="center" vertical="center"/>
    </xf>
    <xf numFmtId="0" fontId="1" fillId="34" borderId="19" xfId="0" applyFont="1" applyFill="1" applyBorder="1" applyAlignment="1">
      <alignment horizontal="center" vertical="center"/>
    </xf>
    <xf numFmtId="49" fontId="0" fillId="34" borderId="20" xfId="0" applyNumberFormat="1" applyFill="1" applyBorder="1" applyAlignment="1">
      <alignment horizontal="center" vertical="center" wrapText="1"/>
    </xf>
    <xf numFmtId="49" fontId="0" fillId="34" borderId="0" xfId="0" applyNumberFormat="1" applyFill="1" applyBorder="1" applyAlignment="1">
      <alignment horizontal="center" vertical="center" wrapText="1"/>
    </xf>
    <xf numFmtId="49" fontId="0" fillId="34" borderId="19" xfId="0" applyNumberFormat="1" applyFill="1" applyBorder="1" applyAlignment="1">
      <alignment horizontal="center" vertical="center" wrapText="1"/>
    </xf>
    <xf numFmtId="49" fontId="0" fillId="34" borderId="10" xfId="0" applyNumberFormat="1" applyFill="1" applyBorder="1" applyAlignment="1">
      <alignment horizontal="center" vertical="center" wrapText="1"/>
    </xf>
    <xf numFmtId="0" fontId="1" fillId="34" borderId="10" xfId="0" applyFont="1" applyFill="1" applyBorder="1" applyAlignment="1">
      <alignment horizontal="center" vertical="center" wrapText="1"/>
    </xf>
    <xf numFmtId="0" fontId="0" fillId="34" borderId="20"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19" xfId="0" applyFill="1" applyBorder="1" applyAlignment="1">
      <alignment horizontal="center" vertical="center" wrapText="1"/>
    </xf>
    <xf numFmtId="0" fontId="0" fillId="34" borderId="14" xfId="0" applyFill="1" applyBorder="1" applyAlignment="1">
      <alignment horizontal="center"/>
    </xf>
    <xf numFmtId="0" fontId="0" fillId="34" borderId="18" xfId="0" applyFill="1" applyBorder="1" applyAlignment="1">
      <alignment horizontal="center"/>
    </xf>
    <xf numFmtId="0" fontId="0" fillId="34" borderId="12" xfId="0" applyFill="1" applyBorder="1" applyAlignment="1">
      <alignment horizontal="center"/>
    </xf>
    <xf numFmtId="0" fontId="0" fillId="0" borderId="10" xfId="0" applyBorder="1" applyAlignment="1">
      <alignment/>
    </xf>
    <xf numFmtId="0" fontId="0" fillId="34" borderId="10" xfId="0" applyFont="1" applyFill="1" applyBorder="1" applyAlignment="1">
      <alignment horizontal="center"/>
    </xf>
    <xf numFmtId="0" fontId="0" fillId="34" borderId="21" xfId="0" applyFill="1" applyBorder="1" applyAlignment="1">
      <alignment horizontal="center"/>
    </xf>
    <xf numFmtId="0" fontId="0" fillId="34" borderId="15" xfId="0" applyFill="1" applyBorder="1" applyAlignment="1">
      <alignment horizontal="center"/>
    </xf>
    <xf numFmtId="0" fontId="4" fillId="34" borderId="10" xfId="0" applyNumberFormat="1" applyFont="1" applyFill="1" applyBorder="1" applyAlignment="1">
      <alignment horizontal="center" vertical="center" wrapText="1"/>
    </xf>
    <xf numFmtId="49" fontId="1" fillId="36" borderId="10" xfId="0" applyNumberFormat="1" applyFont="1" applyFill="1" applyBorder="1" applyAlignment="1">
      <alignment horizontal="center"/>
    </xf>
    <xf numFmtId="0" fontId="1" fillId="36" borderId="10" xfId="0" applyFont="1" applyFill="1" applyBorder="1" applyAlignment="1">
      <alignment/>
    </xf>
    <xf numFmtId="189" fontId="0" fillId="36" borderId="10" xfId="42" applyNumberFormat="1" applyFont="1" applyFill="1" applyBorder="1" applyAlignment="1">
      <alignment/>
    </xf>
    <xf numFmtId="3" fontId="0" fillId="36" borderId="10" xfId="0" applyNumberFormat="1" applyFont="1" applyFill="1" applyBorder="1" applyAlignment="1">
      <alignment horizontal="right" vertical="center"/>
    </xf>
    <xf numFmtId="3" fontId="0" fillId="36" borderId="10" xfId="0" applyNumberFormat="1" applyFont="1" applyFill="1" applyBorder="1" applyAlignment="1">
      <alignment horizontal="right"/>
    </xf>
    <xf numFmtId="3" fontId="0" fillId="36" borderId="10" xfId="0" applyNumberFormat="1" applyFill="1" applyBorder="1" applyAlignment="1">
      <alignment/>
    </xf>
    <xf numFmtId="193" fontId="0" fillId="36" borderId="10" xfId="0" applyNumberFormat="1" applyFont="1" applyFill="1" applyBorder="1" applyAlignment="1">
      <alignment horizontal="center" vertical="center"/>
    </xf>
    <xf numFmtId="2" fontId="0" fillId="36" borderId="10" xfId="0" applyNumberFormat="1" applyFont="1" applyFill="1" applyBorder="1" applyAlignment="1">
      <alignment horizontal="right"/>
    </xf>
    <xf numFmtId="0" fontId="0" fillId="36" borderId="10" xfId="0" applyFont="1" applyFill="1" applyBorder="1" applyAlignment="1">
      <alignment horizontal="right" vertical="center"/>
    </xf>
    <xf numFmtId="189" fontId="0" fillId="36" borderId="10" xfId="42" applyNumberFormat="1" applyFont="1" applyFill="1" applyBorder="1" applyAlignment="1">
      <alignment/>
    </xf>
    <xf numFmtId="189" fontId="0" fillId="36" borderId="10" xfId="42" applyNumberFormat="1" applyFont="1" applyFill="1" applyBorder="1" applyAlignment="1">
      <alignment horizontal="right" vertical="center" wrapText="1"/>
    </xf>
    <xf numFmtId="43" fontId="0" fillId="36" borderId="10" xfId="42" applyFont="1" applyFill="1" applyBorder="1" applyAlignment="1">
      <alignment horizontal="right" vertical="center"/>
    </xf>
    <xf numFmtId="43" fontId="0" fillId="36" borderId="10" xfId="42" applyFont="1" applyFill="1" applyBorder="1" applyAlignment="1">
      <alignment/>
    </xf>
    <xf numFmtId="43" fontId="0" fillId="36" borderId="12" xfId="42" applyFont="1" applyFill="1" applyBorder="1" applyAlignment="1">
      <alignment/>
    </xf>
    <xf numFmtId="0" fontId="0" fillId="36" borderId="10" xfId="0" applyFill="1" applyBorder="1" applyAlignment="1">
      <alignment horizontal="center" vertical="center" wrapText="1"/>
    </xf>
    <xf numFmtId="4" fontId="0" fillId="36" borderId="10" xfId="0"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4" fontId="0" fillId="36" borderId="10" xfId="0" applyNumberFormat="1" applyFill="1" applyBorder="1" applyAlignment="1">
      <alignment/>
    </xf>
    <xf numFmtId="4" fontId="0" fillId="36" borderId="10" xfId="0" applyNumberFormat="1" applyFont="1" applyFill="1" applyBorder="1" applyAlignment="1" quotePrefix="1">
      <alignment horizontal="right" vertical="center"/>
    </xf>
    <xf numFmtId="189" fontId="0" fillId="36" borderId="10" xfId="42" applyNumberFormat="1" applyFont="1" applyFill="1" applyBorder="1" applyAlignment="1">
      <alignment horizontal="center" vertical="center" wrapText="1"/>
    </xf>
    <xf numFmtId="3" fontId="0" fillId="36" borderId="10" xfId="42" applyNumberFormat="1" applyFont="1" applyFill="1" applyBorder="1" applyAlignment="1">
      <alignment horizontal="right" vertical="center"/>
    </xf>
    <xf numFmtId="43" fontId="0" fillId="36" borderId="10" xfId="42" applyNumberFormat="1" applyFont="1" applyFill="1" applyBorder="1" applyAlignment="1">
      <alignment horizontal="center" vertical="center" wrapText="1"/>
    </xf>
    <xf numFmtId="43" fontId="0" fillId="36" borderId="10" xfId="0" applyNumberFormat="1" applyFont="1" applyFill="1" applyBorder="1" applyAlignment="1">
      <alignment horizontal="right" vertical="center"/>
    </xf>
    <xf numFmtId="0" fontId="0" fillId="36" borderId="11" xfId="0" applyFill="1" applyBorder="1" applyAlignment="1">
      <alignment horizontal="center" vertical="center" wrapText="1"/>
    </xf>
    <xf numFmtId="193" fontId="0" fillId="36" borderId="10" xfId="0" applyNumberFormat="1" applyFill="1" applyBorder="1" applyAlignment="1">
      <alignment horizontal="center" vertical="center" wrapText="1"/>
    </xf>
    <xf numFmtId="2" fontId="0" fillId="36" borderId="10" xfId="0" applyNumberFormat="1" applyFont="1" applyFill="1" applyBorder="1" applyAlignment="1">
      <alignment horizontal="center" vertical="center"/>
    </xf>
    <xf numFmtId="0" fontId="0" fillId="36" borderId="22" xfId="0" applyFill="1" applyBorder="1" applyAlignment="1">
      <alignment horizontal="center" vertical="center" wrapText="1"/>
    </xf>
    <xf numFmtId="49" fontId="0" fillId="36" borderId="0" xfId="0" applyNumberFormat="1" applyFill="1" applyBorder="1" applyAlignment="1">
      <alignment horizontal="center" vertical="center" wrapText="1"/>
    </xf>
    <xf numFmtId="0" fontId="1" fillId="36" borderId="10" xfId="0" applyFont="1" applyFill="1" applyBorder="1" applyAlignment="1">
      <alignment horizontal="center" vertical="center" wrapText="1"/>
    </xf>
    <xf numFmtId="189" fontId="1" fillId="36" borderId="10" xfId="42" applyNumberFormat="1" applyFont="1" applyFill="1" applyBorder="1" applyAlignment="1">
      <alignment horizontal="center" vertical="center"/>
    </xf>
    <xf numFmtId="0" fontId="1" fillId="36" borderId="10" xfId="0" applyFont="1" applyFill="1" applyBorder="1" applyAlignment="1">
      <alignment horizontal="center" vertical="center"/>
    </xf>
    <xf numFmtId="0" fontId="0" fillId="36" borderId="0" xfId="0" applyFill="1" applyBorder="1" applyAlignment="1">
      <alignment horizontal="center" vertical="center" wrapText="1"/>
    </xf>
    <xf numFmtId="0" fontId="0" fillId="36" borderId="0" xfId="0" applyFill="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CO23"/>
  <sheetViews>
    <sheetView tabSelected="1" zoomScaleSheetLayoutView="75" workbookViewId="0" topLeftCell="A1">
      <selection activeCell="A1" sqref="A1"/>
    </sheetView>
  </sheetViews>
  <sheetFormatPr defaultColWidth="9.140625" defaultRowHeight="17.25" customHeight="1"/>
  <cols>
    <col min="1" max="1" width="5.00390625" style="1" bestFit="1" customWidth="1"/>
    <col min="2" max="2" width="26.8515625" style="1" bestFit="1" customWidth="1"/>
    <col min="3" max="9" width="26.421875" style="1" customWidth="1"/>
    <col min="10" max="15" width="26.28125" style="1" customWidth="1"/>
    <col min="16" max="21" width="26.7109375" style="1" customWidth="1"/>
    <col min="22" max="23" width="25.8515625" style="1" customWidth="1"/>
    <col min="24" max="24" width="26.57421875" style="1" customWidth="1"/>
    <col min="25" max="28" width="26.140625" style="1" customWidth="1"/>
    <col min="29" max="30" width="23.421875" style="1" customWidth="1"/>
    <col min="31" max="31" width="28.00390625" style="1" customWidth="1"/>
    <col min="32" max="38" width="22.28125" style="1" customWidth="1"/>
    <col min="39" max="40" width="24.8515625" style="1" customWidth="1"/>
    <col min="41" max="41" width="22.28125" style="1" customWidth="1"/>
    <col min="42" max="44" width="24.8515625" style="1" customWidth="1"/>
    <col min="45" max="51" width="26.421875" style="1" customWidth="1"/>
    <col min="52" max="61" width="22.421875" style="1" customWidth="1"/>
    <col min="62" max="62" width="16.8515625" style="1" customWidth="1"/>
    <col min="63" max="63" width="15.8515625" style="1" customWidth="1"/>
    <col min="64" max="64" width="16.8515625" style="1" customWidth="1"/>
    <col min="65" max="65" width="33.7109375" style="2" customWidth="1"/>
    <col min="66" max="66" width="37.140625" style="1" customWidth="1"/>
    <col min="67" max="67" width="46.28125" style="1" customWidth="1"/>
    <col min="68" max="68" width="4.421875" style="1" customWidth="1"/>
    <col min="69" max="69" width="12.00390625" style="1" customWidth="1"/>
    <col min="70" max="70" width="41.8515625" style="1" customWidth="1"/>
    <col min="71" max="80" width="12.00390625" style="1" customWidth="1"/>
    <col min="81" max="81" width="9.8515625" style="1" customWidth="1"/>
    <col min="82" max="83" width="23.7109375" style="1" customWidth="1"/>
    <col min="84" max="84" width="6.28125" style="1" customWidth="1"/>
    <col min="85" max="85" width="31.00390625" style="1" customWidth="1"/>
    <col min="86" max="86" width="24.140625" style="1" customWidth="1"/>
    <col min="87" max="87" width="33.140625" style="2" customWidth="1"/>
    <col min="88" max="88" width="4.421875" style="2" customWidth="1"/>
    <col min="89" max="89" width="37.7109375" style="2" customWidth="1"/>
    <col min="90" max="90" width="37.421875" style="2" customWidth="1"/>
    <col min="91" max="91" width="22.8515625" style="1" customWidth="1"/>
    <col min="92" max="92" width="20.421875" style="2" customWidth="1"/>
    <col min="93" max="93" width="19.421875" style="2" customWidth="1"/>
    <col min="94" max="16384" width="9.140625" style="2" customWidth="1"/>
  </cols>
  <sheetData>
    <row r="1" spans="3:93" ht="17.25" customHeight="1">
      <c r="C1" s="41">
        <v>1</v>
      </c>
      <c r="D1" s="41"/>
      <c r="E1" s="30">
        <v>2</v>
      </c>
      <c r="F1" s="31">
        <v>3</v>
      </c>
      <c r="G1" s="32">
        <v>4</v>
      </c>
      <c r="H1" s="30">
        <v>5</v>
      </c>
      <c r="I1" s="30">
        <v>6</v>
      </c>
      <c r="J1" s="30">
        <v>7</v>
      </c>
      <c r="K1" s="30">
        <v>8</v>
      </c>
      <c r="L1" s="41">
        <v>9</v>
      </c>
      <c r="M1" s="41"/>
      <c r="N1" s="41">
        <v>10</v>
      </c>
      <c r="O1" s="41"/>
      <c r="P1" s="30">
        <v>11</v>
      </c>
      <c r="Q1" s="41" t="s">
        <v>60</v>
      </c>
      <c r="R1" s="41"/>
      <c r="S1" s="41"/>
      <c r="T1" s="41"/>
      <c r="U1" s="41"/>
      <c r="V1" s="41"/>
      <c r="W1" s="41"/>
      <c r="X1" s="41"/>
      <c r="Y1" s="41" t="s">
        <v>61</v>
      </c>
      <c r="Z1" s="41"/>
      <c r="AA1" s="41"/>
      <c r="AB1" s="41" t="s">
        <v>62</v>
      </c>
      <c r="AC1" s="41"/>
      <c r="AD1" s="41"/>
      <c r="AE1" s="41" t="s">
        <v>62</v>
      </c>
      <c r="AF1" s="41"/>
      <c r="AG1" s="41"/>
      <c r="AH1" s="30" t="s">
        <v>63</v>
      </c>
      <c r="AI1" s="41" t="s">
        <v>64</v>
      </c>
      <c r="AJ1" s="41"/>
      <c r="AK1" s="41"/>
      <c r="AL1" s="41"/>
      <c r="AM1" s="41"/>
      <c r="AN1" s="41"/>
      <c r="AO1" s="41"/>
      <c r="AP1" s="41" t="s">
        <v>65</v>
      </c>
      <c r="AQ1" s="41"/>
      <c r="AR1" s="41"/>
      <c r="AS1" s="41"/>
      <c r="AT1" s="41" t="s">
        <v>66</v>
      </c>
      <c r="AU1" s="41"/>
      <c r="AV1" s="41" t="s">
        <v>67</v>
      </c>
      <c r="AW1" s="41"/>
      <c r="AX1" s="41"/>
      <c r="AY1" s="41"/>
      <c r="AZ1" s="41"/>
      <c r="BA1" s="41"/>
      <c r="BB1" s="41"/>
      <c r="BC1" s="41"/>
      <c r="BD1" s="41" t="s">
        <v>68</v>
      </c>
      <c r="BE1" s="41"/>
      <c r="BF1" s="41"/>
      <c r="BG1" s="41"/>
      <c r="BH1" s="41"/>
      <c r="BI1" s="41"/>
      <c r="BJ1" s="41"/>
      <c r="BK1" s="41"/>
      <c r="BL1" s="41"/>
      <c r="BM1" s="41" t="s">
        <v>69</v>
      </c>
      <c r="BN1" s="41"/>
      <c r="BO1" s="41"/>
      <c r="BP1" s="2"/>
      <c r="BQ1" s="40" t="s">
        <v>5</v>
      </c>
      <c r="BR1" s="69" t="s">
        <v>70</v>
      </c>
      <c r="BS1" s="41" t="s">
        <v>71</v>
      </c>
      <c r="BT1" s="41"/>
      <c r="BU1" s="41"/>
      <c r="BV1" s="41"/>
      <c r="BW1" s="41"/>
      <c r="BX1" s="41"/>
      <c r="BY1" s="41"/>
      <c r="BZ1" s="41"/>
      <c r="CA1" s="41"/>
      <c r="CB1" s="41"/>
      <c r="CC1" s="41"/>
      <c r="CD1" s="41"/>
      <c r="CE1" s="41"/>
      <c r="CG1" s="62" t="s">
        <v>72</v>
      </c>
      <c r="CH1" s="63"/>
      <c r="CI1" s="64"/>
      <c r="CJ1" s="1"/>
      <c r="CK1" s="33"/>
      <c r="CL1" s="66" t="s">
        <v>73</v>
      </c>
      <c r="CM1" s="66"/>
      <c r="CN1" s="66"/>
      <c r="CO1" s="66"/>
    </row>
    <row r="2" spans="3:93" ht="17.25" customHeight="1">
      <c r="C2" s="67" t="s">
        <v>74</v>
      </c>
      <c r="D2" s="68"/>
      <c r="E2" s="38" t="s">
        <v>75</v>
      </c>
      <c r="F2" s="38" t="s">
        <v>76</v>
      </c>
      <c r="G2" s="38" t="s">
        <v>77</v>
      </c>
      <c r="H2" s="38" t="s">
        <v>78</v>
      </c>
      <c r="I2" s="38" t="s">
        <v>79</v>
      </c>
      <c r="J2" s="38" t="s">
        <v>80</v>
      </c>
      <c r="K2" s="38" t="s">
        <v>81</v>
      </c>
      <c r="L2" s="41" t="s">
        <v>82</v>
      </c>
      <c r="M2" s="41"/>
      <c r="N2" s="41" t="s">
        <v>83</v>
      </c>
      <c r="O2" s="41"/>
      <c r="P2" s="38" t="s">
        <v>84</v>
      </c>
      <c r="Q2" s="30" t="s">
        <v>85</v>
      </c>
      <c r="R2" s="41" t="s">
        <v>86</v>
      </c>
      <c r="S2" s="41"/>
      <c r="T2" s="41"/>
      <c r="U2" s="41"/>
      <c r="V2" s="30" t="s">
        <v>87</v>
      </c>
      <c r="W2" s="30" t="s">
        <v>88</v>
      </c>
      <c r="X2" s="30" t="s">
        <v>89</v>
      </c>
      <c r="Y2" s="40" t="s">
        <v>90</v>
      </c>
      <c r="Z2" s="40" t="s">
        <v>91</v>
      </c>
      <c r="AA2" s="40" t="s">
        <v>92</v>
      </c>
      <c r="AB2" s="41" t="s">
        <v>93</v>
      </c>
      <c r="AC2" s="41"/>
      <c r="AD2" s="41"/>
      <c r="AE2" s="41" t="s">
        <v>93</v>
      </c>
      <c r="AF2" s="41"/>
      <c r="AG2" s="41"/>
      <c r="AH2" s="40" t="s">
        <v>28</v>
      </c>
      <c r="AI2" s="41" t="s">
        <v>94</v>
      </c>
      <c r="AJ2" s="41"/>
      <c r="AK2" s="41"/>
      <c r="AL2" s="41"/>
      <c r="AM2" s="41"/>
      <c r="AN2" s="41"/>
      <c r="AO2" s="41"/>
      <c r="AP2" s="41" t="s">
        <v>95</v>
      </c>
      <c r="AQ2" s="41"/>
      <c r="AR2" s="41"/>
      <c r="AS2" s="41"/>
      <c r="AT2" s="41" t="s">
        <v>96</v>
      </c>
      <c r="AU2" s="41"/>
      <c r="AV2" s="40" t="s">
        <v>97</v>
      </c>
      <c r="AW2" s="40" t="s">
        <v>98</v>
      </c>
      <c r="AX2" s="40" t="s">
        <v>99</v>
      </c>
      <c r="AY2" s="40" t="s">
        <v>100</v>
      </c>
      <c r="AZ2" s="40" t="s">
        <v>101</v>
      </c>
      <c r="BA2" s="59" t="s">
        <v>102</v>
      </c>
      <c r="BB2" s="40" t="s">
        <v>103</v>
      </c>
      <c r="BC2" s="40" t="s">
        <v>104</v>
      </c>
      <c r="BD2" s="40" t="s">
        <v>105</v>
      </c>
      <c r="BE2" s="40" t="s">
        <v>106</v>
      </c>
      <c r="BF2" s="40" t="s">
        <v>107</v>
      </c>
      <c r="BG2" s="40" t="s">
        <v>108</v>
      </c>
      <c r="BH2" s="59" t="s">
        <v>109</v>
      </c>
      <c r="BI2" s="40" t="s">
        <v>110</v>
      </c>
      <c r="BJ2" s="40" t="s">
        <v>111</v>
      </c>
      <c r="BK2" s="40" t="s">
        <v>112</v>
      </c>
      <c r="BL2" s="40" t="s">
        <v>113</v>
      </c>
      <c r="BM2" s="40" t="s">
        <v>114</v>
      </c>
      <c r="BN2" s="40" t="s">
        <v>26</v>
      </c>
      <c r="BO2" s="40" t="s">
        <v>17</v>
      </c>
      <c r="BP2" s="2"/>
      <c r="BQ2" s="40"/>
      <c r="BR2" s="69"/>
      <c r="BS2" s="40" t="s">
        <v>6</v>
      </c>
      <c r="BT2" s="40" t="s">
        <v>7</v>
      </c>
      <c r="BU2" s="40" t="s">
        <v>8</v>
      </c>
      <c r="BV2" s="40" t="s">
        <v>9</v>
      </c>
      <c r="BW2" s="40" t="s">
        <v>10</v>
      </c>
      <c r="BX2" s="40" t="s">
        <v>27</v>
      </c>
      <c r="BY2" s="40" t="s">
        <v>11</v>
      </c>
      <c r="BZ2" s="40" t="s">
        <v>12</v>
      </c>
      <c r="CA2" s="40" t="s">
        <v>19</v>
      </c>
      <c r="CB2" s="40" t="s">
        <v>29</v>
      </c>
      <c r="CC2" s="40" t="s">
        <v>13</v>
      </c>
      <c r="CD2" s="40" t="s">
        <v>1</v>
      </c>
      <c r="CE2" s="40" t="s">
        <v>14</v>
      </c>
      <c r="CG2" s="57" t="s">
        <v>21</v>
      </c>
      <c r="CH2" s="54" t="s">
        <v>22</v>
      </c>
      <c r="CI2" s="57" t="s">
        <v>23</v>
      </c>
      <c r="CJ2" s="1"/>
      <c r="CK2" s="58" t="s">
        <v>24</v>
      </c>
      <c r="CL2" s="50" t="s">
        <v>25</v>
      </c>
      <c r="CM2" s="44" t="s">
        <v>2</v>
      </c>
      <c r="CN2" s="52" t="s">
        <v>3</v>
      </c>
      <c r="CO2" s="44" t="s">
        <v>15</v>
      </c>
    </row>
    <row r="3" spans="1:93" s="5" customFormat="1" ht="19.5" customHeight="1">
      <c r="A3" s="3"/>
      <c r="B3" s="4"/>
      <c r="C3" s="17" t="s">
        <v>115</v>
      </c>
      <c r="D3" s="17" t="s">
        <v>116</v>
      </c>
      <c r="E3" s="46"/>
      <c r="F3" s="46"/>
      <c r="G3" s="46"/>
      <c r="H3" s="46"/>
      <c r="I3" s="46"/>
      <c r="J3" s="46"/>
      <c r="K3" s="46"/>
      <c r="L3" s="29" t="s">
        <v>115</v>
      </c>
      <c r="M3" s="17" t="s">
        <v>116</v>
      </c>
      <c r="N3" s="17" t="s">
        <v>115</v>
      </c>
      <c r="O3" s="17" t="s">
        <v>116</v>
      </c>
      <c r="P3" s="46"/>
      <c r="Q3" s="38" t="s">
        <v>117</v>
      </c>
      <c r="R3" s="47" t="s">
        <v>118</v>
      </c>
      <c r="S3" s="48"/>
      <c r="T3" s="48"/>
      <c r="U3" s="49"/>
      <c r="V3" s="38" t="s">
        <v>4</v>
      </c>
      <c r="W3" s="38" t="s">
        <v>16</v>
      </c>
      <c r="X3" s="40" t="s">
        <v>20</v>
      </c>
      <c r="Y3" s="40"/>
      <c r="Z3" s="40"/>
      <c r="AA3" s="40"/>
      <c r="AB3" s="47" t="s">
        <v>146</v>
      </c>
      <c r="AC3" s="48"/>
      <c r="AD3" s="49"/>
      <c r="AE3" s="47" t="s">
        <v>119</v>
      </c>
      <c r="AF3" s="48"/>
      <c r="AG3" s="49"/>
      <c r="AH3" s="40"/>
      <c r="AI3" s="38" t="s">
        <v>120</v>
      </c>
      <c r="AJ3" s="38" t="s">
        <v>121</v>
      </c>
      <c r="AK3" s="38" t="s">
        <v>122</v>
      </c>
      <c r="AL3" s="38" t="s">
        <v>123</v>
      </c>
      <c r="AM3" s="38" t="s">
        <v>124</v>
      </c>
      <c r="AN3" s="38" t="s">
        <v>125</v>
      </c>
      <c r="AO3" s="38" t="s">
        <v>126</v>
      </c>
      <c r="AP3" s="38" t="s">
        <v>127</v>
      </c>
      <c r="AQ3" s="38" t="s">
        <v>128</v>
      </c>
      <c r="AR3" s="38" t="s">
        <v>129</v>
      </c>
      <c r="AS3" s="38" t="s">
        <v>130</v>
      </c>
      <c r="AT3" s="38" t="s">
        <v>131</v>
      </c>
      <c r="AU3" s="38" t="s">
        <v>132</v>
      </c>
      <c r="AV3" s="40"/>
      <c r="AW3" s="40"/>
      <c r="AX3" s="40"/>
      <c r="AY3" s="40"/>
      <c r="AZ3" s="40"/>
      <c r="BA3" s="60"/>
      <c r="BB3" s="40"/>
      <c r="BC3" s="40"/>
      <c r="BD3" s="40"/>
      <c r="BE3" s="40"/>
      <c r="BF3" s="40"/>
      <c r="BG3" s="40"/>
      <c r="BH3" s="60"/>
      <c r="BI3" s="40"/>
      <c r="BJ3" s="40"/>
      <c r="BK3" s="40"/>
      <c r="BL3" s="40"/>
      <c r="BM3" s="40"/>
      <c r="BN3" s="40"/>
      <c r="BO3" s="40"/>
      <c r="BP3" s="34"/>
      <c r="BQ3" s="40"/>
      <c r="BR3" s="69"/>
      <c r="BS3" s="40"/>
      <c r="BT3" s="40"/>
      <c r="BU3" s="65"/>
      <c r="BV3" s="40"/>
      <c r="BW3" s="40"/>
      <c r="BX3" s="40"/>
      <c r="BY3" s="40"/>
      <c r="BZ3" s="40"/>
      <c r="CA3" s="40"/>
      <c r="CB3" s="40"/>
      <c r="CC3" s="40"/>
      <c r="CD3" s="40"/>
      <c r="CE3" s="40"/>
      <c r="CF3" s="35"/>
      <c r="CG3" s="57"/>
      <c r="CH3" s="55"/>
      <c r="CI3" s="57"/>
      <c r="CK3" s="58"/>
      <c r="CL3" s="50"/>
      <c r="CM3" s="45"/>
      <c r="CN3" s="52"/>
      <c r="CO3" s="45"/>
    </row>
    <row r="4" spans="1:93" s="5" customFormat="1" ht="37.5" customHeight="1">
      <c r="A4" s="3"/>
      <c r="B4" s="38" t="s">
        <v>145</v>
      </c>
      <c r="C4" s="38" t="s">
        <v>0</v>
      </c>
      <c r="D4" s="38" t="s">
        <v>18</v>
      </c>
      <c r="E4" s="46"/>
      <c r="F4" s="46"/>
      <c r="G4" s="46"/>
      <c r="H4" s="46"/>
      <c r="I4" s="46"/>
      <c r="J4" s="46"/>
      <c r="K4" s="46"/>
      <c r="L4" s="38" t="s">
        <v>133</v>
      </c>
      <c r="M4" s="38" t="s">
        <v>134</v>
      </c>
      <c r="N4" s="38" t="s">
        <v>58</v>
      </c>
      <c r="O4" s="38" t="s">
        <v>59</v>
      </c>
      <c r="P4" s="46"/>
      <c r="Q4" s="46"/>
      <c r="R4" s="42" t="s">
        <v>135</v>
      </c>
      <c r="S4" s="43"/>
      <c r="T4" s="42" t="s">
        <v>136</v>
      </c>
      <c r="U4" s="43"/>
      <c r="V4" s="46"/>
      <c r="W4" s="46"/>
      <c r="X4" s="40"/>
      <c r="Y4" s="40"/>
      <c r="Z4" s="40"/>
      <c r="AA4" s="40"/>
      <c r="AB4" s="38" t="s">
        <v>137</v>
      </c>
      <c r="AC4" s="38" t="s">
        <v>138</v>
      </c>
      <c r="AD4" s="38" t="s">
        <v>139</v>
      </c>
      <c r="AE4" s="38" t="s">
        <v>140</v>
      </c>
      <c r="AF4" s="38" t="s">
        <v>141</v>
      </c>
      <c r="AG4" s="38" t="s">
        <v>142</v>
      </c>
      <c r="AH4" s="40"/>
      <c r="AI4" s="46"/>
      <c r="AJ4" s="46"/>
      <c r="AK4" s="46"/>
      <c r="AL4" s="46"/>
      <c r="AM4" s="46"/>
      <c r="AN4" s="46"/>
      <c r="AO4" s="46"/>
      <c r="AP4" s="46"/>
      <c r="AQ4" s="46"/>
      <c r="AR4" s="46"/>
      <c r="AS4" s="46"/>
      <c r="AT4" s="46"/>
      <c r="AU4" s="46"/>
      <c r="AV4" s="40"/>
      <c r="AW4" s="40"/>
      <c r="AX4" s="40"/>
      <c r="AY4" s="40"/>
      <c r="AZ4" s="40"/>
      <c r="BA4" s="60"/>
      <c r="BB4" s="40"/>
      <c r="BC4" s="40"/>
      <c r="BD4" s="40"/>
      <c r="BE4" s="40"/>
      <c r="BF4" s="40"/>
      <c r="BG4" s="40"/>
      <c r="BH4" s="60"/>
      <c r="BI4" s="40"/>
      <c r="BJ4" s="40"/>
      <c r="BK4" s="40"/>
      <c r="BL4" s="40"/>
      <c r="BM4" s="40"/>
      <c r="BN4" s="40"/>
      <c r="BO4" s="40"/>
      <c r="BQ4" s="40"/>
      <c r="BR4" s="69"/>
      <c r="BS4" s="40"/>
      <c r="BT4" s="40"/>
      <c r="BU4" s="65"/>
      <c r="BV4" s="40"/>
      <c r="BW4" s="40"/>
      <c r="BX4" s="40"/>
      <c r="BY4" s="40"/>
      <c r="BZ4" s="40"/>
      <c r="CA4" s="40"/>
      <c r="CB4" s="40"/>
      <c r="CC4" s="40"/>
      <c r="CD4" s="40"/>
      <c r="CE4" s="40"/>
      <c r="CF4" s="23"/>
      <c r="CG4" s="57"/>
      <c r="CH4" s="55"/>
      <c r="CI4" s="57"/>
      <c r="CJ4" s="26"/>
      <c r="CK4" s="58"/>
      <c r="CL4" s="50"/>
      <c r="CM4" s="45"/>
      <c r="CN4" s="52"/>
      <c r="CO4" s="45"/>
    </row>
    <row r="5" spans="2:93" s="5" customFormat="1" ht="37.5" customHeight="1">
      <c r="B5" s="39"/>
      <c r="C5" s="39"/>
      <c r="D5" s="39"/>
      <c r="E5" s="39"/>
      <c r="F5" s="39"/>
      <c r="G5" s="39"/>
      <c r="H5" s="39"/>
      <c r="I5" s="39"/>
      <c r="J5" s="39"/>
      <c r="K5" s="39"/>
      <c r="L5" s="39"/>
      <c r="M5" s="39"/>
      <c r="N5" s="39"/>
      <c r="O5" s="39"/>
      <c r="P5" s="39"/>
      <c r="Q5" s="39"/>
      <c r="R5" s="27" t="s">
        <v>143</v>
      </c>
      <c r="S5" s="27" t="s">
        <v>144</v>
      </c>
      <c r="T5" s="27" t="s">
        <v>143</v>
      </c>
      <c r="U5" s="27" t="s">
        <v>144</v>
      </c>
      <c r="V5" s="39"/>
      <c r="W5" s="39"/>
      <c r="X5" s="40"/>
      <c r="Y5" s="40"/>
      <c r="Z5" s="40"/>
      <c r="AA5" s="40"/>
      <c r="AB5" s="39"/>
      <c r="AC5" s="39"/>
      <c r="AD5" s="39"/>
      <c r="AE5" s="39"/>
      <c r="AF5" s="39"/>
      <c r="AG5" s="39"/>
      <c r="AH5" s="40"/>
      <c r="AI5" s="39"/>
      <c r="AJ5" s="39"/>
      <c r="AK5" s="39"/>
      <c r="AL5" s="39"/>
      <c r="AM5" s="39"/>
      <c r="AN5" s="39"/>
      <c r="AO5" s="39"/>
      <c r="AP5" s="39"/>
      <c r="AQ5" s="39"/>
      <c r="AR5" s="39"/>
      <c r="AS5" s="39"/>
      <c r="AT5" s="39"/>
      <c r="AU5" s="39"/>
      <c r="AV5" s="40"/>
      <c r="AW5" s="40"/>
      <c r="AX5" s="40"/>
      <c r="AY5" s="40"/>
      <c r="AZ5" s="40"/>
      <c r="BA5" s="61"/>
      <c r="BB5" s="40"/>
      <c r="BC5" s="40"/>
      <c r="BD5" s="40"/>
      <c r="BE5" s="40"/>
      <c r="BF5" s="40"/>
      <c r="BG5" s="40"/>
      <c r="BH5" s="61"/>
      <c r="BI5" s="40"/>
      <c r="BJ5" s="40"/>
      <c r="BK5" s="40"/>
      <c r="BL5" s="40"/>
      <c r="BM5" s="40"/>
      <c r="BN5" s="40"/>
      <c r="BO5" s="40"/>
      <c r="BQ5" s="40"/>
      <c r="BR5" s="69"/>
      <c r="BS5" s="40"/>
      <c r="BT5" s="40"/>
      <c r="BU5" s="65"/>
      <c r="BV5" s="40"/>
      <c r="BW5" s="40"/>
      <c r="BX5" s="40"/>
      <c r="BY5" s="40"/>
      <c r="BZ5" s="40"/>
      <c r="CA5" s="40"/>
      <c r="CB5" s="40"/>
      <c r="CC5" s="40"/>
      <c r="CD5" s="40"/>
      <c r="CE5" s="40"/>
      <c r="CF5" s="23"/>
      <c r="CG5" s="57"/>
      <c r="CH5" s="56"/>
      <c r="CI5" s="57"/>
      <c r="CJ5" s="26"/>
      <c r="CK5" s="58"/>
      <c r="CL5" s="51"/>
      <c r="CM5" s="45"/>
      <c r="CN5" s="53"/>
      <c r="CO5" s="45"/>
    </row>
    <row r="6" spans="1:93" s="102" customFormat="1" ht="17.25" customHeight="1">
      <c r="A6" s="70" t="s">
        <v>30</v>
      </c>
      <c r="B6" s="71" t="s">
        <v>31</v>
      </c>
      <c r="C6" s="72">
        <v>59435000</v>
      </c>
      <c r="D6" s="72">
        <v>430266200</v>
      </c>
      <c r="E6" s="73">
        <v>489701200</v>
      </c>
      <c r="F6" s="74">
        <v>2714000</v>
      </c>
      <c r="G6" s="74">
        <v>486987200</v>
      </c>
      <c r="H6" s="75">
        <v>3742375</v>
      </c>
      <c r="I6" s="73">
        <v>490729575</v>
      </c>
      <c r="J6" s="76">
        <v>4.3100000000000005</v>
      </c>
      <c r="K6" s="77">
        <v>102.42</v>
      </c>
      <c r="L6" s="78">
        <v>0</v>
      </c>
      <c r="M6" s="75">
        <v>0</v>
      </c>
      <c r="N6" s="79">
        <v>0</v>
      </c>
      <c r="O6" s="80">
        <v>2849330</v>
      </c>
      <c r="P6" s="73">
        <v>493578905</v>
      </c>
      <c r="Q6" s="81">
        <v>5153091.12</v>
      </c>
      <c r="R6" s="81">
        <v>0</v>
      </c>
      <c r="S6" s="81">
        <v>0</v>
      </c>
      <c r="T6" s="82">
        <v>9013.47</v>
      </c>
      <c r="U6" s="82">
        <v>0</v>
      </c>
      <c r="V6" s="83">
        <v>5144077.65</v>
      </c>
      <c r="W6" s="84">
        <v>0</v>
      </c>
      <c r="X6" s="85">
        <v>5144077.65</v>
      </c>
      <c r="Y6" s="86">
        <v>0</v>
      </c>
      <c r="Z6" s="86">
        <v>251200.77</v>
      </c>
      <c r="AA6" s="87">
        <v>49915.26</v>
      </c>
      <c r="AB6" s="88">
        <v>3620344</v>
      </c>
      <c r="AC6" s="88">
        <v>0</v>
      </c>
      <c r="AD6" s="88">
        <v>0</v>
      </c>
      <c r="AE6" s="88">
        <v>11912320.05</v>
      </c>
      <c r="AF6" s="88">
        <v>0</v>
      </c>
      <c r="AG6" s="88">
        <v>156742.12</v>
      </c>
      <c r="AH6" s="89">
        <v>21134599.85</v>
      </c>
      <c r="AI6" s="90">
        <v>43994900</v>
      </c>
      <c r="AJ6" s="90">
        <v>1178400</v>
      </c>
      <c r="AK6" s="90">
        <v>356640500</v>
      </c>
      <c r="AL6" s="90">
        <v>52740200</v>
      </c>
      <c r="AM6" s="90">
        <v>1023600</v>
      </c>
      <c r="AN6" s="90">
        <v>45948900</v>
      </c>
      <c r="AO6" s="91">
        <v>501526500</v>
      </c>
      <c r="AP6" s="92">
        <v>1800000</v>
      </c>
      <c r="AQ6" s="92">
        <v>9182612.61</v>
      </c>
      <c r="AR6" s="92">
        <v>50000</v>
      </c>
      <c r="AS6" s="93">
        <v>11032612.61</v>
      </c>
      <c r="AT6" s="90">
        <v>55625</v>
      </c>
      <c r="AU6" s="90">
        <v>69250</v>
      </c>
      <c r="AV6" s="90">
        <v>0</v>
      </c>
      <c r="AW6" s="90">
        <v>0</v>
      </c>
      <c r="AX6" s="90">
        <v>0</v>
      </c>
      <c r="AY6" s="90">
        <v>0</v>
      </c>
      <c r="AZ6" s="90">
        <v>0</v>
      </c>
      <c r="BA6" s="90">
        <v>2555300</v>
      </c>
      <c r="BB6" s="90"/>
      <c r="BC6" s="90">
        <v>0</v>
      </c>
      <c r="BD6" s="90">
        <v>0</v>
      </c>
      <c r="BE6" s="90">
        <v>0</v>
      </c>
      <c r="BF6" s="90">
        <v>158700</v>
      </c>
      <c r="BG6" s="90">
        <v>0</v>
      </c>
      <c r="BH6" s="90">
        <v>0</v>
      </c>
      <c r="BI6" s="90">
        <v>0</v>
      </c>
      <c r="BJ6" s="90">
        <v>0</v>
      </c>
      <c r="BK6" s="90">
        <v>0</v>
      </c>
      <c r="BL6" s="90">
        <v>2714000</v>
      </c>
      <c r="BM6" s="90">
        <v>0</v>
      </c>
      <c r="BN6" s="90">
        <v>16800</v>
      </c>
      <c r="BO6" s="90">
        <v>0</v>
      </c>
      <c r="BP6" s="94"/>
      <c r="BQ6" s="84"/>
      <c r="BR6" s="84"/>
      <c r="BS6" s="95">
        <v>1.049</v>
      </c>
      <c r="BT6" s="95">
        <v>0</v>
      </c>
      <c r="BU6" s="95">
        <v>0.052</v>
      </c>
      <c r="BV6" s="95">
        <v>0.011</v>
      </c>
      <c r="BW6" s="95">
        <v>0.738</v>
      </c>
      <c r="BX6" s="95">
        <v>0</v>
      </c>
      <c r="BY6" s="95">
        <v>0</v>
      </c>
      <c r="BZ6" s="95">
        <v>2.428</v>
      </c>
      <c r="CA6" s="95">
        <v>0</v>
      </c>
      <c r="CB6" s="95">
        <v>0.032</v>
      </c>
      <c r="CC6" s="95">
        <v>4.3100000000000005</v>
      </c>
      <c r="CD6" s="96">
        <v>102.42</v>
      </c>
      <c r="CE6" s="95">
        <v>4.281909059707485</v>
      </c>
      <c r="CF6" s="97"/>
      <c r="CG6" s="90"/>
      <c r="CH6" s="90"/>
      <c r="CI6" s="90"/>
      <c r="CJ6" s="98"/>
      <c r="CK6" s="99"/>
      <c r="CL6" s="71" t="s">
        <v>147</v>
      </c>
      <c r="CM6" s="100">
        <v>89544020</v>
      </c>
      <c r="CN6" s="100">
        <v>211681</v>
      </c>
      <c r="CO6" s="101">
        <v>0.237</v>
      </c>
    </row>
    <row r="7" spans="1:93" s="102" customFormat="1" ht="17.25" customHeight="1">
      <c r="A7" s="70" t="s">
        <v>32</v>
      </c>
      <c r="B7" s="71" t="s">
        <v>33</v>
      </c>
      <c r="C7" s="72">
        <v>105282000</v>
      </c>
      <c r="D7" s="72">
        <v>181455100</v>
      </c>
      <c r="E7" s="73">
        <v>286737100</v>
      </c>
      <c r="F7" s="74">
        <v>0</v>
      </c>
      <c r="G7" s="74">
        <v>286737100</v>
      </c>
      <c r="H7" s="75">
        <v>1246229</v>
      </c>
      <c r="I7" s="73">
        <v>287983329</v>
      </c>
      <c r="J7" s="76">
        <v>2.164</v>
      </c>
      <c r="K7" s="77">
        <v>124.08</v>
      </c>
      <c r="L7" s="78">
        <v>0</v>
      </c>
      <c r="M7" s="75">
        <v>0</v>
      </c>
      <c r="N7" s="79">
        <v>54012330</v>
      </c>
      <c r="O7" s="80">
        <v>0</v>
      </c>
      <c r="P7" s="73">
        <v>233970999</v>
      </c>
      <c r="Q7" s="81">
        <v>2442717.5999999996</v>
      </c>
      <c r="R7" s="81">
        <v>0</v>
      </c>
      <c r="S7" s="81">
        <v>0</v>
      </c>
      <c r="T7" s="82">
        <v>8563.31</v>
      </c>
      <c r="U7" s="82">
        <v>0</v>
      </c>
      <c r="V7" s="83">
        <v>2434154.2899999996</v>
      </c>
      <c r="W7" s="84">
        <v>0</v>
      </c>
      <c r="X7" s="85">
        <v>2434154.2899999996</v>
      </c>
      <c r="Y7" s="86">
        <v>0</v>
      </c>
      <c r="Z7" s="86">
        <v>118856.08</v>
      </c>
      <c r="AA7" s="87">
        <v>23615.11</v>
      </c>
      <c r="AB7" s="88">
        <v>2013254</v>
      </c>
      <c r="AC7" s="88">
        <v>0</v>
      </c>
      <c r="AD7" s="88">
        <v>0</v>
      </c>
      <c r="AE7" s="88">
        <v>1632621.29</v>
      </c>
      <c r="AF7" s="88">
        <v>0</v>
      </c>
      <c r="AG7" s="88">
        <v>0</v>
      </c>
      <c r="AH7" s="89">
        <v>6222500.77</v>
      </c>
      <c r="AI7" s="90">
        <v>12263700</v>
      </c>
      <c r="AJ7" s="90">
        <v>0</v>
      </c>
      <c r="AK7" s="90">
        <v>16843000</v>
      </c>
      <c r="AL7" s="90">
        <v>5725000</v>
      </c>
      <c r="AM7" s="90">
        <v>0</v>
      </c>
      <c r="AN7" s="90">
        <v>7359500</v>
      </c>
      <c r="AO7" s="91">
        <v>42191200</v>
      </c>
      <c r="AP7" s="92">
        <v>325000</v>
      </c>
      <c r="AQ7" s="92">
        <v>968977.78</v>
      </c>
      <c r="AR7" s="92">
        <v>330000</v>
      </c>
      <c r="AS7" s="93">
        <v>1623977.78</v>
      </c>
      <c r="AT7" s="90">
        <v>41750</v>
      </c>
      <c r="AU7" s="90">
        <v>38250</v>
      </c>
      <c r="AV7" s="90">
        <v>0</v>
      </c>
      <c r="AW7" s="90">
        <v>0</v>
      </c>
      <c r="AX7" s="90">
        <v>0</v>
      </c>
      <c r="AY7" s="90">
        <v>0</v>
      </c>
      <c r="AZ7" s="90">
        <v>0</v>
      </c>
      <c r="BA7" s="90">
        <v>0</v>
      </c>
      <c r="BB7" s="90">
        <v>0</v>
      </c>
      <c r="BC7" s="90">
        <v>0</v>
      </c>
      <c r="BD7" s="90">
        <v>0</v>
      </c>
      <c r="BE7" s="90">
        <v>0</v>
      </c>
      <c r="BF7" s="90">
        <v>0</v>
      </c>
      <c r="BG7" s="90">
        <v>0</v>
      </c>
      <c r="BH7" s="90">
        <v>0</v>
      </c>
      <c r="BI7" s="90">
        <v>0</v>
      </c>
      <c r="BJ7" s="90">
        <v>0</v>
      </c>
      <c r="BK7" s="90">
        <v>0</v>
      </c>
      <c r="BL7" s="90">
        <v>0</v>
      </c>
      <c r="BM7" s="90">
        <v>0</v>
      </c>
      <c r="BN7" s="90">
        <v>5834</v>
      </c>
      <c r="BO7" s="90">
        <v>0</v>
      </c>
      <c r="BP7" s="94"/>
      <c r="BQ7" s="84"/>
      <c r="BR7" s="84"/>
      <c r="BS7" s="95">
        <v>0.846</v>
      </c>
      <c r="BT7" s="95">
        <v>0</v>
      </c>
      <c r="BU7" s="95">
        <v>0.042</v>
      </c>
      <c r="BV7" s="95">
        <v>0.009000000000000001</v>
      </c>
      <c r="BW7" s="95">
        <v>0.7</v>
      </c>
      <c r="BX7" s="95">
        <v>0</v>
      </c>
      <c r="BY7" s="95">
        <v>0</v>
      </c>
      <c r="BZ7" s="95">
        <v>0.567</v>
      </c>
      <c r="CA7" s="95">
        <v>0</v>
      </c>
      <c r="CB7" s="95">
        <v>0</v>
      </c>
      <c r="CC7" s="95">
        <v>2.164</v>
      </c>
      <c r="CD7" s="96">
        <v>124.08</v>
      </c>
      <c r="CE7" s="95">
        <v>2.659517972994593</v>
      </c>
      <c r="CF7" s="97"/>
      <c r="CG7" s="90"/>
      <c r="CH7" s="90"/>
      <c r="CI7" s="90"/>
      <c r="CJ7" s="98"/>
      <c r="CK7" s="99"/>
      <c r="CL7" s="71" t="s">
        <v>148</v>
      </c>
      <c r="CM7" s="100">
        <v>59795659</v>
      </c>
      <c r="CN7" s="100">
        <v>197725</v>
      </c>
      <c r="CO7" s="101">
        <v>0.331</v>
      </c>
    </row>
    <row r="8" spans="1:93" s="102" customFormat="1" ht="17.25" customHeight="1">
      <c r="A8" s="70" t="s">
        <v>34</v>
      </c>
      <c r="B8" s="71" t="s">
        <v>35</v>
      </c>
      <c r="C8" s="72">
        <v>56541900</v>
      </c>
      <c r="D8" s="72">
        <v>132599600</v>
      </c>
      <c r="E8" s="73">
        <v>189141500</v>
      </c>
      <c r="F8" s="74">
        <v>621800</v>
      </c>
      <c r="G8" s="74">
        <v>188519700</v>
      </c>
      <c r="H8" s="75">
        <v>689219</v>
      </c>
      <c r="I8" s="73">
        <v>189208919</v>
      </c>
      <c r="J8" s="76">
        <v>3.187</v>
      </c>
      <c r="K8" s="77">
        <v>96.61</v>
      </c>
      <c r="L8" s="78">
        <v>0</v>
      </c>
      <c r="M8" s="75">
        <v>0</v>
      </c>
      <c r="N8" s="79">
        <v>0</v>
      </c>
      <c r="O8" s="80">
        <v>8389234</v>
      </c>
      <c r="P8" s="73">
        <v>197598153</v>
      </c>
      <c r="Q8" s="81">
        <v>2062975.7</v>
      </c>
      <c r="R8" s="81">
        <v>0</v>
      </c>
      <c r="S8" s="81">
        <v>0</v>
      </c>
      <c r="T8" s="82">
        <v>2696.84</v>
      </c>
      <c r="U8" s="82">
        <v>0</v>
      </c>
      <c r="V8" s="83">
        <v>2060278.8599999999</v>
      </c>
      <c r="W8" s="84">
        <v>0</v>
      </c>
      <c r="X8" s="85">
        <v>2060278.8599999999</v>
      </c>
      <c r="Y8" s="86">
        <v>0</v>
      </c>
      <c r="Z8" s="86">
        <v>100610.91</v>
      </c>
      <c r="AA8" s="87">
        <v>19992.75</v>
      </c>
      <c r="AB8" s="88">
        <v>2639341</v>
      </c>
      <c r="AC8" s="88">
        <v>1055204</v>
      </c>
      <c r="AD8" s="88">
        <v>0</v>
      </c>
      <c r="AE8" s="88">
        <v>150494.64</v>
      </c>
      <c r="AF8" s="88">
        <v>0</v>
      </c>
      <c r="AG8" s="88">
        <v>0</v>
      </c>
      <c r="AH8" s="89">
        <v>6025922.159999999</v>
      </c>
      <c r="AI8" s="90">
        <v>5601600</v>
      </c>
      <c r="AJ8" s="90">
        <v>492900</v>
      </c>
      <c r="AK8" s="90">
        <v>14759600</v>
      </c>
      <c r="AL8" s="90">
        <v>4010900</v>
      </c>
      <c r="AM8" s="90">
        <v>260400</v>
      </c>
      <c r="AN8" s="90">
        <v>2432500</v>
      </c>
      <c r="AO8" s="91">
        <v>27557900</v>
      </c>
      <c r="AP8" s="92">
        <v>584000</v>
      </c>
      <c r="AQ8" s="92">
        <v>837889.51</v>
      </c>
      <c r="AR8" s="92">
        <v>130000</v>
      </c>
      <c r="AS8" s="93">
        <v>1551889.51</v>
      </c>
      <c r="AT8" s="90">
        <v>12750</v>
      </c>
      <c r="AU8" s="90">
        <v>23250</v>
      </c>
      <c r="AV8" s="90">
        <v>621800</v>
      </c>
      <c r="AW8" s="90">
        <v>0</v>
      </c>
      <c r="AX8" s="90">
        <v>0</v>
      </c>
      <c r="AY8" s="90">
        <v>0</v>
      </c>
      <c r="AZ8" s="90">
        <v>0</v>
      </c>
      <c r="BA8" s="90">
        <v>0</v>
      </c>
      <c r="BB8" s="90">
        <v>0</v>
      </c>
      <c r="BC8" s="90">
        <v>0</v>
      </c>
      <c r="BD8" s="90">
        <v>0</v>
      </c>
      <c r="BE8" s="90">
        <v>0</v>
      </c>
      <c r="BF8" s="90">
        <v>0</v>
      </c>
      <c r="BG8" s="90">
        <v>0</v>
      </c>
      <c r="BH8" s="90">
        <v>0</v>
      </c>
      <c r="BI8" s="90">
        <v>0</v>
      </c>
      <c r="BJ8" s="90">
        <v>0</v>
      </c>
      <c r="BK8" s="90">
        <v>0</v>
      </c>
      <c r="BL8" s="90">
        <v>621800</v>
      </c>
      <c r="BM8" s="90">
        <v>0</v>
      </c>
      <c r="BN8" s="90">
        <v>0</v>
      </c>
      <c r="BO8" s="90">
        <v>0</v>
      </c>
      <c r="BP8" s="94"/>
      <c r="BQ8" s="84"/>
      <c r="BR8" s="84"/>
      <c r="BS8" s="95">
        <v>1.089</v>
      </c>
      <c r="BT8" s="95">
        <v>0</v>
      </c>
      <c r="BU8" s="95">
        <v>0.054</v>
      </c>
      <c r="BV8" s="95">
        <v>0.011</v>
      </c>
      <c r="BW8" s="95">
        <v>1.395</v>
      </c>
      <c r="BX8" s="95">
        <v>0.558</v>
      </c>
      <c r="BY8" s="95">
        <v>0</v>
      </c>
      <c r="BZ8" s="95">
        <v>0.08</v>
      </c>
      <c r="CA8" s="95">
        <v>0</v>
      </c>
      <c r="CB8" s="95">
        <v>0</v>
      </c>
      <c r="CC8" s="95">
        <v>3.187</v>
      </c>
      <c r="CD8" s="96">
        <v>96.61</v>
      </c>
      <c r="CE8" s="95">
        <v>3.049584253958082</v>
      </c>
      <c r="CF8" s="97"/>
      <c r="CG8" s="90"/>
      <c r="CH8" s="90"/>
      <c r="CI8" s="90"/>
      <c r="CJ8" s="98"/>
      <c r="CK8" s="99"/>
      <c r="CL8" s="71" t="s">
        <v>149</v>
      </c>
      <c r="CM8" s="100">
        <v>138643650</v>
      </c>
      <c r="CN8" s="100">
        <v>394451</v>
      </c>
      <c r="CO8" s="101">
        <v>0.285</v>
      </c>
    </row>
    <row r="9" spans="1:93" s="102" customFormat="1" ht="17.25" customHeight="1">
      <c r="A9" s="70" t="s">
        <v>36</v>
      </c>
      <c r="B9" s="71" t="s">
        <v>37</v>
      </c>
      <c r="C9" s="72">
        <v>89337700</v>
      </c>
      <c r="D9" s="72">
        <v>86846400</v>
      </c>
      <c r="E9" s="73">
        <v>176184100</v>
      </c>
      <c r="F9" s="74">
        <v>0</v>
      </c>
      <c r="G9" s="74">
        <v>176184100</v>
      </c>
      <c r="H9" s="75">
        <v>347405</v>
      </c>
      <c r="I9" s="73">
        <v>176531505</v>
      </c>
      <c r="J9" s="76">
        <v>2.0079999999999996</v>
      </c>
      <c r="K9" s="77">
        <v>112.48</v>
      </c>
      <c r="L9" s="78">
        <v>0</v>
      </c>
      <c r="M9" s="75">
        <v>0</v>
      </c>
      <c r="N9" s="79">
        <v>17993914</v>
      </c>
      <c r="O9" s="80">
        <v>0</v>
      </c>
      <c r="P9" s="73">
        <v>158537591</v>
      </c>
      <c r="Q9" s="81">
        <v>1655173.36</v>
      </c>
      <c r="R9" s="81">
        <v>0</v>
      </c>
      <c r="S9" s="81">
        <v>0</v>
      </c>
      <c r="T9" s="82">
        <v>6456.32</v>
      </c>
      <c r="U9" s="82">
        <v>0</v>
      </c>
      <c r="V9" s="83">
        <v>1648717.04</v>
      </c>
      <c r="W9" s="84">
        <v>0</v>
      </c>
      <c r="X9" s="85">
        <v>1648717.04</v>
      </c>
      <c r="Y9" s="86">
        <v>0</v>
      </c>
      <c r="Z9" s="86">
        <v>80504.95</v>
      </c>
      <c r="AA9" s="87">
        <v>15993.3</v>
      </c>
      <c r="AB9" s="88">
        <v>1337757</v>
      </c>
      <c r="AC9" s="88">
        <v>0</v>
      </c>
      <c r="AD9" s="88">
        <v>0</v>
      </c>
      <c r="AE9" s="88">
        <v>457993</v>
      </c>
      <c r="AF9" s="88">
        <v>0</v>
      </c>
      <c r="AG9" s="88">
        <v>0</v>
      </c>
      <c r="AH9" s="89">
        <v>3540965.29</v>
      </c>
      <c r="AI9" s="90">
        <v>2883000</v>
      </c>
      <c r="AJ9" s="90">
        <v>0</v>
      </c>
      <c r="AK9" s="90">
        <v>22009400</v>
      </c>
      <c r="AL9" s="90">
        <v>2550000</v>
      </c>
      <c r="AM9" s="90">
        <v>31000</v>
      </c>
      <c r="AN9" s="90">
        <v>6395300</v>
      </c>
      <c r="AO9" s="91">
        <v>33868700</v>
      </c>
      <c r="AP9" s="92">
        <v>75000</v>
      </c>
      <c r="AQ9" s="92">
        <v>2684283</v>
      </c>
      <c r="AR9" s="92">
        <v>75000</v>
      </c>
      <c r="AS9" s="93">
        <v>2834283</v>
      </c>
      <c r="AT9" s="90">
        <v>19250</v>
      </c>
      <c r="AU9" s="90">
        <v>25250</v>
      </c>
      <c r="AV9" s="90">
        <v>0</v>
      </c>
      <c r="AW9" s="90">
        <v>0</v>
      </c>
      <c r="AX9" s="90">
        <v>0</v>
      </c>
      <c r="AY9" s="90">
        <v>0</v>
      </c>
      <c r="AZ9" s="90">
        <v>0</v>
      </c>
      <c r="BA9" s="90">
        <v>0</v>
      </c>
      <c r="BB9" s="90">
        <v>0</v>
      </c>
      <c r="BC9" s="90">
        <v>0</v>
      </c>
      <c r="BD9" s="90">
        <v>0</v>
      </c>
      <c r="BE9" s="90">
        <v>0</v>
      </c>
      <c r="BF9" s="90">
        <v>0</v>
      </c>
      <c r="BG9" s="90">
        <v>0</v>
      </c>
      <c r="BH9" s="90">
        <v>0</v>
      </c>
      <c r="BI9" s="90">
        <v>0</v>
      </c>
      <c r="BJ9" s="90">
        <v>0</v>
      </c>
      <c r="BK9" s="90">
        <v>0</v>
      </c>
      <c r="BL9" s="90">
        <v>0</v>
      </c>
      <c r="BM9" s="90">
        <v>0</v>
      </c>
      <c r="BN9" s="90">
        <v>0</v>
      </c>
      <c r="BO9" s="90">
        <v>0</v>
      </c>
      <c r="BP9" s="94"/>
      <c r="BQ9" s="84"/>
      <c r="BR9" s="84"/>
      <c r="BS9" s="95">
        <v>0.934</v>
      </c>
      <c r="BT9" s="95">
        <v>0</v>
      </c>
      <c r="BU9" s="95">
        <v>0.046</v>
      </c>
      <c r="BV9" s="95">
        <v>0.009999999999999998</v>
      </c>
      <c r="BW9" s="95">
        <v>0.758</v>
      </c>
      <c r="BX9" s="95">
        <v>0</v>
      </c>
      <c r="BY9" s="95">
        <v>0</v>
      </c>
      <c r="BZ9" s="95">
        <v>0.26</v>
      </c>
      <c r="CA9" s="95">
        <v>0</v>
      </c>
      <c r="CB9" s="95">
        <v>0</v>
      </c>
      <c r="CC9" s="95">
        <v>2.0079999999999996</v>
      </c>
      <c r="CD9" s="96">
        <v>112.48</v>
      </c>
      <c r="CE9" s="95">
        <v>2.2335177844351124</v>
      </c>
      <c r="CF9" s="97"/>
      <c r="CG9" s="90"/>
      <c r="CH9" s="90"/>
      <c r="CI9" s="90"/>
      <c r="CJ9" s="98"/>
      <c r="CK9" s="99"/>
      <c r="CL9" s="71" t="s">
        <v>150</v>
      </c>
      <c r="CM9" s="100">
        <v>133336333</v>
      </c>
      <c r="CN9" s="100">
        <v>196598</v>
      </c>
      <c r="CO9" s="101">
        <v>0.148</v>
      </c>
    </row>
    <row r="10" spans="1:93" s="102" customFormat="1" ht="17.25" customHeight="1">
      <c r="A10" s="70" t="s">
        <v>38</v>
      </c>
      <c r="B10" s="71" t="s">
        <v>39</v>
      </c>
      <c r="C10" s="72">
        <v>111183000</v>
      </c>
      <c r="D10" s="72">
        <v>202298300</v>
      </c>
      <c r="E10" s="73">
        <v>313481300</v>
      </c>
      <c r="F10" s="74">
        <v>0</v>
      </c>
      <c r="G10" s="74">
        <v>313481300</v>
      </c>
      <c r="H10" s="75">
        <v>743541</v>
      </c>
      <c r="I10" s="73">
        <v>314224841</v>
      </c>
      <c r="J10" s="76">
        <v>2.312</v>
      </c>
      <c r="K10" s="77">
        <v>107.7</v>
      </c>
      <c r="L10" s="78">
        <v>0</v>
      </c>
      <c r="M10" s="75">
        <v>0</v>
      </c>
      <c r="N10" s="79">
        <v>21527398</v>
      </c>
      <c r="O10" s="80">
        <v>0</v>
      </c>
      <c r="P10" s="73">
        <v>292697443</v>
      </c>
      <c r="Q10" s="81">
        <v>3055836.8299999996</v>
      </c>
      <c r="R10" s="81">
        <v>0</v>
      </c>
      <c r="S10" s="81">
        <v>0</v>
      </c>
      <c r="T10" s="82">
        <v>2984.41</v>
      </c>
      <c r="U10" s="82">
        <v>0</v>
      </c>
      <c r="V10" s="83">
        <v>3052852.4199999995</v>
      </c>
      <c r="W10" s="84">
        <v>0</v>
      </c>
      <c r="X10" s="85">
        <v>3052852.4199999995</v>
      </c>
      <c r="Y10" s="86">
        <v>0</v>
      </c>
      <c r="Z10" s="86">
        <v>149083.29</v>
      </c>
      <c r="AA10" s="87">
        <v>31122.74</v>
      </c>
      <c r="AB10" s="88">
        <v>1259555</v>
      </c>
      <c r="AC10" s="88">
        <v>1486898</v>
      </c>
      <c r="AD10" s="88">
        <v>0</v>
      </c>
      <c r="AE10" s="88">
        <v>1277844.03</v>
      </c>
      <c r="AF10" s="88">
        <v>0</v>
      </c>
      <c r="AG10" s="88">
        <v>0</v>
      </c>
      <c r="AH10" s="89">
        <v>7257355.4799999995</v>
      </c>
      <c r="AI10" s="90">
        <v>21285900</v>
      </c>
      <c r="AJ10" s="90">
        <v>370400</v>
      </c>
      <c r="AK10" s="90">
        <v>96553000</v>
      </c>
      <c r="AL10" s="90">
        <v>11820600</v>
      </c>
      <c r="AM10" s="90">
        <v>660900</v>
      </c>
      <c r="AN10" s="90">
        <v>5213100</v>
      </c>
      <c r="AO10" s="91">
        <v>135903900</v>
      </c>
      <c r="AP10" s="92">
        <v>500000</v>
      </c>
      <c r="AQ10" s="92">
        <v>890457.77</v>
      </c>
      <c r="AR10" s="92">
        <v>365000</v>
      </c>
      <c r="AS10" s="93">
        <v>1755457.77</v>
      </c>
      <c r="AT10" s="90">
        <v>35750</v>
      </c>
      <c r="AU10" s="90">
        <v>33500</v>
      </c>
      <c r="AV10" s="90">
        <v>0</v>
      </c>
      <c r="AW10" s="90">
        <v>0</v>
      </c>
      <c r="AX10" s="90">
        <v>0</v>
      </c>
      <c r="AY10" s="90">
        <v>0</v>
      </c>
      <c r="AZ10" s="90">
        <v>0</v>
      </c>
      <c r="BA10" s="90">
        <v>0</v>
      </c>
      <c r="BB10" s="90">
        <v>0</v>
      </c>
      <c r="BC10" s="90">
        <v>0</v>
      </c>
      <c r="BD10" s="90">
        <v>0</v>
      </c>
      <c r="BE10" s="90">
        <v>0</v>
      </c>
      <c r="BF10" s="90">
        <v>0</v>
      </c>
      <c r="BG10" s="90">
        <v>0</v>
      </c>
      <c r="BH10" s="90">
        <v>0</v>
      </c>
      <c r="BI10" s="90">
        <v>0</v>
      </c>
      <c r="BJ10" s="90">
        <v>0</v>
      </c>
      <c r="BK10" s="90">
        <v>0</v>
      </c>
      <c r="BL10" s="90">
        <v>0</v>
      </c>
      <c r="BM10" s="90">
        <v>0</v>
      </c>
      <c r="BN10" s="90">
        <v>0</v>
      </c>
      <c r="BO10" s="90">
        <v>0</v>
      </c>
      <c r="BP10" s="94"/>
      <c r="BQ10" s="84"/>
      <c r="BR10" s="84"/>
      <c r="BS10" s="95">
        <v>0.972</v>
      </c>
      <c r="BT10" s="95">
        <v>0</v>
      </c>
      <c r="BU10" s="95">
        <v>0.048</v>
      </c>
      <c r="BV10" s="95">
        <v>0.01</v>
      </c>
      <c r="BW10" s="95">
        <v>0.401</v>
      </c>
      <c r="BX10" s="95">
        <v>0.474</v>
      </c>
      <c r="BY10" s="95">
        <v>0</v>
      </c>
      <c r="BZ10" s="95">
        <v>0.407</v>
      </c>
      <c r="CA10" s="95">
        <v>0</v>
      </c>
      <c r="CB10" s="95">
        <v>0</v>
      </c>
      <c r="CC10" s="95">
        <v>2.312</v>
      </c>
      <c r="CD10" s="96">
        <v>107.7</v>
      </c>
      <c r="CE10" s="95">
        <v>2.479473481427031</v>
      </c>
      <c r="CF10" s="97"/>
      <c r="CG10" s="90"/>
      <c r="CH10" s="90"/>
      <c r="CI10" s="90"/>
      <c r="CJ10" s="98"/>
      <c r="CK10" s="99"/>
      <c r="CL10" s="71" t="s">
        <v>151</v>
      </c>
      <c r="CM10" s="100">
        <v>43195172</v>
      </c>
      <c r="CN10" s="100">
        <v>82171</v>
      </c>
      <c r="CO10" s="101">
        <v>0.191</v>
      </c>
    </row>
    <row r="11" spans="1:93" s="102" customFormat="1" ht="17.25" customHeight="1">
      <c r="A11" s="70" t="s">
        <v>40</v>
      </c>
      <c r="B11" s="71" t="s">
        <v>41</v>
      </c>
      <c r="C11" s="72">
        <v>19559000</v>
      </c>
      <c r="D11" s="72">
        <v>43484900</v>
      </c>
      <c r="E11" s="73">
        <v>63043900</v>
      </c>
      <c r="F11" s="74">
        <v>0</v>
      </c>
      <c r="G11" s="74">
        <v>63043900</v>
      </c>
      <c r="H11" s="75">
        <v>209875</v>
      </c>
      <c r="I11" s="73">
        <v>63253775</v>
      </c>
      <c r="J11" s="76">
        <v>4.077000000000001</v>
      </c>
      <c r="K11" s="77">
        <v>79.56</v>
      </c>
      <c r="L11" s="78">
        <v>0</v>
      </c>
      <c r="M11" s="75">
        <v>0</v>
      </c>
      <c r="N11" s="79">
        <v>0</v>
      </c>
      <c r="O11" s="80">
        <v>16867406</v>
      </c>
      <c r="P11" s="73">
        <v>80121181</v>
      </c>
      <c r="Q11" s="81">
        <v>836485.8</v>
      </c>
      <c r="R11" s="81">
        <v>0</v>
      </c>
      <c r="S11" s="81">
        <v>0</v>
      </c>
      <c r="T11" s="82">
        <v>583.97</v>
      </c>
      <c r="U11" s="82">
        <v>0</v>
      </c>
      <c r="V11" s="83">
        <v>835901.8300000001</v>
      </c>
      <c r="W11" s="84">
        <v>0</v>
      </c>
      <c r="X11" s="85">
        <v>835901.8300000001</v>
      </c>
      <c r="Y11" s="86">
        <v>0</v>
      </c>
      <c r="Z11" s="86">
        <v>40820.63</v>
      </c>
      <c r="AA11" s="87">
        <v>8111.78</v>
      </c>
      <c r="AB11" s="88">
        <v>817197</v>
      </c>
      <c r="AC11" s="88">
        <v>555331</v>
      </c>
      <c r="AD11" s="88">
        <v>0</v>
      </c>
      <c r="AE11" s="88">
        <v>320516.82</v>
      </c>
      <c r="AF11" s="88">
        <v>0</v>
      </c>
      <c r="AG11" s="88">
        <v>0</v>
      </c>
      <c r="AH11" s="89">
        <v>2577879.06</v>
      </c>
      <c r="AI11" s="90">
        <v>1528900</v>
      </c>
      <c r="AJ11" s="90">
        <v>165000</v>
      </c>
      <c r="AK11" s="90">
        <v>710200</v>
      </c>
      <c r="AL11" s="90">
        <v>2665000</v>
      </c>
      <c r="AM11" s="90">
        <v>150400</v>
      </c>
      <c r="AN11" s="90">
        <v>923100</v>
      </c>
      <c r="AO11" s="91">
        <v>6142600</v>
      </c>
      <c r="AP11" s="92">
        <v>272980</v>
      </c>
      <c r="AQ11" s="92">
        <v>96017</v>
      </c>
      <c r="AR11" s="92">
        <v>90000</v>
      </c>
      <c r="AS11" s="93">
        <v>458997</v>
      </c>
      <c r="AT11" s="90">
        <v>2250</v>
      </c>
      <c r="AU11" s="90">
        <v>8750</v>
      </c>
      <c r="AV11" s="90">
        <v>0</v>
      </c>
      <c r="AW11" s="90">
        <v>0</v>
      </c>
      <c r="AX11" s="90">
        <v>0</v>
      </c>
      <c r="AY11" s="90">
        <v>0</v>
      </c>
      <c r="AZ11" s="90">
        <v>0</v>
      </c>
      <c r="BA11" s="90">
        <v>0</v>
      </c>
      <c r="BB11" s="90">
        <v>0</v>
      </c>
      <c r="BC11" s="90">
        <v>0</v>
      </c>
      <c r="BD11" s="90">
        <v>0</v>
      </c>
      <c r="BE11" s="90">
        <v>0</v>
      </c>
      <c r="BF11" s="90">
        <v>0</v>
      </c>
      <c r="BG11" s="90">
        <v>0</v>
      </c>
      <c r="BH11" s="90">
        <v>0</v>
      </c>
      <c r="BI11" s="90">
        <v>0</v>
      </c>
      <c r="BJ11" s="90">
        <v>0</v>
      </c>
      <c r="BK11" s="90">
        <v>0</v>
      </c>
      <c r="BL11" s="90">
        <v>0</v>
      </c>
      <c r="BM11" s="90">
        <v>0</v>
      </c>
      <c r="BN11" s="90">
        <v>0</v>
      </c>
      <c r="BO11" s="90">
        <v>0</v>
      </c>
      <c r="BP11" s="94"/>
      <c r="BQ11" s="84"/>
      <c r="BR11" s="84"/>
      <c r="BS11" s="95">
        <v>1.322</v>
      </c>
      <c r="BT11" s="95">
        <v>0</v>
      </c>
      <c r="BU11" s="95">
        <v>0.065</v>
      </c>
      <c r="BV11" s="95">
        <v>0.013</v>
      </c>
      <c r="BW11" s="95">
        <v>1.292</v>
      </c>
      <c r="BX11" s="95">
        <v>0.878</v>
      </c>
      <c r="BY11" s="95">
        <v>0</v>
      </c>
      <c r="BZ11" s="95">
        <v>0.507</v>
      </c>
      <c r="CA11" s="95">
        <v>0</v>
      </c>
      <c r="CB11" s="95">
        <v>0</v>
      </c>
      <c r="CC11" s="95">
        <v>4.077000000000001</v>
      </c>
      <c r="CD11" s="96">
        <v>79.56</v>
      </c>
      <c r="CE11" s="95">
        <v>3.217475114352096</v>
      </c>
      <c r="CF11" s="97"/>
      <c r="CG11" s="90"/>
      <c r="CH11" s="90"/>
      <c r="CI11" s="90"/>
      <c r="CJ11" s="98"/>
      <c r="CK11" s="99"/>
      <c r="CL11" s="71" t="s">
        <v>152</v>
      </c>
      <c r="CM11" s="100">
        <v>98005384</v>
      </c>
      <c r="CN11" s="100">
        <v>152503</v>
      </c>
      <c r="CO11" s="101">
        <v>0.156</v>
      </c>
    </row>
    <row r="12" spans="1:93" s="102" customFormat="1" ht="17.25" customHeight="1">
      <c r="A12" s="70" t="s">
        <v>42</v>
      </c>
      <c r="B12" s="71" t="s">
        <v>43</v>
      </c>
      <c r="C12" s="72">
        <v>63104400</v>
      </c>
      <c r="D12" s="72">
        <v>182988400</v>
      </c>
      <c r="E12" s="73">
        <v>246092800</v>
      </c>
      <c r="F12" s="74">
        <v>0</v>
      </c>
      <c r="G12" s="74">
        <v>246092800</v>
      </c>
      <c r="H12" s="75">
        <v>603420</v>
      </c>
      <c r="I12" s="73">
        <v>246696220</v>
      </c>
      <c r="J12" s="76">
        <v>3.664</v>
      </c>
      <c r="K12" s="77">
        <v>81.01</v>
      </c>
      <c r="L12" s="78">
        <v>0</v>
      </c>
      <c r="M12" s="75">
        <v>0</v>
      </c>
      <c r="N12" s="79">
        <v>0</v>
      </c>
      <c r="O12" s="80">
        <v>59369741</v>
      </c>
      <c r="P12" s="73">
        <v>306065961</v>
      </c>
      <c r="Q12" s="81">
        <v>3195407.61</v>
      </c>
      <c r="R12" s="81">
        <v>0</v>
      </c>
      <c r="S12" s="81">
        <v>0</v>
      </c>
      <c r="T12" s="82">
        <v>1144.36</v>
      </c>
      <c r="U12" s="82">
        <v>0</v>
      </c>
      <c r="V12" s="83">
        <v>3194263.25</v>
      </c>
      <c r="W12" s="84">
        <v>0</v>
      </c>
      <c r="X12" s="85">
        <v>3194263.25</v>
      </c>
      <c r="Y12" s="86">
        <v>0</v>
      </c>
      <c r="Z12" s="86">
        <v>155991.43</v>
      </c>
      <c r="AA12" s="87">
        <v>30998.86</v>
      </c>
      <c r="AB12" s="88">
        <v>3367862</v>
      </c>
      <c r="AC12" s="88">
        <v>1606421</v>
      </c>
      <c r="AD12" s="88">
        <v>0</v>
      </c>
      <c r="AE12" s="88">
        <v>674411.46</v>
      </c>
      <c r="AF12" s="88">
        <v>0</v>
      </c>
      <c r="AG12" s="88">
        <v>0</v>
      </c>
      <c r="AH12" s="89">
        <v>9029948</v>
      </c>
      <c r="AI12" s="90">
        <v>6533500</v>
      </c>
      <c r="AJ12" s="90">
        <v>1077400</v>
      </c>
      <c r="AK12" s="90">
        <v>6112300</v>
      </c>
      <c r="AL12" s="90">
        <v>6081400</v>
      </c>
      <c r="AM12" s="90">
        <v>1330900</v>
      </c>
      <c r="AN12" s="90">
        <v>4652200</v>
      </c>
      <c r="AO12" s="91">
        <v>25787700</v>
      </c>
      <c r="AP12" s="92">
        <v>653500</v>
      </c>
      <c r="AQ12" s="92">
        <v>755344.22</v>
      </c>
      <c r="AR12" s="92">
        <v>370000</v>
      </c>
      <c r="AS12" s="93">
        <v>1778844.22</v>
      </c>
      <c r="AT12" s="90">
        <v>18000</v>
      </c>
      <c r="AU12" s="90">
        <v>46750</v>
      </c>
      <c r="AV12" s="90">
        <v>0</v>
      </c>
      <c r="AW12" s="90">
        <v>0</v>
      </c>
      <c r="AX12" s="90">
        <v>0</v>
      </c>
      <c r="AY12" s="90">
        <v>0</v>
      </c>
      <c r="AZ12" s="90">
        <v>0</v>
      </c>
      <c r="BA12" s="90">
        <v>0</v>
      </c>
      <c r="BB12" s="90">
        <v>0</v>
      </c>
      <c r="BC12" s="90">
        <v>0</v>
      </c>
      <c r="BD12" s="90">
        <v>0</v>
      </c>
      <c r="BE12" s="90">
        <v>0</v>
      </c>
      <c r="BF12" s="90">
        <v>0</v>
      </c>
      <c r="BG12" s="90">
        <v>0</v>
      </c>
      <c r="BH12" s="90">
        <v>0</v>
      </c>
      <c r="BI12" s="90">
        <v>0</v>
      </c>
      <c r="BJ12" s="90">
        <v>0</v>
      </c>
      <c r="BK12" s="90">
        <v>0</v>
      </c>
      <c r="BL12" s="90">
        <v>0</v>
      </c>
      <c r="BM12" s="90">
        <v>0</v>
      </c>
      <c r="BN12" s="90">
        <v>0</v>
      </c>
      <c r="BO12" s="90">
        <v>0</v>
      </c>
      <c r="BP12" s="94"/>
      <c r="BQ12" s="84"/>
      <c r="BR12" s="84"/>
      <c r="BS12" s="95">
        <v>1.295</v>
      </c>
      <c r="BT12" s="95">
        <v>0</v>
      </c>
      <c r="BU12" s="95">
        <v>0.064</v>
      </c>
      <c r="BV12" s="95">
        <v>0.013</v>
      </c>
      <c r="BW12" s="95">
        <v>1.3659999999999999</v>
      </c>
      <c r="BX12" s="95">
        <v>0.652</v>
      </c>
      <c r="BY12" s="95">
        <v>0</v>
      </c>
      <c r="BZ12" s="95">
        <v>0.274</v>
      </c>
      <c r="CA12" s="95">
        <v>0</v>
      </c>
      <c r="CB12" s="95">
        <v>0</v>
      </c>
      <c r="CC12" s="95">
        <v>3.664</v>
      </c>
      <c r="CD12" s="96">
        <v>81.01</v>
      </c>
      <c r="CE12" s="95">
        <v>2.950327429583063</v>
      </c>
      <c r="CF12" s="97"/>
      <c r="CG12" s="90"/>
      <c r="CH12" s="90"/>
      <c r="CI12" s="90"/>
      <c r="CJ12" s="98"/>
      <c r="CK12" s="99"/>
      <c r="CL12" s="71" t="s">
        <v>153</v>
      </c>
      <c r="CM12" s="100">
        <v>56731984</v>
      </c>
      <c r="CN12" s="100">
        <v>106352</v>
      </c>
      <c r="CO12" s="101">
        <v>0.188</v>
      </c>
    </row>
    <row r="13" spans="1:93" s="102" customFormat="1" ht="17.25" customHeight="1">
      <c r="A13" s="70" t="s">
        <v>44</v>
      </c>
      <c r="B13" s="71" t="s">
        <v>45</v>
      </c>
      <c r="C13" s="72">
        <v>71405600</v>
      </c>
      <c r="D13" s="72">
        <v>167297100</v>
      </c>
      <c r="E13" s="73">
        <v>238702700</v>
      </c>
      <c r="F13" s="74">
        <v>0</v>
      </c>
      <c r="G13" s="74">
        <v>238702700</v>
      </c>
      <c r="H13" s="75">
        <v>1014932</v>
      </c>
      <c r="I13" s="73">
        <v>239717632</v>
      </c>
      <c r="J13" s="76">
        <v>2.3699999999999997</v>
      </c>
      <c r="K13" s="77">
        <v>113.09</v>
      </c>
      <c r="L13" s="78">
        <v>0</v>
      </c>
      <c r="M13" s="75">
        <v>0</v>
      </c>
      <c r="N13" s="79">
        <v>25984127</v>
      </c>
      <c r="O13" s="80">
        <v>0</v>
      </c>
      <c r="P13" s="73">
        <v>213733505</v>
      </c>
      <c r="Q13" s="81">
        <v>2231432.9499999997</v>
      </c>
      <c r="R13" s="81">
        <v>0</v>
      </c>
      <c r="S13" s="81">
        <v>0</v>
      </c>
      <c r="T13" s="82">
        <v>2548.62</v>
      </c>
      <c r="U13" s="82">
        <v>0</v>
      </c>
      <c r="V13" s="83">
        <v>2228884.3299999996</v>
      </c>
      <c r="W13" s="84">
        <v>0</v>
      </c>
      <c r="X13" s="85">
        <v>2228884.3299999996</v>
      </c>
      <c r="Y13" s="86">
        <v>0</v>
      </c>
      <c r="Z13" s="86">
        <v>108844.24</v>
      </c>
      <c r="AA13" s="87">
        <v>21627.09</v>
      </c>
      <c r="AB13" s="88">
        <v>2330671</v>
      </c>
      <c r="AC13" s="88">
        <v>0</v>
      </c>
      <c r="AD13" s="88">
        <v>0</v>
      </c>
      <c r="AE13" s="88">
        <v>984809.11</v>
      </c>
      <c r="AF13" s="88">
        <v>0</v>
      </c>
      <c r="AG13" s="88">
        <v>0</v>
      </c>
      <c r="AH13" s="89">
        <v>5674835.7700000005</v>
      </c>
      <c r="AI13" s="90">
        <v>10736100</v>
      </c>
      <c r="AJ13" s="90">
        <v>0</v>
      </c>
      <c r="AK13" s="90">
        <v>15218200</v>
      </c>
      <c r="AL13" s="90">
        <v>4585500</v>
      </c>
      <c r="AM13" s="90">
        <v>12300</v>
      </c>
      <c r="AN13" s="90">
        <v>5716800</v>
      </c>
      <c r="AO13" s="91">
        <v>36268900</v>
      </c>
      <c r="AP13" s="92">
        <v>146000</v>
      </c>
      <c r="AQ13" s="92">
        <v>407845.43</v>
      </c>
      <c r="AR13" s="92">
        <v>261800</v>
      </c>
      <c r="AS13" s="93">
        <v>815645.4299999999</v>
      </c>
      <c r="AT13" s="90">
        <v>16000</v>
      </c>
      <c r="AU13" s="90">
        <v>23750</v>
      </c>
      <c r="AV13" s="90">
        <v>0</v>
      </c>
      <c r="AW13" s="90">
        <v>0</v>
      </c>
      <c r="AX13" s="90">
        <v>0</v>
      </c>
      <c r="AY13" s="90">
        <v>0</v>
      </c>
      <c r="AZ13" s="90">
        <v>0</v>
      </c>
      <c r="BA13" s="90">
        <v>0</v>
      </c>
      <c r="BB13" s="90">
        <v>0</v>
      </c>
      <c r="BC13" s="90">
        <v>0</v>
      </c>
      <c r="BD13" s="90">
        <v>0</v>
      </c>
      <c r="BE13" s="90">
        <v>0</v>
      </c>
      <c r="BF13" s="90">
        <v>0</v>
      </c>
      <c r="BG13" s="90">
        <v>0</v>
      </c>
      <c r="BH13" s="90">
        <v>0</v>
      </c>
      <c r="BI13" s="90">
        <v>0</v>
      </c>
      <c r="BJ13" s="90">
        <v>0</v>
      </c>
      <c r="BK13" s="90">
        <v>0</v>
      </c>
      <c r="BL13" s="90">
        <v>0</v>
      </c>
      <c r="BM13" s="90">
        <v>0</v>
      </c>
      <c r="BN13" s="90">
        <v>0</v>
      </c>
      <c r="BO13" s="90">
        <v>0</v>
      </c>
      <c r="BP13" s="94"/>
      <c r="BQ13" s="84"/>
      <c r="BR13" s="84"/>
      <c r="BS13" s="95">
        <v>0.93</v>
      </c>
      <c r="BT13" s="95">
        <v>0</v>
      </c>
      <c r="BU13" s="95">
        <v>0.046</v>
      </c>
      <c r="BV13" s="95">
        <v>0.009999999999999998</v>
      </c>
      <c r="BW13" s="95">
        <v>0.973</v>
      </c>
      <c r="BX13" s="95">
        <v>0</v>
      </c>
      <c r="BY13" s="95">
        <v>0</v>
      </c>
      <c r="BZ13" s="95">
        <v>0.411</v>
      </c>
      <c r="CA13" s="95">
        <v>0</v>
      </c>
      <c r="CB13" s="95">
        <v>0</v>
      </c>
      <c r="CC13" s="95">
        <v>2.3699999999999997</v>
      </c>
      <c r="CD13" s="96">
        <v>113.09</v>
      </c>
      <c r="CE13" s="95">
        <v>2.6550988203744663</v>
      </c>
      <c r="CF13" s="97"/>
      <c r="CG13" s="90"/>
      <c r="CH13" s="90"/>
      <c r="CI13" s="90"/>
      <c r="CJ13" s="98"/>
      <c r="CK13" s="99"/>
      <c r="CL13" s="71" t="s">
        <v>154</v>
      </c>
      <c r="CM13" s="100">
        <v>76469687</v>
      </c>
      <c r="CN13" s="100">
        <v>89056</v>
      </c>
      <c r="CO13" s="101">
        <v>0.117</v>
      </c>
    </row>
    <row r="14" spans="1:93" s="102" customFormat="1" ht="17.25" customHeight="1">
      <c r="A14" s="70" t="s">
        <v>46</v>
      </c>
      <c r="B14" s="71" t="s">
        <v>47</v>
      </c>
      <c r="C14" s="72">
        <v>114064400</v>
      </c>
      <c r="D14" s="72">
        <v>186403200</v>
      </c>
      <c r="E14" s="73">
        <v>300467600</v>
      </c>
      <c r="F14" s="74">
        <v>0</v>
      </c>
      <c r="G14" s="74">
        <v>300467600</v>
      </c>
      <c r="H14" s="75">
        <v>604947</v>
      </c>
      <c r="I14" s="73">
        <v>301072547</v>
      </c>
      <c r="J14" s="76">
        <v>2.4879999999999995</v>
      </c>
      <c r="K14" s="77">
        <v>98.99</v>
      </c>
      <c r="L14" s="78">
        <v>0</v>
      </c>
      <c r="M14" s="75">
        <v>0</v>
      </c>
      <c r="N14" s="79">
        <v>0</v>
      </c>
      <c r="O14" s="80">
        <v>5570162</v>
      </c>
      <c r="P14" s="73">
        <v>306642709</v>
      </c>
      <c r="Q14" s="81">
        <v>3201429</v>
      </c>
      <c r="R14" s="81">
        <v>0</v>
      </c>
      <c r="S14" s="81">
        <v>0</v>
      </c>
      <c r="T14" s="82">
        <v>3047.15</v>
      </c>
      <c r="U14" s="82">
        <v>0</v>
      </c>
      <c r="V14" s="83">
        <v>3198381.85</v>
      </c>
      <c r="W14" s="84">
        <v>0</v>
      </c>
      <c r="X14" s="85">
        <v>3198381.85</v>
      </c>
      <c r="Y14" s="86">
        <v>0</v>
      </c>
      <c r="Z14" s="86">
        <v>156190.18</v>
      </c>
      <c r="AA14" s="87">
        <v>31036.35</v>
      </c>
      <c r="AB14" s="88">
        <v>2814340</v>
      </c>
      <c r="AC14" s="88">
        <v>0</v>
      </c>
      <c r="AD14" s="88">
        <v>0</v>
      </c>
      <c r="AE14" s="88">
        <v>1282626.07</v>
      </c>
      <c r="AF14" s="88">
        <v>0</v>
      </c>
      <c r="AG14" s="88">
        <v>0</v>
      </c>
      <c r="AH14" s="89">
        <v>7482574.450000001</v>
      </c>
      <c r="AI14" s="90">
        <v>8703600</v>
      </c>
      <c r="AJ14" s="90">
        <v>115900</v>
      </c>
      <c r="AK14" s="90">
        <v>146220300</v>
      </c>
      <c r="AL14" s="90">
        <v>4492200</v>
      </c>
      <c r="AM14" s="90">
        <v>80600</v>
      </c>
      <c r="AN14" s="90">
        <v>6312500</v>
      </c>
      <c r="AO14" s="91">
        <v>165925100</v>
      </c>
      <c r="AP14" s="92">
        <v>850000</v>
      </c>
      <c r="AQ14" s="92">
        <v>1346468.19</v>
      </c>
      <c r="AR14" s="92">
        <v>350000</v>
      </c>
      <c r="AS14" s="93">
        <v>2546468.19</v>
      </c>
      <c r="AT14" s="90">
        <v>20000</v>
      </c>
      <c r="AU14" s="90">
        <v>37250</v>
      </c>
      <c r="AV14" s="90">
        <v>0</v>
      </c>
      <c r="AW14" s="90">
        <v>0</v>
      </c>
      <c r="AX14" s="90">
        <v>0</v>
      </c>
      <c r="AY14" s="90">
        <v>0</v>
      </c>
      <c r="AZ14" s="90">
        <v>0</v>
      </c>
      <c r="BA14" s="90">
        <v>0</v>
      </c>
      <c r="BB14" s="90">
        <v>0</v>
      </c>
      <c r="BC14" s="90">
        <v>0</v>
      </c>
      <c r="BD14" s="90">
        <v>0</v>
      </c>
      <c r="BE14" s="90">
        <v>0</v>
      </c>
      <c r="BF14" s="90">
        <v>0</v>
      </c>
      <c r="BG14" s="90">
        <v>0</v>
      </c>
      <c r="BH14" s="90">
        <v>0</v>
      </c>
      <c r="BI14" s="90">
        <v>0</v>
      </c>
      <c r="BJ14" s="90">
        <v>0</v>
      </c>
      <c r="BK14" s="90">
        <v>0</v>
      </c>
      <c r="BL14" s="90">
        <v>0</v>
      </c>
      <c r="BM14" s="90">
        <v>0</v>
      </c>
      <c r="BN14" s="90">
        <v>0</v>
      </c>
      <c r="BO14" s="90">
        <v>0</v>
      </c>
      <c r="BP14" s="94"/>
      <c r="BQ14" s="84"/>
      <c r="BR14" s="84"/>
      <c r="BS14" s="95">
        <v>1.063</v>
      </c>
      <c r="BT14" s="95">
        <v>0</v>
      </c>
      <c r="BU14" s="95">
        <v>0.052</v>
      </c>
      <c r="BV14" s="95">
        <v>0.011</v>
      </c>
      <c r="BW14" s="95">
        <v>0.935</v>
      </c>
      <c r="BX14" s="95">
        <v>0</v>
      </c>
      <c r="BY14" s="95">
        <v>0</v>
      </c>
      <c r="BZ14" s="95">
        <v>0.427</v>
      </c>
      <c r="CA14" s="95">
        <v>0</v>
      </c>
      <c r="CB14" s="95">
        <v>0</v>
      </c>
      <c r="CC14" s="95">
        <v>2.4879999999999995</v>
      </c>
      <c r="CD14" s="96">
        <v>98.99</v>
      </c>
      <c r="CE14" s="95">
        <v>2.4401605615870037</v>
      </c>
      <c r="CF14" s="97"/>
      <c r="CG14" s="90"/>
      <c r="CH14" s="90"/>
      <c r="CI14" s="90"/>
      <c r="CJ14" s="98"/>
      <c r="CK14" s="99"/>
      <c r="CL14" s="71" t="s">
        <v>155</v>
      </c>
      <c r="CM14" s="100">
        <v>69865492</v>
      </c>
      <c r="CN14" s="100">
        <v>129534</v>
      </c>
      <c r="CO14" s="101">
        <v>0.186</v>
      </c>
    </row>
    <row r="15" spans="1:93" s="102" customFormat="1" ht="17.25" customHeight="1">
      <c r="A15" s="70" t="s">
        <v>48</v>
      </c>
      <c r="B15" s="71" t="s">
        <v>49</v>
      </c>
      <c r="C15" s="72">
        <v>357189200</v>
      </c>
      <c r="D15" s="72">
        <v>1117426700</v>
      </c>
      <c r="E15" s="73">
        <v>1474615900</v>
      </c>
      <c r="F15" s="74">
        <v>0</v>
      </c>
      <c r="G15" s="74">
        <v>1474615900</v>
      </c>
      <c r="H15" s="75">
        <v>4615071</v>
      </c>
      <c r="I15" s="73">
        <v>1479230971</v>
      </c>
      <c r="J15" s="76">
        <v>3.2219999999999995</v>
      </c>
      <c r="K15" s="77">
        <v>93.89</v>
      </c>
      <c r="L15" s="78">
        <v>0</v>
      </c>
      <c r="M15" s="75">
        <v>0</v>
      </c>
      <c r="N15" s="79">
        <v>0</v>
      </c>
      <c r="O15" s="80">
        <v>119382481</v>
      </c>
      <c r="P15" s="73">
        <v>1598613452</v>
      </c>
      <c r="Q15" s="81">
        <v>16689936.92</v>
      </c>
      <c r="R15" s="81">
        <v>0</v>
      </c>
      <c r="S15" s="81">
        <v>0</v>
      </c>
      <c r="T15" s="82">
        <v>72214.57</v>
      </c>
      <c r="U15" s="82">
        <v>0</v>
      </c>
      <c r="V15" s="83">
        <v>16617722.35</v>
      </c>
      <c r="W15" s="84">
        <v>0</v>
      </c>
      <c r="X15" s="85">
        <v>16617722.35</v>
      </c>
      <c r="Y15" s="86">
        <v>0</v>
      </c>
      <c r="Z15" s="86">
        <v>811527</v>
      </c>
      <c r="AA15" s="87">
        <v>161189.24</v>
      </c>
      <c r="AB15" s="88">
        <v>11319609</v>
      </c>
      <c r="AC15" s="88">
        <v>0</v>
      </c>
      <c r="AD15" s="88">
        <v>0</v>
      </c>
      <c r="AE15" s="88">
        <v>18719052.7</v>
      </c>
      <c r="AF15" s="88">
        <v>0</v>
      </c>
      <c r="AG15" s="88">
        <v>0</v>
      </c>
      <c r="AH15" s="89">
        <v>47629100.29</v>
      </c>
      <c r="AI15" s="90">
        <v>74316300</v>
      </c>
      <c r="AJ15" s="90">
        <v>556800</v>
      </c>
      <c r="AK15" s="90">
        <v>118132900</v>
      </c>
      <c r="AL15" s="90">
        <v>43049800</v>
      </c>
      <c r="AM15" s="90">
        <v>709200</v>
      </c>
      <c r="AN15" s="90">
        <v>76932800</v>
      </c>
      <c r="AO15" s="91">
        <v>313697800</v>
      </c>
      <c r="AP15" s="92">
        <v>5638730</v>
      </c>
      <c r="AQ15" s="92">
        <v>8570063.95</v>
      </c>
      <c r="AR15" s="92">
        <v>500000</v>
      </c>
      <c r="AS15" s="93">
        <v>14708793.95</v>
      </c>
      <c r="AT15" s="90">
        <v>93000</v>
      </c>
      <c r="AU15" s="90">
        <v>197750</v>
      </c>
      <c r="AV15" s="90">
        <v>0</v>
      </c>
      <c r="AW15" s="90">
        <v>0</v>
      </c>
      <c r="AX15" s="90">
        <v>0</v>
      </c>
      <c r="AY15" s="90">
        <v>0</v>
      </c>
      <c r="AZ15" s="90">
        <v>0</v>
      </c>
      <c r="BA15" s="90">
        <v>0</v>
      </c>
      <c r="BB15" s="90">
        <v>0</v>
      </c>
      <c r="BC15" s="90">
        <v>0</v>
      </c>
      <c r="BD15" s="90">
        <v>0</v>
      </c>
      <c r="BE15" s="90">
        <v>0</v>
      </c>
      <c r="BF15" s="90">
        <v>0</v>
      </c>
      <c r="BG15" s="90">
        <v>0</v>
      </c>
      <c r="BH15" s="90">
        <v>0</v>
      </c>
      <c r="BI15" s="90">
        <v>0</v>
      </c>
      <c r="BJ15" s="90">
        <v>0</v>
      </c>
      <c r="BK15" s="90">
        <v>0</v>
      </c>
      <c r="BL15" s="90">
        <v>0</v>
      </c>
      <c r="BM15" s="90">
        <v>0</v>
      </c>
      <c r="BN15" s="90">
        <v>0</v>
      </c>
      <c r="BO15" s="90">
        <v>0</v>
      </c>
      <c r="BP15" s="94"/>
      <c r="BQ15" s="84"/>
      <c r="BR15" s="84"/>
      <c r="BS15" s="95">
        <v>1.1239999999999999</v>
      </c>
      <c r="BT15" s="95">
        <v>0</v>
      </c>
      <c r="BU15" s="95">
        <v>0.055</v>
      </c>
      <c r="BV15" s="95">
        <v>0.011</v>
      </c>
      <c r="BW15" s="95">
        <v>0.766</v>
      </c>
      <c r="BX15" s="95">
        <v>0</v>
      </c>
      <c r="BY15" s="95">
        <v>0</v>
      </c>
      <c r="BZ15" s="95">
        <v>1.2659999999999998</v>
      </c>
      <c r="CA15" s="95">
        <v>0</v>
      </c>
      <c r="CB15" s="95">
        <v>0</v>
      </c>
      <c r="CC15" s="95">
        <v>3.2219999999999995</v>
      </c>
      <c r="CD15" s="96">
        <v>93.89</v>
      </c>
      <c r="CE15" s="95">
        <v>2.9794006944212805</v>
      </c>
      <c r="CF15" s="97"/>
      <c r="CG15" s="90"/>
      <c r="CH15" s="90"/>
      <c r="CI15" s="90"/>
      <c r="CJ15" s="98"/>
      <c r="CK15" s="99"/>
      <c r="CL15" s="71" t="s">
        <v>156</v>
      </c>
      <c r="CM15" s="100">
        <v>75959400</v>
      </c>
      <c r="CN15" s="100">
        <v>51700</v>
      </c>
      <c r="CO15" s="101">
        <v>0.069</v>
      </c>
    </row>
    <row r="16" spans="1:93" s="102" customFormat="1" ht="17.25" customHeight="1">
      <c r="A16" s="70" t="s">
        <v>50</v>
      </c>
      <c r="B16" s="71" t="s">
        <v>51</v>
      </c>
      <c r="C16" s="72">
        <v>7422800</v>
      </c>
      <c r="D16" s="72">
        <v>25577900</v>
      </c>
      <c r="E16" s="73">
        <v>33000700</v>
      </c>
      <c r="F16" s="74">
        <v>0</v>
      </c>
      <c r="G16" s="74">
        <v>33000700</v>
      </c>
      <c r="H16" s="75">
        <v>124652</v>
      </c>
      <c r="I16" s="73">
        <v>33125352</v>
      </c>
      <c r="J16" s="76">
        <v>2.691</v>
      </c>
      <c r="K16" s="77">
        <v>107.82</v>
      </c>
      <c r="L16" s="78">
        <v>0</v>
      </c>
      <c r="M16" s="75">
        <v>0</v>
      </c>
      <c r="N16" s="79">
        <v>2220216</v>
      </c>
      <c r="O16" s="80">
        <v>0</v>
      </c>
      <c r="P16" s="73">
        <v>30905136</v>
      </c>
      <c r="Q16" s="81">
        <v>322657.59</v>
      </c>
      <c r="R16" s="81">
        <v>0</v>
      </c>
      <c r="S16" s="81">
        <v>0</v>
      </c>
      <c r="T16" s="82">
        <v>347.14</v>
      </c>
      <c r="U16" s="82">
        <v>0</v>
      </c>
      <c r="V16" s="83">
        <v>322310.45</v>
      </c>
      <c r="W16" s="84">
        <v>0</v>
      </c>
      <c r="X16" s="85">
        <v>322310.45</v>
      </c>
      <c r="Y16" s="86">
        <v>0</v>
      </c>
      <c r="Z16" s="86">
        <v>15739.79</v>
      </c>
      <c r="AA16" s="87">
        <v>3127.6</v>
      </c>
      <c r="AB16" s="88">
        <v>276449</v>
      </c>
      <c r="AC16" s="88">
        <v>167404</v>
      </c>
      <c r="AD16" s="88">
        <v>0</v>
      </c>
      <c r="AE16" s="88">
        <v>105271.61</v>
      </c>
      <c r="AF16" s="88">
        <v>0</v>
      </c>
      <c r="AG16" s="88">
        <v>0</v>
      </c>
      <c r="AH16" s="89">
        <v>890302.45</v>
      </c>
      <c r="AI16" s="90">
        <v>275000</v>
      </c>
      <c r="AJ16" s="90">
        <v>0</v>
      </c>
      <c r="AK16" s="90">
        <v>333800</v>
      </c>
      <c r="AL16" s="90">
        <v>1803400</v>
      </c>
      <c r="AM16" s="90">
        <v>0</v>
      </c>
      <c r="AN16" s="90">
        <v>234100</v>
      </c>
      <c r="AO16" s="91">
        <v>2646300</v>
      </c>
      <c r="AP16" s="92">
        <v>108761.21</v>
      </c>
      <c r="AQ16" s="92">
        <v>85724.84</v>
      </c>
      <c r="AR16" s="92">
        <v>58000</v>
      </c>
      <c r="AS16" s="93">
        <v>252486.05</v>
      </c>
      <c r="AT16" s="90">
        <v>2500</v>
      </c>
      <c r="AU16" s="90">
        <v>5750</v>
      </c>
      <c r="AV16" s="90">
        <v>0</v>
      </c>
      <c r="AW16" s="90">
        <v>0</v>
      </c>
      <c r="AX16" s="90">
        <v>0</v>
      </c>
      <c r="AY16" s="90">
        <v>0</v>
      </c>
      <c r="AZ16" s="90">
        <v>0</v>
      </c>
      <c r="BA16" s="90">
        <v>0</v>
      </c>
      <c r="BB16" s="90">
        <v>0</v>
      </c>
      <c r="BC16" s="90">
        <v>0</v>
      </c>
      <c r="BD16" s="90">
        <v>0</v>
      </c>
      <c r="BE16" s="90">
        <v>0</v>
      </c>
      <c r="BF16" s="90">
        <v>0</v>
      </c>
      <c r="BG16" s="90">
        <v>0</v>
      </c>
      <c r="BH16" s="90">
        <v>0</v>
      </c>
      <c r="BI16" s="90">
        <v>0</v>
      </c>
      <c r="BJ16" s="90">
        <v>0</v>
      </c>
      <c r="BK16" s="90">
        <v>0</v>
      </c>
      <c r="BL16" s="90">
        <v>0</v>
      </c>
      <c r="BM16" s="90">
        <v>0</v>
      </c>
      <c r="BN16" s="90">
        <v>0</v>
      </c>
      <c r="BO16" s="90">
        <v>0</v>
      </c>
      <c r="BP16" s="94"/>
      <c r="BQ16" s="84"/>
      <c r="BR16" s="84"/>
      <c r="BS16" s="95">
        <v>0.974</v>
      </c>
      <c r="BT16" s="95">
        <v>0</v>
      </c>
      <c r="BU16" s="95">
        <v>0.048</v>
      </c>
      <c r="BV16" s="95">
        <v>0.009999999999999998</v>
      </c>
      <c r="BW16" s="95">
        <v>0.835</v>
      </c>
      <c r="BX16" s="95">
        <v>0.506</v>
      </c>
      <c r="BY16" s="95">
        <v>0</v>
      </c>
      <c r="BZ16" s="95">
        <v>0.318</v>
      </c>
      <c r="CA16" s="95">
        <v>0</v>
      </c>
      <c r="CB16" s="95">
        <v>0</v>
      </c>
      <c r="CC16" s="95">
        <v>2.691</v>
      </c>
      <c r="CD16" s="96">
        <v>107.82</v>
      </c>
      <c r="CE16" s="95">
        <v>2.880758880983407</v>
      </c>
      <c r="CF16" s="97"/>
      <c r="CG16" s="90"/>
      <c r="CH16" s="90"/>
      <c r="CI16" s="90"/>
      <c r="CJ16" s="98"/>
      <c r="CK16" s="99"/>
      <c r="CL16" s="71"/>
      <c r="CM16" s="100"/>
      <c r="CN16" s="100"/>
      <c r="CO16" s="101"/>
    </row>
    <row r="17" spans="1:93" s="102" customFormat="1" ht="17.25" customHeight="1">
      <c r="A17" s="70" t="s">
        <v>52</v>
      </c>
      <c r="B17" s="71" t="s">
        <v>53</v>
      </c>
      <c r="C17" s="72">
        <v>26994600</v>
      </c>
      <c r="D17" s="72">
        <v>79099500</v>
      </c>
      <c r="E17" s="73">
        <v>106094100</v>
      </c>
      <c r="F17" s="74">
        <v>0</v>
      </c>
      <c r="G17" s="74">
        <v>106094100</v>
      </c>
      <c r="H17" s="75">
        <v>419884</v>
      </c>
      <c r="I17" s="73">
        <v>106513984</v>
      </c>
      <c r="J17" s="76">
        <v>2.893</v>
      </c>
      <c r="K17" s="77">
        <v>100.38</v>
      </c>
      <c r="L17" s="78">
        <v>0</v>
      </c>
      <c r="M17" s="75">
        <v>0</v>
      </c>
      <c r="N17" s="79">
        <v>0</v>
      </c>
      <c r="O17" s="80">
        <v>383586</v>
      </c>
      <c r="P17" s="73">
        <v>106897570</v>
      </c>
      <c r="Q17" s="81">
        <v>1116038.21</v>
      </c>
      <c r="R17" s="81">
        <v>0</v>
      </c>
      <c r="S17" s="81">
        <v>0</v>
      </c>
      <c r="T17" s="82">
        <v>0</v>
      </c>
      <c r="U17" s="82">
        <v>0</v>
      </c>
      <c r="V17" s="83">
        <v>1116038.21</v>
      </c>
      <c r="W17" s="84">
        <v>0</v>
      </c>
      <c r="X17" s="85">
        <v>1116038.21</v>
      </c>
      <c r="Y17" s="86">
        <v>0</v>
      </c>
      <c r="Z17" s="86">
        <v>54502.04</v>
      </c>
      <c r="AA17" s="87">
        <v>10830.94</v>
      </c>
      <c r="AB17" s="88">
        <v>1030397</v>
      </c>
      <c r="AC17" s="88">
        <v>675846</v>
      </c>
      <c r="AD17" s="88">
        <v>0</v>
      </c>
      <c r="AE17" s="88">
        <v>190004</v>
      </c>
      <c r="AF17" s="88">
        <v>0</v>
      </c>
      <c r="AG17" s="88">
        <v>0</v>
      </c>
      <c r="AH17" s="89">
        <v>3077618.19</v>
      </c>
      <c r="AI17" s="90">
        <v>2141200</v>
      </c>
      <c r="AJ17" s="90">
        <v>2159100</v>
      </c>
      <c r="AK17" s="90">
        <v>3970300</v>
      </c>
      <c r="AL17" s="90">
        <v>0</v>
      </c>
      <c r="AM17" s="90">
        <v>0</v>
      </c>
      <c r="AN17" s="90">
        <v>921200</v>
      </c>
      <c r="AO17" s="91">
        <v>9191800</v>
      </c>
      <c r="AP17" s="92">
        <v>127024</v>
      </c>
      <c r="AQ17" s="92">
        <v>368010</v>
      </c>
      <c r="AR17" s="92">
        <v>100000</v>
      </c>
      <c r="AS17" s="93">
        <v>595034</v>
      </c>
      <c r="AT17" s="90">
        <v>2500</v>
      </c>
      <c r="AU17" s="90">
        <v>12500</v>
      </c>
      <c r="AV17" s="90">
        <v>0</v>
      </c>
      <c r="AW17" s="90">
        <v>0</v>
      </c>
      <c r="AX17" s="90">
        <v>0</v>
      </c>
      <c r="AY17" s="90">
        <v>0</v>
      </c>
      <c r="AZ17" s="90">
        <v>0</v>
      </c>
      <c r="BA17" s="90">
        <v>0</v>
      </c>
      <c r="BB17" s="90">
        <v>0</v>
      </c>
      <c r="BC17" s="90">
        <v>0</v>
      </c>
      <c r="BD17" s="90">
        <v>0</v>
      </c>
      <c r="BE17" s="90">
        <v>0</v>
      </c>
      <c r="BF17" s="90">
        <v>0</v>
      </c>
      <c r="BG17" s="90">
        <v>0</v>
      </c>
      <c r="BH17" s="90">
        <v>0</v>
      </c>
      <c r="BI17" s="90">
        <v>0</v>
      </c>
      <c r="BJ17" s="90">
        <v>0</v>
      </c>
      <c r="BK17" s="90">
        <v>0</v>
      </c>
      <c r="BL17" s="90">
        <v>0</v>
      </c>
      <c r="BM17" s="90">
        <v>0</v>
      </c>
      <c r="BN17" s="90">
        <v>0</v>
      </c>
      <c r="BO17" s="90">
        <v>0</v>
      </c>
      <c r="BP17" s="94"/>
      <c r="BQ17" s="84"/>
      <c r="BR17" s="84"/>
      <c r="BS17" s="95">
        <v>1.048</v>
      </c>
      <c r="BT17" s="95">
        <v>0</v>
      </c>
      <c r="BU17" s="95">
        <v>0.052</v>
      </c>
      <c r="BV17" s="95">
        <v>0.011</v>
      </c>
      <c r="BW17" s="95">
        <v>0.968</v>
      </c>
      <c r="BX17" s="95">
        <v>0.635</v>
      </c>
      <c r="BY17" s="95">
        <v>0</v>
      </c>
      <c r="BZ17" s="95">
        <v>0.179</v>
      </c>
      <c r="CA17" s="95">
        <v>0</v>
      </c>
      <c r="CB17" s="95">
        <v>0</v>
      </c>
      <c r="CC17" s="95">
        <v>2.893</v>
      </c>
      <c r="CD17" s="96">
        <v>100.38</v>
      </c>
      <c r="CE17" s="95">
        <v>2.8790347526141145</v>
      </c>
      <c r="CF17" s="97"/>
      <c r="CG17" s="90"/>
      <c r="CH17" s="90"/>
      <c r="CI17" s="90"/>
      <c r="CJ17" s="98"/>
      <c r="CK17" s="99"/>
      <c r="CL17" s="71"/>
      <c r="CM17" s="100"/>
      <c r="CN17" s="100"/>
      <c r="CO17" s="101"/>
    </row>
    <row r="18" spans="1:93" s="102" customFormat="1" ht="17.25" customHeight="1">
      <c r="A18" s="70" t="s">
        <v>54</v>
      </c>
      <c r="B18" s="71" t="s">
        <v>55</v>
      </c>
      <c r="C18" s="72">
        <v>170006900</v>
      </c>
      <c r="D18" s="72">
        <v>460535500</v>
      </c>
      <c r="E18" s="73">
        <v>630542400</v>
      </c>
      <c r="F18" s="74">
        <v>300000</v>
      </c>
      <c r="G18" s="74">
        <v>630242400</v>
      </c>
      <c r="H18" s="75">
        <v>1418846</v>
      </c>
      <c r="I18" s="73">
        <v>631661246</v>
      </c>
      <c r="J18" s="76">
        <v>2.841</v>
      </c>
      <c r="K18" s="77">
        <v>99.53</v>
      </c>
      <c r="L18" s="78">
        <v>0</v>
      </c>
      <c r="M18" s="75">
        <v>0</v>
      </c>
      <c r="N18" s="79">
        <v>0</v>
      </c>
      <c r="O18" s="80">
        <v>9223635</v>
      </c>
      <c r="P18" s="73">
        <v>640884881</v>
      </c>
      <c r="Q18" s="81">
        <v>6691003.52</v>
      </c>
      <c r="R18" s="81">
        <v>0</v>
      </c>
      <c r="S18" s="81">
        <v>0</v>
      </c>
      <c r="T18" s="82">
        <v>24600.83</v>
      </c>
      <c r="U18" s="82">
        <v>0</v>
      </c>
      <c r="V18" s="83">
        <v>6666402.6899999995</v>
      </c>
      <c r="W18" s="84">
        <v>0</v>
      </c>
      <c r="X18" s="85">
        <v>6666402.6899999995</v>
      </c>
      <c r="Y18" s="86">
        <v>0</v>
      </c>
      <c r="Z18" s="86">
        <v>325708.69</v>
      </c>
      <c r="AA18" s="87">
        <v>64655.41</v>
      </c>
      <c r="AB18" s="88">
        <v>7105326</v>
      </c>
      <c r="AC18" s="88">
        <v>3217625</v>
      </c>
      <c r="AD18" s="88">
        <v>0</v>
      </c>
      <c r="AE18" s="88">
        <v>544000</v>
      </c>
      <c r="AF18" s="88">
        <v>0</v>
      </c>
      <c r="AG18" s="88">
        <v>0</v>
      </c>
      <c r="AH18" s="89">
        <v>17923717.79</v>
      </c>
      <c r="AI18" s="90">
        <v>54510500</v>
      </c>
      <c r="AJ18" s="90">
        <v>0</v>
      </c>
      <c r="AK18" s="90">
        <v>15883700</v>
      </c>
      <c r="AL18" s="90">
        <v>10834300</v>
      </c>
      <c r="AM18" s="90">
        <v>594000</v>
      </c>
      <c r="AN18" s="90">
        <v>36430500</v>
      </c>
      <c r="AO18" s="91">
        <v>118253000</v>
      </c>
      <c r="AP18" s="92">
        <v>1731346</v>
      </c>
      <c r="AQ18" s="92">
        <v>2263853.53</v>
      </c>
      <c r="AR18" s="92">
        <v>540000</v>
      </c>
      <c r="AS18" s="93">
        <v>4535199.529999999</v>
      </c>
      <c r="AT18" s="90">
        <v>31000</v>
      </c>
      <c r="AU18" s="90">
        <v>77000</v>
      </c>
      <c r="AV18" s="90">
        <v>0</v>
      </c>
      <c r="AW18" s="90">
        <v>300000</v>
      </c>
      <c r="AX18" s="90">
        <v>0</v>
      </c>
      <c r="AY18" s="90">
        <v>0</v>
      </c>
      <c r="AZ18" s="90">
        <v>0</v>
      </c>
      <c r="BA18" s="90">
        <v>0</v>
      </c>
      <c r="BB18" s="90">
        <v>0</v>
      </c>
      <c r="BC18" s="90">
        <v>0</v>
      </c>
      <c r="BD18" s="90">
        <v>0</v>
      </c>
      <c r="BE18" s="90">
        <v>0</v>
      </c>
      <c r="BF18" s="90">
        <v>0</v>
      </c>
      <c r="BG18" s="90">
        <v>0</v>
      </c>
      <c r="BH18" s="90">
        <v>0</v>
      </c>
      <c r="BI18" s="90">
        <v>0</v>
      </c>
      <c r="BJ18" s="90">
        <v>0</v>
      </c>
      <c r="BK18" s="90">
        <v>0</v>
      </c>
      <c r="BL18" s="90">
        <v>300000</v>
      </c>
      <c r="BM18" s="90">
        <v>0</v>
      </c>
      <c r="BN18" s="90">
        <v>0</v>
      </c>
      <c r="BO18" s="90">
        <v>0</v>
      </c>
      <c r="BP18" s="94"/>
      <c r="BQ18" s="84"/>
      <c r="BR18" s="84"/>
      <c r="BS18" s="95">
        <v>1.0559999999999998</v>
      </c>
      <c r="BT18" s="95">
        <v>0</v>
      </c>
      <c r="BU18" s="95">
        <v>0.052</v>
      </c>
      <c r="BV18" s="95">
        <v>0.011</v>
      </c>
      <c r="BW18" s="95">
        <v>1.125</v>
      </c>
      <c r="BX18" s="95">
        <v>0.51</v>
      </c>
      <c r="BY18" s="95">
        <v>0</v>
      </c>
      <c r="BZ18" s="95">
        <v>0.087</v>
      </c>
      <c r="CA18" s="95">
        <v>0</v>
      </c>
      <c r="CB18" s="95">
        <v>0</v>
      </c>
      <c r="CC18" s="95">
        <v>2.841</v>
      </c>
      <c r="CD18" s="96">
        <v>99.53</v>
      </c>
      <c r="CE18" s="95">
        <v>2.7967140934941166</v>
      </c>
      <c r="CF18" s="97"/>
      <c r="CG18" s="90"/>
      <c r="CH18" s="90"/>
      <c r="CI18" s="90"/>
      <c r="CJ18" s="98"/>
      <c r="CK18" s="99"/>
      <c r="CL18" s="71"/>
      <c r="CM18" s="100"/>
      <c r="CN18" s="100"/>
      <c r="CO18" s="101"/>
    </row>
    <row r="19" spans="1:93" s="103" customFormat="1" ht="17.25" customHeight="1">
      <c r="A19" s="70" t="s">
        <v>56</v>
      </c>
      <c r="B19" s="71" t="s">
        <v>57</v>
      </c>
      <c r="C19" s="72">
        <v>907867200</v>
      </c>
      <c r="D19" s="72">
        <v>3015739900</v>
      </c>
      <c r="E19" s="73">
        <v>3923607100</v>
      </c>
      <c r="F19" s="74">
        <v>13791700</v>
      </c>
      <c r="G19" s="74">
        <v>3909815400</v>
      </c>
      <c r="H19" s="75">
        <v>10145097</v>
      </c>
      <c r="I19" s="73">
        <v>3919960497</v>
      </c>
      <c r="J19" s="76">
        <v>2.481</v>
      </c>
      <c r="K19" s="77">
        <v>98.84</v>
      </c>
      <c r="L19" s="78">
        <v>0</v>
      </c>
      <c r="M19" s="75">
        <v>0</v>
      </c>
      <c r="N19" s="79">
        <v>0</v>
      </c>
      <c r="O19" s="80">
        <v>109577094</v>
      </c>
      <c r="P19" s="73">
        <v>4029537591</v>
      </c>
      <c r="Q19" s="81">
        <v>42069412.17</v>
      </c>
      <c r="R19" s="81">
        <v>0</v>
      </c>
      <c r="S19" s="81">
        <v>0</v>
      </c>
      <c r="T19" s="82">
        <v>894397.39</v>
      </c>
      <c r="U19" s="82">
        <v>0</v>
      </c>
      <c r="V19" s="83">
        <v>41175014.78</v>
      </c>
      <c r="W19" s="84">
        <v>0</v>
      </c>
      <c r="X19" s="85">
        <v>41175014.78</v>
      </c>
      <c r="Y19" s="86">
        <v>0</v>
      </c>
      <c r="Z19" s="86">
        <v>0</v>
      </c>
      <c r="AA19" s="87">
        <v>398259.63</v>
      </c>
      <c r="AB19" s="88">
        <v>22166068</v>
      </c>
      <c r="AC19" s="88">
        <v>0</v>
      </c>
      <c r="AD19" s="88">
        <v>0</v>
      </c>
      <c r="AE19" s="88">
        <v>32032121.88</v>
      </c>
      <c r="AF19" s="88">
        <v>0</v>
      </c>
      <c r="AG19" s="88">
        <v>1348535</v>
      </c>
      <c r="AH19" s="89">
        <v>97119999.29</v>
      </c>
      <c r="AI19" s="90">
        <v>189378800</v>
      </c>
      <c r="AJ19" s="90">
        <v>31200200</v>
      </c>
      <c r="AK19" s="90">
        <v>377986800</v>
      </c>
      <c r="AL19" s="90">
        <v>133861700</v>
      </c>
      <c r="AM19" s="90">
        <v>2410900</v>
      </c>
      <c r="AN19" s="90">
        <v>224049100</v>
      </c>
      <c r="AO19" s="91">
        <v>958887500</v>
      </c>
      <c r="AP19" s="92">
        <v>1658000</v>
      </c>
      <c r="AQ19" s="92">
        <v>25701308.17</v>
      </c>
      <c r="AR19" s="92">
        <v>2000000</v>
      </c>
      <c r="AS19" s="93">
        <v>29359308.17</v>
      </c>
      <c r="AT19" s="90">
        <v>210750</v>
      </c>
      <c r="AU19" s="90">
        <v>312000</v>
      </c>
      <c r="AV19" s="90">
        <v>1875500</v>
      </c>
      <c r="AW19" s="90">
        <v>0</v>
      </c>
      <c r="AX19" s="90">
        <v>0</v>
      </c>
      <c r="AY19" s="90">
        <v>0</v>
      </c>
      <c r="AZ19" s="90">
        <v>0</v>
      </c>
      <c r="BA19" s="90">
        <v>0</v>
      </c>
      <c r="BB19" s="90"/>
      <c r="BC19" s="90">
        <v>0</v>
      </c>
      <c r="BD19" s="90">
        <v>0</v>
      </c>
      <c r="BE19" s="90">
        <v>0</v>
      </c>
      <c r="BF19" s="90">
        <v>1255200</v>
      </c>
      <c r="BG19" s="90"/>
      <c r="BH19" s="90">
        <v>0</v>
      </c>
      <c r="BI19" s="90">
        <v>0</v>
      </c>
      <c r="BJ19" s="90">
        <v>0</v>
      </c>
      <c r="BK19" s="90">
        <v>10661000</v>
      </c>
      <c r="BL19" s="90">
        <v>13791700</v>
      </c>
      <c r="BM19" s="90">
        <v>0</v>
      </c>
      <c r="BN19" s="90">
        <v>0</v>
      </c>
      <c r="BO19" s="90">
        <v>0</v>
      </c>
      <c r="BP19" s="94"/>
      <c r="BQ19" s="84"/>
      <c r="BR19" s="84"/>
      <c r="BS19" s="95">
        <v>1.051</v>
      </c>
      <c r="BT19" s="95">
        <v>0</v>
      </c>
      <c r="BU19" s="95">
        <v>0</v>
      </c>
      <c r="BV19" s="95">
        <v>0.011</v>
      </c>
      <c r="BW19" s="95">
        <v>0.566</v>
      </c>
      <c r="BX19" s="95">
        <v>0</v>
      </c>
      <c r="BY19" s="95">
        <v>0</v>
      </c>
      <c r="BZ19" s="95">
        <v>0.818</v>
      </c>
      <c r="CA19" s="95">
        <v>0</v>
      </c>
      <c r="CB19" s="95">
        <v>0.035</v>
      </c>
      <c r="CC19" s="95">
        <v>2.481</v>
      </c>
      <c r="CD19" s="96">
        <v>98.84</v>
      </c>
      <c r="CE19" s="95">
        <v>2.410202091349593</v>
      </c>
      <c r="CF19" s="97"/>
      <c r="CG19" s="90"/>
      <c r="CH19" s="90"/>
      <c r="CI19" s="90"/>
      <c r="CJ19" s="98"/>
      <c r="CK19" s="99"/>
      <c r="CL19" s="71"/>
      <c r="CM19" s="100"/>
      <c r="CN19" s="100"/>
      <c r="CO19" s="101"/>
    </row>
    <row r="20" spans="3:91" ht="17.25" customHeight="1">
      <c r="C20" s="18">
        <f aca="true" t="shared" si="0" ref="C20:I20">SUM(C6:C19)</f>
        <v>2159393700</v>
      </c>
      <c r="D20" s="18">
        <f t="shared" si="0"/>
        <v>6312018700</v>
      </c>
      <c r="E20" s="18">
        <f t="shared" si="0"/>
        <v>8471412400</v>
      </c>
      <c r="F20" s="18">
        <f t="shared" si="0"/>
        <v>17427500</v>
      </c>
      <c r="G20" s="18">
        <f t="shared" si="0"/>
        <v>8453984900</v>
      </c>
      <c r="H20" s="18">
        <f t="shared" si="0"/>
        <v>25925493</v>
      </c>
      <c r="I20" s="15">
        <f t="shared" si="0"/>
        <v>8479910393</v>
      </c>
      <c r="J20" s="18"/>
      <c r="K20" s="18"/>
      <c r="L20" s="18">
        <f>SUM(L6:L19)</f>
        <v>0</v>
      </c>
      <c r="M20" s="18">
        <f>SUM(M6:M19)</f>
        <v>0</v>
      </c>
      <c r="N20" s="18">
        <f>SUM(N6:N19)</f>
        <v>121737985</v>
      </c>
      <c r="O20" s="18">
        <f>SUM(O6:O19)</f>
        <v>331612669</v>
      </c>
      <c r="P20" s="18">
        <f>SUM(P6:P19)</f>
        <v>8689785077</v>
      </c>
      <c r="Q20" s="19">
        <f>V20-U20+T20-S20+R20</f>
        <v>90723598.38</v>
      </c>
      <c r="R20" s="20">
        <f>SUM(R6:R19)</f>
        <v>0</v>
      </c>
      <c r="S20" s="20">
        <f>SUM(S6:S19)</f>
        <v>0</v>
      </c>
      <c r="T20" s="20">
        <f>SUM(T6:T19)</f>
        <v>1028598.38</v>
      </c>
      <c r="U20" s="20">
        <f>SUM(U6:U19)</f>
        <v>0</v>
      </c>
      <c r="V20" s="21">
        <v>89695000</v>
      </c>
      <c r="W20" s="18">
        <f aca="true" t="shared" si="1" ref="W20:BO20">SUM(W6:W19)</f>
        <v>0</v>
      </c>
      <c r="X20" s="19">
        <f t="shared" si="1"/>
        <v>89695000</v>
      </c>
      <c r="Y20" s="22">
        <f t="shared" si="1"/>
        <v>0</v>
      </c>
      <c r="Z20" s="20">
        <f t="shared" si="1"/>
        <v>2369580</v>
      </c>
      <c r="AA20" s="20">
        <f t="shared" si="1"/>
        <v>870476.0599999999</v>
      </c>
      <c r="AB20" s="19">
        <f t="shared" si="1"/>
        <v>62098170</v>
      </c>
      <c r="AC20" s="19">
        <f t="shared" si="1"/>
        <v>8764729</v>
      </c>
      <c r="AD20" s="19">
        <f t="shared" si="1"/>
        <v>0</v>
      </c>
      <c r="AE20" s="19">
        <f t="shared" si="1"/>
        <v>70284086.66</v>
      </c>
      <c r="AF20" s="19">
        <f t="shared" si="1"/>
        <v>0</v>
      </c>
      <c r="AG20" s="19">
        <f t="shared" si="1"/>
        <v>1505277.12</v>
      </c>
      <c r="AH20" s="19">
        <f t="shared" si="1"/>
        <v>235587318.84000003</v>
      </c>
      <c r="AI20" s="18">
        <f t="shared" si="1"/>
        <v>434153000</v>
      </c>
      <c r="AJ20" s="18">
        <f t="shared" si="1"/>
        <v>37316100</v>
      </c>
      <c r="AK20" s="18">
        <f t="shared" si="1"/>
        <v>1191374000</v>
      </c>
      <c r="AL20" s="18">
        <f t="shared" si="1"/>
        <v>284220000</v>
      </c>
      <c r="AM20" s="18">
        <f t="shared" si="1"/>
        <v>7264200</v>
      </c>
      <c r="AN20" s="18">
        <f t="shared" si="1"/>
        <v>423521600</v>
      </c>
      <c r="AO20" s="18">
        <f t="shared" si="1"/>
        <v>2377848900</v>
      </c>
      <c r="AP20" s="28">
        <f t="shared" si="1"/>
        <v>14470341.21</v>
      </c>
      <c r="AQ20" s="28">
        <f t="shared" si="1"/>
        <v>54158856</v>
      </c>
      <c r="AR20" s="28">
        <f t="shared" si="1"/>
        <v>5219800</v>
      </c>
      <c r="AS20" s="28">
        <f t="shared" si="1"/>
        <v>73848997.21</v>
      </c>
      <c r="AT20" s="18">
        <f t="shared" si="1"/>
        <v>561125</v>
      </c>
      <c r="AU20" s="18">
        <f t="shared" si="1"/>
        <v>911000</v>
      </c>
      <c r="AV20" s="18">
        <f t="shared" si="1"/>
        <v>2497300</v>
      </c>
      <c r="AW20" s="18">
        <f t="shared" si="1"/>
        <v>300000</v>
      </c>
      <c r="AX20" s="18">
        <f t="shared" si="1"/>
        <v>0</v>
      </c>
      <c r="AY20" s="18">
        <f t="shared" si="1"/>
        <v>0</v>
      </c>
      <c r="AZ20" s="18">
        <f t="shared" si="1"/>
        <v>0</v>
      </c>
      <c r="BA20" s="18">
        <f t="shared" si="1"/>
        <v>2555300</v>
      </c>
      <c r="BB20" s="18">
        <f t="shared" si="1"/>
        <v>0</v>
      </c>
      <c r="BC20" s="18">
        <f t="shared" si="1"/>
        <v>0</v>
      </c>
      <c r="BD20" s="18">
        <f t="shared" si="1"/>
        <v>0</v>
      </c>
      <c r="BE20" s="18">
        <f t="shared" si="1"/>
        <v>0</v>
      </c>
      <c r="BF20" s="18">
        <f t="shared" si="1"/>
        <v>1413900</v>
      </c>
      <c r="BG20" s="18">
        <f t="shared" si="1"/>
        <v>0</v>
      </c>
      <c r="BH20" s="18">
        <f t="shared" si="1"/>
        <v>0</v>
      </c>
      <c r="BI20" s="18">
        <f t="shared" si="1"/>
        <v>0</v>
      </c>
      <c r="BJ20" s="18">
        <f t="shared" si="1"/>
        <v>0</v>
      </c>
      <c r="BK20" s="18">
        <f t="shared" si="1"/>
        <v>10661000</v>
      </c>
      <c r="BL20" s="18">
        <f t="shared" si="1"/>
        <v>17427500</v>
      </c>
      <c r="BM20" s="18">
        <f t="shared" si="1"/>
        <v>0</v>
      </c>
      <c r="BN20" s="18">
        <f t="shared" si="1"/>
        <v>22634</v>
      </c>
      <c r="BO20" s="18">
        <f t="shared" si="1"/>
        <v>0</v>
      </c>
      <c r="BP20" s="24"/>
      <c r="BQ20" s="18">
        <f>SUM(BQ6:BQ19)</f>
        <v>0</v>
      </c>
      <c r="BR20" s="18">
        <f>SUM(BR6:BR19)</f>
        <v>0</v>
      </c>
      <c r="BS20" s="18"/>
      <c r="BT20" s="18"/>
      <c r="BU20" s="18"/>
      <c r="BV20" s="18"/>
      <c r="BW20" s="18"/>
      <c r="BX20" s="18"/>
      <c r="BY20" s="18"/>
      <c r="BZ20" s="18"/>
      <c r="CA20" s="18"/>
      <c r="CB20" s="18"/>
      <c r="CC20" s="18"/>
      <c r="CD20" s="18"/>
      <c r="CE20" s="18"/>
      <c r="CF20" s="16"/>
      <c r="CG20" s="36">
        <f>SUM(CG6:CG19)</f>
        <v>0</v>
      </c>
      <c r="CH20" s="36">
        <f>SUM(CH6:CH19)</f>
        <v>0</v>
      </c>
      <c r="CI20" s="36">
        <f>SUM(CI6:CI19)</f>
        <v>0</v>
      </c>
      <c r="CJ20" s="1"/>
      <c r="CK20" s="1"/>
      <c r="CM20" s="2"/>
    </row>
    <row r="21" spans="3:91" ht="17.25" customHeight="1">
      <c r="C21" s="7"/>
      <c r="D21" s="7"/>
      <c r="E21" s="8"/>
      <c r="F21" s="8"/>
      <c r="G21" s="8"/>
      <c r="H21" s="8"/>
      <c r="I21" s="8"/>
      <c r="J21" s="9"/>
      <c r="K21" s="10"/>
      <c r="L21" s="8"/>
      <c r="M21" s="8"/>
      <c r="N21" s="8"/>
      <c r="O21" s="8"/>
      <c r="P21" s="8"/>
      <c r="Q21" s="14"/>
      <c r="R21" s="14"/>
      <c r="S21" s="14"/>
      <c r="T21" s="11"/>
      <c r="U21" s="11"/>
      <c r="V21" s="11"/>
      <c r="W21" s="11"/>
      <c r="X21" s="11"/>
      <c r="Y21" s="11"/>
      <c r="Z21" s="11"/>
      <c r="AA21" s="11"/>
      <c r="AB21" s="11"/>
      <c r="AC21" s="11"/>
      <c r="AD21" s="11"/>
      <c r="AE21" s="11"/>
      <c r="AF21" s="11"/>
      <c r="AG21" s="11"/>
      <c r="AH21" s="11"/>
      <c r="AI21" s="8"/>
      <c r="AJ21" s="8"/>
      <c r="AK21" s="8"/>
      <c r="AL21" s="8"/>
      <c r="AM21" s="8"/>
      <c r="AN21" s="8"/>
      <c r="AO21" s="8"/>
      <c r="AP21" s="11"/>
      <c r="AQ21" s="11"/>
      <c r="AR21" s="11"/>
      <c r="AS21" s="11"/>
      <c r="AT21" s="11"/>
      <c r="AU21" s="11"/>
      <c r="AV21" s="12"/>
      <c r="AW21" s="12"/>
      <c r="AX21" s="12"/>
      <c r="AY21" s="12"/>
      <c r="AZ21" s="12"/>
      <c r="BA21" s="12"/>
      <c r="BB21" s="12"/>
      <c r="BC21" s="12"/>
      <c r="BD21" s="12"/>
      <c r="BE21" s="12"/>
      <c r="BF21" s="12"/>
      <c r="BG21" s="12"/>
      <c r="BH21" s="12"/>
      <c r="BI21" s="12"/>
      <c r="BJ21" s="12"/>
      <c r="BK21" s="12"/>
      <c r="BL21" s="12"/>
      <c r="BM21" s="11"/>
      <c r="BN21" s="11"/>
      <c r="BO21" s="11"/>
      <c r="BP21" s="25"/>
      <c r="BQ21" s="11"/>
      <c r="BR21" s="13"/>
      <c r="BS21" s="12"/>
      <c r="BT21" s="12"/>
      <c r="BU21" s="12"/>
      <c r="BV21" s="12"/>
      <c r="BW21" s="12"/>
      <c r="BX21" s="12"/>
      <c r="BY21" s="12"/>
      <c r="BZ21" s="12"/>
      <c r="CA21" s="12"/>
      <c r="CB21" s="12"/>
      <c r="CC21" s="12"/>
      <c r="CD21" s="12"/>
      <c r="CE21" s="10"/>
      <c r="CF21" s="6"/>
      <c r="CG21" s="12"/>
      <c r="CH21" s="13"/>
      <c r="CI21" s="13"/>
      <c r="CJ21" s="13"/>
      <c r="CK21" s="1"/>
      <c r="CM21" s="2"/>
    </row>
    <row r="22" ht="17.25" customHeight="1">
      <c r="Q22" s="37"/>
    </row>
    <row r="23" ht="17.25" customHeight="1">
      <c r="Q23" s="37"/>
    </row>
  </sheetData>
  <sheetProtection selectLockedCells="1"/>
  <mergeCells count="115">
    <mergeCell ref="Y1:AA1"/>
    <mergeCell ref="AB1:AD1"/>
    <mergeCell ref="AE1:AG1"/>
    <mergeCell ref="L2:M2"/>
    <mergeCell ref="C1:D1"/>
    <mergeCell ref="L1:M1"/>
    <mergeCell ref="N1:O1"/>
    <mergeCell ref="Q1:X1"/>
    <mergeCell ref="AI1:AO1"/>
    <mergeCell ref="AP1:AS1"/>
    <mergeCell ref="AT1:AU1"/>
    <mergeCell ref="AV1:BC1"/>
    <mergeCell ref="AI2:AO2"/>
    <mergeCell ref="AP2:AS2"/>
    <mergeCell ref="AT2:AU2"/>
    <mergeCell ref="AV2:AV5"/>
    <mergeCell ref="AK3:AK5"/>
    <mergeCell ref="AL3:AL5"/>
    <mergeCell ref="BD1:BL1"/>
    <mergeCell ref="BM1:BO1"/>
    <mergeCell ref="BQ1:BQ5"/>
    <mergeCell ref="BR1:BR5"/>
    <mergeCell ref="BE2:BE5"/>
    <mergeCell ref="BF2:BF5"/>
    <mergeCell ref="BG2:BG5"/>
    <mergeCell ref="BH2:BH5"/>
    <mergeCell ref="BI2:BI5"/>
    <mergeCell ref="CL1:CO1"/>
    <mergeCell ref="C2:D2"/>
    <mergeCell ref="E2:E5"/>
    <mergeCell ref="F2:F5"/>
    <mergeCell ref="G2:G5"/>
    <mergeCell ref="H2:H5"/>
    <mergeCell ref="I2:I5"/>
    <mergeCell ref="J2:J5"/>
    <mergeCell ref="K2:K5"/>
    <mergeCell ref="BS1:CE1"/>
    <mergeCell ref="T4:U4"/>
    <mergeCell ref="CG1:CI1"/>
    <mergeCell ref="BM2:BM5"/>
    <mergeCell ref="BN2:BN5"/>
    <mergeCell ref="BO2:BO5"/>
    <mergeCell ref="BS2:BS5"/>
    <mergeCell ref="BT2:BT5"/>
    <mergeCell ref="BU2:BU5"/>
    <mergeCell ref="BX2:BX5"/>
    <mergeCell ref="BY2:BY5"/>
    <mergeCell ref="AM3:AM5"/>
    <mergeCell ref="AN3:AN5"/>
    <mergeCell ref="AO3:AO5"/>
    <mergeCell ref="AP3:AP5"/>
    <mergeCell ref="AR3:AR5"/>
    <mergeCell ref="AS3:AS5"/>
    <mergeCell ref="AT3:AT5"/>
    <mergeCell ref="AW2:AW5"/>
    <mergeCell ref="AX2:AX5"/>
    <mergeCell ref="AY2:AY5"/>
    <mergeCell ref="AZ2:AZ5"/>
    <mergeCell ref="BA2:BA5"/>
    <mergeCell ref="BB2:BB5"/>
    <mergeCell ref="BC2:BC5"/>
    <mergeCell ref="BD2:BD5"/>
    <mergeCell ref="BK2:BK5"/>
    <mergeCell ref="BJ2:BJ5"/>
    <mergeCell ref="CG2:CG5"/>
    <mergeCell ref="BZ2:BZ5"/>
    <mergeCell ref="CH2:CH5"/>
    <mergeCell ref="CI2:CI5"/>
    <mergeCell ref="CK2:CK5"/>
    <mergeCell ref="BL2:BL5"/>
    <mergeCell ref="BV2:BV5"/>
    <mergeCell ref="BW2:BW5"/>
    <mergeCell ref="CA2:CA5"/>
    <mergeCell ref="CB2:CB5"/>
    <mergeCell ref="CC2:CC5"/>
    <mergeCell ref="CL2:CL5"/>
    <mergeCell ref="CM2:CM5"/>
    <mergeCell ref="CN2:CN5"/>
    <mergeCell ref="P2:P5"/>
    <mergeCell ref="R2:U2"/>
    <mergeCell ref="R3:U3"/>
    <mergeCell ref="AQ3:AQ5"/>
    <mergeCell ref="AH2:AH5"/>
    <mergeCell ref="CD2:CD5"/>
    <mergeCell ref="CE2:CE5"/>
    <mergeCell ref="CO2:CO5"/>
    <mergeCell ref="Q3:Q5"/>
    <mergeCell ref="V3:V5"/>
    <mergeCell ref="W3:W5"/>
    <mergeCell ref="X3:X5"/>
    <mergeCell ref="AB3:AD3"/>
    <mergeCell ref="AE3:AG3"/>
    <mergeCell ref="AU3:AU5"/>
    <mergeCell ref="AI3:AI5"/>
    <mergeCell ref="AJ3:AJ5"/>
    <mergeCell ref="D4:D5"/>
    <mergeCell ref="L4:L5"/>
    <mergeCell ref="M4:M5"/>
    <mergeCell ref="N2:O2"/>
    <mergeCell ref="O4:O5"/>
    <mergeCell ref="AG4:AG5"/>
    <mergeCell ref="AF4:AF5"/>
    <mergeCell ref="AA2:AA5"/>
    <mergeCell ref="AE2:AG2"/>
    <mergeCell ref="R4:S4"/>
    <mergeCell ref="B4:B5"/>
    <mergeCell ref="AC4:AC5"/>
    <mergeCell ref="AD4:AD5"/>
    <mergeCell ref="AE4:AE5"/>
    <mergeCell ref="Y2:Y5"/>
    <mergeCell ref="Z2:Z5"/>
    <mergeCell ref="N4:N5"/>
    <mergeCell ref="AB2:AD2"/>
    <mergeCell ref="AB4:AB5"/>
    <mergeCell ref="C4:C5"/>
  </mergeCells>
  <printOptions/>
  <pageMargins left="0.25" right="0.25" top="0.75" bottom="0.75" header="0.5" footer="0.5"/>
  <pageSetup horizontalDpi="300" verticalDpi="300" orientation="landscape" scale="50" r:id="rId1"/>
  <headerFooter alignWithMargins="0">
    <oddHeader>&amp;CCumberland County 2015 Abstract of Ratables</oddHeader>
  </headerFooter>
  <colBreaks count="11" manualBreakCount="11">
    <brk id="9" max="19" man="1"/>
    <brk id="16" max="19" man="1"/>
    <brk id="24" max="19" man="1"/>
    <brk id="30" max="19" man="1"/>
    <brk id="34" max="19" man="1"/>
    <brk id="41" max="19" man="1"/>
    <brk id="47" max="19" man="1"/>
    <brk id="55" max="19" man="1"/>
    <brk id="64" max="19" man="1"/>
    <brk id="70" max="19" man="1"/>
    <brk id="83" max="1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Property Administration</dc:creator>
  <cp:keywords/>
  <dc:description/>
  <cp:lastModifiedBy>Melissa Gorman, </cp:lastModifiedBy>
  <cp:lastPrinted>2015-10-22T12:23:32Z</cp:lastPrinted>
  <dcterms:created xsi:type="dcterms:W3CDTF">1998-11-12T18:24:45Z</dcterms:created>
  <dcterms:modified xsi:type="dcterms:W3CDTF">2015-10-22T14:01:33Z</dcterms:modified>
  <cp:category/>
  <cp:version/>
  <cp:contentType/>
  <cp:contentStatus/>
</cp:coreProperties>
</file>