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codeName="ThisWorkbook" defaultThemeVersion="124226"/>
  <mc:AlternateContent xmlns:mc="http://schemas.openxmlformats.org/markup-compatibility/2006">
    <mc:Choice Requires="x15">
      <x15ac:absPath xmlns:x15ac="http://schemas.microsoft.com/office/spreadsheetml/2010/11/ac" url="http://treassp19/sites/taxation/propadmin/Abstract of Ratables AOR/Web Versions/AOR Web versions 2025/"/>
    </mc:Choice>
  </mc:AlternateContent>
  <bookViews>
    <workbookView xWindow="120" yWindow="120" windowWidth="9375" windowHeight="4455" tabRatio="778"/>
  </bookViews>
  <sheets>
    <sheet name="Abstract of Ratables" sheetId="2" r:id="rId1"/>
    <sheet name="Certification" sheetId="3" r:id="rId2"/>
  </sheets>
  <definedNames>
    <definedName name="_Fill" hidden="1">'Abstract of Ratables'!#REF!</definedName>
    <definedName name="_xlnm.Print_Area" localSheetId="0">'Abstract of Ratables'!$A$1:$CO$30</definedName>
    <definedName name="_xlnm.Print_Titles" localSheetId="0">'Abstract of Ratables'!$A:$B,'Abstract of Ratables'!$3:$4</definedName>
  </definedNames>
  <calcPr calcId="162913"/>
</workbook>
</file>

<file path=xl/calcChain.xml><?xml version="1.0" encoding="utf-8"?>
<calcChain xmlns="http://schemas.openxmlformats.org/spreadsheetml/2006/main">
  <c r="H8" i="3" l="1"/>
  <c r="H10" i="3" l="1"/>
  <c r="H6" i="3" l="1"/>
</calcChain>
</file>

<file path=xl/sharedStrings.xml><?xml version="1.0" encoding="utf-8"?>
<sst xmlns="http://schemas.openxmlformats.org/spreadsheetml/2006/main" count="227" uniqueCount="194">
  <si>
    <t>Land Value</t>
  </si>
  <si>
    <t>County Equalization Ratio</t>
  </si>
  <si>
    <t>Ratables</t>
  </si>
  <si>
    <t>Budget</t>
  </si>
  <si>
    <t>Net County Taxes Apportioned</t>
  </si>
  <si>
    <t>Fiscal Year</t>
  </si>
  <si>
    <t>County Tax</t>
  </si>
  <si>
    <t>Library Tax</t>
  </si>
  <si>
    <t>Health Service Tax</t>
  </si>
  <si>
    <t>County Open Space Tax</t>
  </si>
  <si>
    <t>District School Tax</t>
  </si>
  <si>
    <t>Local School Tax</t>
  </si>
  <si>
    <t>Municipal Local Purpose  Tax</t>
  </si>
  <si>
    <t>General Tax Rate</t>
  </si>
  <si>
    <t>Effective Tax Rate</t>
  </si>
  <si>
    <t>Tax Rate</t>
  </si>
  <si>
    <t>Municipal Budget State Aid                                                   (if No Local Purpose Tax)</t>
  </si>
  <si>
    <t xml:space="preserve">Municipal Budget BPP Aid                                                               </t>
  </si>
  <si>
    <t xml:space="preserve">The following municipalities operate under a State Fiscal Year (July 1 – June 30).  Because of the change, the municipal tax levy shown in column 12C7 reflects a tax levy used to calculate the municipal tax rate for the calendar year tax billing cycle.  The final municipal budget amount to be raised by taxes is set in the adopted fiscal year budget.  Shown below is the amount.  </t>
  </si>
  <si>
    <t>Improvement Value                             (including Partial Exemptions and Abatements)</t>
  </si>
  <si>
    <t>Municipal Open Space Tax</t>
  </si>
  <si>
    <t>REAP Eligible Property Assessments</t>
  </si>
  <si>
    <t>REAP Aid Credit</t>
  </si>
  <si>
    <t>REAP Tax Rate Credit</t>
  </si>
  <si>
    <t xml:space="preserve">Municipality  </t>
  </si>
  <si>
    <t>Special Taxing District</t>
  </si>
  <si>
    <t>WASHINGTON TWP</t>
  </si>
  <si>
    <t xml:space="preserve">School Budget BPP Aid                                                               </t>
  </si>
  <si>
    <t>Reg. Consol. &amp; Joint School Tax</t>
  </si>
  <si>
    <t>Total Levy on Which Tax Rate Is Computed                                          (Col 12A5 + 12Ba + 12Bb + 12Bc + 12Cia + 12Cib + 12Cic + 12Ciia + 12Ciib + 12Ciic)</t>
  </si>
  <si>
    <t>Municipal Library Tax</t>
  </si>
  <si>
    <t>0801</t>
  </si>
  <si>
    <t>CLAYTON BORO</t>
  </si>
  <si>
    <t>0802</t>
  </si>
  <si>
    <t>DEPTFORD TWP</t>
  </si>
  <si>
    <t>0803</t>
  </si>
  <si>
    <t>EAST GREENWICH TWP</t>
  </si>
  <si>
    <t>0804</t>
  </si>
  <si>
    <t>ELK TWP</t>
  </si>
  <si>
    <t>0805</t>
  </si>
  <si>
    <t>FRANKLIN TWP</t>
  </si>
  <si>
    <t>0806</t>
  </si>
  <si>
    <t>GLASSBORO BORO</t>
  </si>
  <si>
    <t>0807</t>
  </si>
  <si>
    <t>GREENWICH TWP</t>
  </si>
  <si>
    <t>0808</t>
  </si>
  <si>
    <t>HARRISON TWP</t>
  </si>
  <si>
    <t>0809</t>
  </si>
  <si>
    <t>LOGAN TWP</t>
  </si>
  <si>
    <t>0810</t>
  </si>
  <si>
    <t>MANTUA TWP</t>
  </si>
  <si>
    <t>0811</t>
  </si>
  <si>
    <t>MONROE TWP</t>
  </si>
  <si>
    <t>0812</t>
  </si>
  <si>
    <t>NATIONAL PARK BORO</t>
  </si>
  <si>
    <t>0813</t>
  </si>
  <si>
    <t>NEWFIELD BORO</t>
  </si>
  <si>
    <t>0814</t>
  </si>
  <si>
    <t>PAULSBORO BORO</t>
  </si>
  <si>
    <t>0815</t>
  </si>
  <si>
    <t>PITMAN BORO</t>
  </si>
  <si>
    <t>0816</t>
  </si>
  <si>
    <t>SO HARRISON TWP</t>
  </si>
  <si>
    <t>0817</t>
  </si>
  <si>
    <t>SWEDESBORO BORO</t>
  </si>
  <si>
    <t>0818</t>
  </si>
  <si>
    <t>0819</t>
  </si>
  <si>
    <t>WENONAH BORO</t>
  </si>
  <si>
    <t>0820</t>
  </si>
  <si>
    <t>WEST DEPTFORD TWP</t>
  </si>
  <si>
    <t>0821</t>
  </si>
  <si>
    <t>WESTVILLE BORO</t>
  </si>
  <si>
    <t>0822</t>
  </si>
  <si>
    <t>WOODBURY CITY</t>
  </si>
  <si>
    <t>0823</t>
  </si>
  <si>
    <t>WOODBURY HEIGHTS BORO</t>
  </si>
  <si>
    <t>0824</t>
  </si>
  <si>
    <t>WOOLWICH TWP</t>
  </si>
  <si>
    <t>Equalization Amounts Deducted  (Col 6 County Equalization Table)</t>
  </si>
  <si>
    <t>Equalization Amounts Added (Col 6 County Equalization Table)</t>
  </si>
  <si>
    <t>SECTION 12-A</t>
  </si>
  <si>
    <t>SECTION 12-B</t>
  </si>
  <si>
    <t>SECTION 12-C</t>
  </si>
  <si>
    <t>SECTION 12-D</t>
  </si>
  <si>
    <t>SECTION 13</t>
  </si>
  <si>
    <t>SECTION 14</t>
  </si>
  <si>
    <t>SECTION 15</t>
  </si>
  <si>
    <t>ADDENDUM TO ABSTRACT OF RATABLES -- ASSESSED VALUE OF PARTIAL EXEMPTIONS &amp; ABATMENTS (COLUMN 3)</t>
  </si>
  <si>
    <t>ADDENDUM TO ABSTRACT OF RATABLES -- ASSESSED VALUE OF PARTIAL EXEMPTIONS &amp; ABATEMENTS (CONTINUED)</t>
  </si>
  <si>
    <t>ADDENDUM:  STATE AID ADJUSTMENT FOR BPP</t>
  </si>
  <si>
    <t>BREAKDOWN OF GENERAL TAX RATE</t>
  </si>
  <si>
    <t>ADDENDUM:  REAP DISTRIBUTION SUMMARY</t>
  </si>
  <si>
    <t>SPECIAL TAXING DISTRICTS</t>
  </si>
  <si>
    <t>TAXABLE VALUE</t>
  </si>
  <si>
    <t xml:space="preserve">
Taxable Value of Land and Improvements                                                     (COL. 1A + 1B)</t>
  </si>
  <si>
    <t xml:space="preserve">
Total Taxable Value Of Partial Exemptions &amp; Abatements (Assessed Val.)</t>
  </si>
  <si>
    <t xml:space="preserve">
Net Taxable Value Of Land &amp; Improvements (Col 2 - 3)</t>
  </si>
  <si>
    <t xml:space="preserve">
Taxable Value of Machinery Implements Equipment of Telephone Messenger System</t>
  </si>
  <si>
    <t xml:space="preserve">
Net Taxable Value
(Col. 4 + 5)</t>
  </si>
  <si>
    <t xml:space="preserve">
General Tax Rate per $100</t>
  </si>
  <si>
    <t xml:space="preserve">
County Equalization Ratio</t>
  </si>
  <si>
    <t xml:space="preserve">TRUE VALUE </t>
  </si>
  <si>
    <t xml:space="preserve">EQUALIZATION  </t>
  </si>
  <si>
    <t xml:space="preserve">
Net Valuation For County Tax Apportionment                                                                (Col 6 - 9A + 9B -10A + 10B)</t>
  </si>
  <si>
    <t>(i)</t>
  </si>
  <si>
    <t>(ii)</t>
  </si>
  <si>
    <t>(iii)</t>
  </si>
  <si>
    <t>(iv)</t>
  </si>
  <si>
    <t>(v)</t>
  </si>
  <si>
    <t>(A)
Net County Library Taxes Apportioned</t>
  </si>
  <si>
    <t>(B)
Net County Health Service Taxes Apportioned</t>
  </si>
  <si>
    <t>(C)
Net County Open Space Taxes Apportioned</t>
  </si>
  <si>
    <t>LOCAL TAXES TO BE RAISED FOR:</t>
  </si>
  <si>
    <t>REAL PROPERTY EXEMPT FROM TAXATION</t>
  </si>
  <si>
    <t>AMOUNT OF MISCELLANEOUS REVENUES TO SUPPORT LOCAL BUDGET</t>
  </si>
  <si>
    <t>DEDUCTIONS ALLOWED</t>
  </si>
  <si>
    <t xml:space="preserve">County Budget BPP Aid                                                               </t>
  </si>
  <si>
    <t>(A)</t>
  </si>
  <si>
    <t>(B)</t>
  </si>
  <si>
    <t xml:space="preserve">
Total County Taxes Apportioned</t>
  </si>
  <si>
    <t>ADJUSTMENTS RESULTING FROM:</t>
  </si>
  <si>
    <t>(ii) LOCAL MUNICIPAL PURPOSES</t>
  </si>
  <si>
    <t xml:space="preserve">(A)
Public School Property
</t>
  </si>
  <si>
    <t xml:space="preserve">(B)
Other School Property
</t>
  </si>
  <si>
    <t xml:space="preserve">(C)
Public Property
</t>
  </si>
  <si>
    <t xml:space="preserve">
(D)
Church and Charitable Property
</t>
  </si>
  <si>
    <t>(E)
Cemeteries and Graveyards Property</t>
  </si>
  <si>
    <t xml:space="preserve">(F)
Other Exempt Property
</t>
  </si>
  <si>
    <t>(G)
Total Amount Of Exempt Property                                           (Col 13A + 13B +13C + 13D + 13E + 13F)</t>
  </si>
  <si>
    <t xml:space="preserve">(A)
Surplus Revenue
</t>
  </si>
  <si>
    <t>(B)
Miscellaneous Revenues Anticipated</t>
  </si>
  <si>
    <t>(C)
Receipts From Delinquent Tax</t>
  </si>
  <si>
    <t xml:space="preserve">True Value of Expired UEZ Abatements
 </t>
  </si>
  <si>
    <t xml:space="preserve">True Value Class II Railroad Property
</t>
  </si>
  <si>
    <t>(A)
EQUAL TABLE APPEALS</t>
  </si>
  <si>
    <t>(B)
APPEALS &amp; CORRECTIONS</t>
  </si>
  <si>
    <t>(A)
District School                                                                    (adjusted for BPP)</t>
  </si>
  <si>
    <t>(A)
Municipal Budget                                                      (adjusted for BPP)</t>
  </si>
  <si>
    <t>(B)
Municipal Open Space Budget</t>
  </si>
  <si>
    <t xml:space="preserve">(C)
Municipal Library
</t>
  </si>
  <si>
    <t>DEDUCT 
OVERPAY</t>
  </si>
  <si>
    <t>ADD 
UNDERPAY</t>
  </si>
  <si>
    <t>Taxing District</t>
  </si>
  <si>
    <t>Rate per $100 to be applied to Column 11 for apportionment of County Taxes</t>
  </si>
  <si>
    <t>Rate per $100 to be applied to Column 11 for apportionment of Library Taxes</t>
  </si>
  <si>
    <t>Rate per $100 to be applied to Column 11 for apportionment of Open Space Taxes</t>
  </si>
  <si>
    <t>County Percentage Level of Taxable Value of Real Property is 100%</t>
  </si>
  <si>
    <t>(i) DISTRICT SCHOOL PURPOSES</t>
  </si>
  <si>
    <t>2011 Abstract of Ratables for the County of XXX</t>
  </si>
  <si>
    <t xml:space="preserve">Total Amount of Miscellaneous Revenues (included Surplus Revenues Appropriated) for the Support of the County Budget </t>
  </si>
  <si>
    <t>Net County Taxes Apportioned (Column 12 A iii)</t>
  </si>
  <si>
    <t>*  Adjustments (Net Total (Column 12 A ii))</t>
  </si>
  <si>
    <t xml:space="preserve">*  Net Overpayments are added to the Net Taxes Apportioned </t>
  </si>
  <si>
    <t xml:space="preserve">   Net Underpayments are deducted from the Net Taxes Apportioned</t>
  </si>
  <si>
    <t>Rate per $100 to be applied to Column 11 for apportionment of Health Taxes</t>
  </si>
  <si>
    <t>signature</t>
  </si>
  <si>
    <t>NAME</t>
  </si>
  <si>
    <t>ATTEST:</t>
  </si>
  <si>
    <t>I hereby certify this to be a true copy of the Abstract of Ratables and Exemptions for the County of XXX, State of New Jersey for the year 2011 as filed with me by the XXX County Board of Taxation</t>
  </si>
  <si>
    <t>County Treasurer</t>
  </si>
  <si>
    <t>(1)
Pollution Control
N.J.S.A. 54:4-3.56</t>
  </si>
  <si>
    <t>(2)
Fire Suppression
N.J.S.A. 54:4-3.13</t>
  </si>
  <si>
    <t>(3)
Fallout Shelter
N.J.S.A. 54:4-3.48</t>
  </si>
  <si>
    <t>(4)
Water/Sewage Facility
N.J.S.A. 54:4-3.59</t>
  </si>
  <si>
    <t xml:space="preserve">(5)
Renewable Energy
N.J.S.A. 54:4-3.113a - 113g </t>
  </si>
  <si>
    <t>(6)
UEZ Abatement
N.J.S.A. 54:4-3.139</t>
  </si>
  <si>
    <r>
      <t xml:space="preserve">(7)
Home Improvement
</t>
    </r>
    <r>
      <rPr>
        <sz val="8"/>
        <rFont val="Arial"/>
        <family val="2"/>
      </rPr>
      <t>Only to be used until year 2000 (Repealed) 
R.S.54:4-3.95</t>
    </r>
  </si>
  <si>
    <r>
      <t xml:space="preserve">(8)
Multi-Family Dwelling
</t>
    </r>
    <r>
      <rPr>
        <sz val="8"/>
        <rFont val="Arial"/>
        <family val="2"/>
      </rPr>
      <t>Only to be used until year 2000 (Repealed) 
R.S.54:4-3.121</t>
    </r>
  </si>
  <si>
    <r>
      <t xml:space="preserve">(9)
Class 4 Abatement
</t>
    </r>
    <r>
      <rPr>
        <sz val="8"/>
        <rFont val="Arial"/>
        <family val="2"/>
      </rPr>
      <t>Only to be used until year 2000 (Repealed)
R.S.54:4-3.72</t>
    </r>
  </si>
  <si>
    <t>(10)
Dwelling Abatement
N.J.S.A. 40A:21-5</t>
  </si>
  <si>
    <t>(11)
Dwelling Exemption
N.J.S.A. 40A:21-5</t>
  </si>
  <si>
    <t>(12)
New Dwl./Conv Abatement
N.J.S.A. 40A:21-5</t>
  </si>
  <si>
    <t>(13)
New Dwl./Conv Exemption
N.J.S.A. 40A:21-5</t>
  </si>
  <si>
    <t>(16)
Com/Ind Exemption
N.J.S.A. 40A:21-7</t>
  </si>
  <si>
    <t>(17)
Total Value                                           (sum of 1                                    Through 16)                                             (transfer to Col 3)</t>
  </si>
  <si>
    <t>Net County Taxes Apportioned Less State Aid                                       (Col 12A3 - 12A4)                              (adjusted for County BPP)</t>
  </si>
  <si>
    <t>(D)
Total of Miscellaneous Revenues                                                                            (Col 14A + 14B + 14C)</t>
  </si>
  <si>
    <t>(A)
Senior Citizen, Disabled and Surviving Spouse Deductions</t>
  </si>
  <si>
    <t xml:space="preserve">(B)
Veteran / Surviving Spouse of Veteran or Serviceperson Deductions </t>
  </si>
  <si>
    <t>(B)
Reg. Consol. &amp; Joint School                                                         (adjusted for BPP)</t>
  </si>
  <si>
    <t>(C)
Local School                                             (adjusted for BPP)</t>
  </si>
  <si>
    <t>(14)
Mult. Dwell Exemption
N.J.S.A. 40A:21-6</t>
  </si>
  <si>
    <t>(15)
Mult. Dwell Abatement
N.J.S.A. 40A:21-6</t>
  </si>
  <si>
    <t>Deptford Twp</t>
  </si>
  <si>
    <t>Harrison Twp</t>
  </si>
  <si>
    <t>Mantua Twp</t>
  </si>
  <si>
    <t>Washington Twp</t>
  </si>
  <si>
    <t>Westville Boro</t>
  </si>
  <si>
    <t>F01</t>
  </si>
  <si>
    <t>F02</t>
  </si>
  <si>
    <t>F03</t>
  </si>
  <si>
    <t>F04</t>
  </si>
  <si>
    <t>F05</t>
  </si>
  <si>
    <t>Franklin Twp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</si>
</sst>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3" formatCode="_(* #,##0.00_);_(* \(#,##0.00\);_(* &quot;-&quot;??_);_(@_)"/>
    <numFmt numFmtId="164" formatCode="_(* #,##0.000_);_(* \(#,##0.000\);_(* &quot;-&quot;??_);_(@_)"/>
    <numFmt numFmtId="165" formatCode="#,##0.0000000000"/>
    <numFmt numFmtId="166" formatCode="_(* #,##0_);_(* \(#,##0\);_(* &quot;-&quot;??_);_(@_)"/>
    <numFmt numFmtId="167" formatCode="0.000"/>
    <numFmt numFmtId="168" formatCode="0.00000000"/>
    <numFmt numFmtId="169" formatCode="0.000000000"/>
  </numFmts>
  <fonts count="8" x14ac:knownFonts="1">
    <font>
      <sz val="10"/>
      <name val="Arial"/>
    </font>
    <font>
      <sz val="10"/>
      <name val="Arial"/>
      <family val="2"/>
    </font>
    <font>
      <sz val="10"/>
      <name val="Arial"/>
      <family val="2"/>
    </font>
    <font>
      <b/>
      <sz val="10"/>
      <name val="Arial"/>
      <family val="2"/>
    </font>
    <font>
      <sz val="9"/>
      <name val="Arial"/>
      <family val="2"/>
    </font>
    <font>
      <sz val="8"/>
      <name val="Arial"/>
      <family val="2"/>
    </font>
    <font>
      <sz val="14"/>
      <name val="Arial"/>
      <family val="2"/>
    </font>
    <font>
      <sz val="14"/>
      <name val="Monotype Corsiva"/>
      <family val="4"/>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0" fillId="2" borderId="0" xfId="0" applyFill="1"/>
    <xf numFmtId="0" fontId="0" fillId="2" borderId="0" xfId="0" applyFill="1" applyBorder="1"/>
    <xf numFmtId="0" fontId="0" fillId="2" borderId="0" xfId="0" applyFill="1" applyAlignment="1">
      <alignment horizontal="center" vertical="center" wrapText="1"/>
    </xf>
    <xf numFmtId="0" fontId="0" fillId="2" borderId="0" xfId="0" applyFill="1" applyBorder="1" applyAlignment="1">
      <alignment horizontal="center" vertical="center" wrapText="1"/>
    </xf>
    <xf numFmtId="3" fontId="2" fillId="3" borderId="1" xfId="0" applyNumberFormat="1" applyFont="1" applyFill="1" applyBorder="1" applyAlignment="1">
      <alignment horizontal="right" vertical="center"/>
    </xf>
    <xf numFmtId="3" fontId="2" fillId="0" borderId="0" xfId="0" applyNumberFormat="1" applyFont="1" applyFill="1" applyBorder="1" applyAlignment="1">
      <alignment horizontal="left" vertical="center"/>
    </xf>
    <xf numFmtId="0" fontId="0" fillId="3" borderId="1" xfId="0" applyFill="1" applyBorder="1" applyAlignment="1">
      <alignment horizontal="center" vertical="center" wrapText="1"/>
    </xf>
    <xf numFmtId="3" fontId="2" fillId="3" borderId="1" xfId="1" applyNumberFormat="1" applyFont="1" applyFill="1" applyBorder="1" applyAlignment="1">
      <alignment horizontal="right" vertical="center"/>
    </xf>
    <xf numFmtId="4" fontId="2" fillId="3" borderId="1" xfId="1" applyNumberFormat="1" applyFont="1" applyFill="1" applyBorder="1" applyAlignment="1">
      <alignment horizontal="right" vertical="center"/>
    </xf>
    <xf numFmtId="43" fontId="2" fillId="3" borderId="1" xfId="1" applyFont="1" applyFill="1" applyBorder="1" applyAlignment="1">
      <alignment horizontal="right" vertical="center"/>
    </xf>
    <xf numFmtId="0" fontId="0" fillId="0" borderId="0" xfId="0" applyFill="1" applyBorder="1" applyAlignment="1">
      <alignment horizontal="center" vertical="center" wrapText="1"/>
    </xf>
    <xf numFmtId="3" fontId="2" fillId="2" borderId="2" xfId="1" applyNumberFormat="1" applyFont="1" applyFill="1" applyBorder="1" applyAlignment="1">
      <alignment horizontal="right" vertical="center"/>
    </xf>
    <xf numFmtId="49" fontId="0" fillId="2" borderId="0" xfId="0" applyNumberFormat="1" applyFill="1" applyBorder="1" applyAlignment="1">
      <alignment horizontal="center" vertical="center" wrapText="1"/>
    </xf>
    <xf numFmtId="0" fontId="2" fillId="3" borderId="1" xfId="0" applyFont="1" applyFill="1" applyBorder="1" applyAlignment="1">
      <alignment horizontal="center" vertical="center" wrapText="1"/>
    </xf>
    <xf numFmtId="43" fontId="2" fillId="3" borderId="1" xfId="1" applyNumberFormat="1" applyFont="1" applyFill="1" applyBorder="1" applyAlignment="1">
      <alignment horizontal="right" vertical="center"/>
    </xf>
    <xf numFmtId="0" fontId="0" fillId="3" borderId="3" xfId="0" applyFill="1" applyBorder="1" applyAlignment="1">
      <alignment horizontal="center" vertical="center" wrapText="1"/>
    </xf>
    <xf numFmtId="0" fontId="0" fillId="3" borderId="1"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3" fillId="0" borderId="6" xfId="0" applyFont="1" applyFill="1" applyBorder="1" applyAlignment="1">
      <alignment vertical="center" wrapText="1"/>
    </xf>
    <xf numFmtId="0" fontId="0" fillId="2" borderId="0" xfId="0" applyFill="1" applyBorder="1" applyAlignment="1">
      <alignment horizontal="center" vertical="center"/>
    </xf>
    <xf numFmtId="0" fontId="0" fillId="0" borderId="0" xfId="0" quotePrefix="1" applyFill="1" applyBorder="1" applyAlignment="1">
      <alignment horizontal="center" vertical="center" wrapText="1"/>
    </xf>
    <xf numFmtId="166" fontId="0" fillId="3" borderId="0" xfId="1" applyNumberFormat="1" applyFont="1" applyFill="1"/>
    <xf numFmtId="0" fontId="0" fillId="2" borderId="0" xfId="0" quotePrefix="1" applyFill="1" applyBorder="1" applyAlignment="1">
      <alignment horizontal="center" vertical="center" wrapText="1"/>
    </xf>
    <xf numFmtId="0" fontId="0" fillId="2" borderId="1" xfId="0" applyFill="1" applyBorder="1"/>
    <xf numFmtId="0" fontId="6" fillId="0" borderId="0" xfId="0" applyFont="1" applyAlignment="1"/>
    <xf numFmtId="0" fontId="0" fillId="0" borderId="0" xfId="0" applyAlignment="1">
      <alignment horizontal="left" vertical="center"/>
    </xf>
    <xf numFmtId="39" fontId="0" fillId="4" borderId="0" xfId="1" applyNumberFormat="1" applyFont="1" applyFill="1" applyAlignment="1">
      <alignment horizontal="center" vertical="center"/>
    </xf>
    <xf numFmtId="0" fontId="0" fillId="0" borderId="0" xfId="0" applyAlignment="1">
      <alignment horizontal="center" vertical="center"/>
    </xf>
    <xf numFmtId="168" fontId="0" fillId="0" borderId="0" xfId="0" applyNumberFormat="1" applyAlignment="1">
      <alignment horizontal="center" vertical="center"/>
    </xf>
    <xf numFmtId="43" fontId="0" fillId="0" borderId="0" xfId="1" applyFont="1" applyAlignment="1">
      <alignment horizontal="center" vertical="center"/>
    </xf>
    <xf numFmtId="39" fontId="0" fillId="0" borderId="0" xfId="0" applyNumberFormat="1" applyAlignment="1">
      <alignment horizontal="center" vertical="center"/>
    </xf>
    <xf numFmtId="169" fontId="0" fillId="4" borderId="0" xfId="0" applyNumberFormat="1" applyFill="1" applyAlignment="1">
      <alignment horizontal="center" vertical="center"/>
    </xf>
    <xf numFmtId="0" fontId="0" fillId="0" borderId="0" xfId="0" applyBorder="1" applyAlignment="1">
      <alignment horizontal="center"/>
    </xf>
    <xf numFmtId="0" fontId="0" fillId="0" borderId="0" xfId="0" applyAlignment="1">
      <alignment vertical="center" wrapText="1"/>
    </xf>
    <xf numFmtId="0" fontId="0" fillId="0" borderId="0" xfId="0" applyAlignment="1">
      <alignment horizontal="left"/>
    </xf>
    <xf numFmtId="166" fontId="2" fillId="2" borderId="0" xfId="1" applyNumberFormat="1" applyFont="1" applyFill="1" applyAlignment="1">
      <alignment horizontal="right"/>
    </xf>
    <xf numFmtId="3" fontId="2" fillId="2" borderId="0" xfId="0" applyNumberFormat="1" applyFont="1" applyFill="1" applyAlignment="1">
      <alignment horizontal="right"/>
    </xf>
    <xf numFmtId="164" fontId="2" fillId="2" borderId="0" xfId="1" applyNumberFormat="1" applyFont="1" applyFill="1" applyAlignment="1">
      <alignment horizontal="right"/>
    </xf>
    <xf numFmtId="2" fontId="2" fillId="2" borderId="0" xfId="0" applyNumberFormat="1" applyFont="1" applyFill="1" applyAlignment="1">
      <alignment horizontal="right"/>
    </xf>
    <xf numFmtId="165" fontId="2" fillId="2" borderId="0" xfId="0" applyNumberFormat="1" applyFont="1" applyFill="1" applyAlignment="1">
      <alignment horizontal="right"/>
    </xf>
    <xf numFmtId="4" fontId="2" fillId="2" borderId="0" xfId="0" applyNumberFormat="1" applyFont="1" applyFill="1" applyAlignment="1">
      <alignment horizontal="right"/>
    </xf>
    <xf numFmtId="0" fontId="2" fillId="2" borderId="0" xfId="0" applyFont="1" applyFill="1" applyAlignment="1">
      <alignment horizontal="right"/>
    </xf>
    <xf numFmtId="4" fontId="2" fillId="2" borderId="0" xfId="0" applyNumberFormat="1" applyFont="1" applyFill="1" applyBorder="1" applyAlignment="1">
      <alignment horizontal="right"/>
    </xf>
    <xf numFmtId="0" fontId="0" fillId="2" borderId="0" xfId="0" applyFill="1" applyBorder="1" applyAlignment="1">
      <alignment horizontal="right"/>
    </xf>
    <xf numFmtId="0" fontId="2" fillId="2" borderId="0" xfId="0" quotePrefix="1" applyFont="1" applyFill="1" applyAlignment="1">
      <alignment horizontal="left"/>
    </xf>
    <xf numFmtId="166" fontId="2" fillId="2" borderId="0" xfId="1" applyNumberFormat="1" applyFont="1" applyFill="1" applyAlignment="1">
      <alignment horizontal="center"/>
    </xf>
    <xf numFmtId="3" fontId="2" fillId="2" borderId="0" xfId="0" applyNumberFormat="1" applyFont="1" applyFill="1" applyAlignment="1">
      <alignment horizontal="center"/>
    </xf>
    <xf numFmtId="164" fontId="2" fillId="2" borderId="0" xfId="1" applyNumberFormat="1" applyFont="1" applyFill="1" applyAlignment="1">
      <alignment horizontal="center"/>
    </xf>
    <xf numFmtId="2" fontId="2" fillId="2" borderId="0" xfId="0" applyNumberFormat="1" applyFont="1" applyFill="1" applyAlignment="1">
      <alignment horizontal="center"/>
    </xf>
    <xf numFmtId="4" fontId="2" fillId="2" borderId="0" xfId="0" applyNumberFormat="1" applyFont="1" applyFill="1" applyAlignment="1">
      <alignment horizontal="center"/>
    </xf>
    <xf numFmtId="0" fontId="2" fillId="2" borderId="0" xfId="0" applyFont="1" applyFill="1" applyAlignment="1">
      <alignment horizontal="center"/>
    </xf>
    <xf numFmtId="4" fontId="2" fillId="2" borderId="0" xfId="0" applyNumberFormat="1" applyFont="1" applyFill="1" applyBorder="1" applyAlignment="1">
      <alignment horizontal="center"/>
    </xf>
    <xf numFmtId="0" fontId="2" fillId="2" borderId="0" xfId="0" applyFont="1" applyFill="1"/>
    <xf numFmtId="3" fontId="0" fillId="2" borderId="0" xfId="0" applyNumberFormat="1" applyFill="1" applyAlignment="1">
      <alignment horizontal="center"/>
    </xf>
    <xf numFmtId="164" fontId="0" fillId="2" borderId="0" xfId="1" applyNumberFormat="1" applyFont="1" applyFill="1" applyAlignment="1">
      <alignment horizontal="center"/>
    </xf>
    <xf numFmtId="2" fontId="0" fillId="2" borderId="0" xfId="0" applyNumberFormat="1" applyFill="1" applyAlignment="1">
      <alignment horizontal="center"/>
    </xf>
    <xf numFmtId="4" fontId="0" fillId="2" borderId="0" xfId="0" applyNumberFormat="1" applyFill="1" applyAlignment="1">
      <alignment horizontal="center"/>
    </xf>
    <xf numFmtId="0" fontId="0" fillId="2" borderId="0" xfId="0" applyFill="1" applyAlignment="1">
      <alignment horizontal="center"/>
    </xf>
    <xf numFmtId="4" fontId="0" fillId="2" borderId="0" xfId="0" applyNumberFormat="1" applyFill="1" applyBorder="1" applyAlignment="1">
      <alignment horizontal="center"/>
    </xf>
    <xf numFmtId="166" fontId="2" fillId="2" borderId="0" xfId="1" applyNumberFormat="1" applyFont="1" applyFill="1"/>
    <xf numFmtId="3" fontId="0" fillId="2" borderId="0" xfId="0" applyNumberFormat="1" applyFill="1"/>
    <xf numFmtId="164" fontId="0" fillId="2" borderId="0" xfId="1" applyNumberFormat="1" applyFont="1" applyFill="1"/>
    <xf numFmtId="2" fontId="0" fillId="2" borderId="0" xfId="0" applyNumberFormat="1" applyFill="1"/>
    <xf numFmtId="4" fontId="0" fillId="2" borderId="0" xfId="0" applyNumberFormat="1" applyFill="1"/>
    <xf numFmtId="4" fontId="0" fillId="2" borderId="0" xfId="0" applyNumberFormat="1" applyFill="1" applyBorder="1"/>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2" xfId="0" applyFont="1" applyFill="1" applyBorder="1" applyAlignment="1">
      <alignment horizontal="center" vertical="center"/>
    </xf>
    <xf numFmtId="49" fontId="0" fillId="3" borderId="1" xfId="0" applyNumberForma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3" borderId="0" xfId="0" applyNumberFormat="1" applyFill="1" applyBorder="1" applyAlignment="1">
      <alignment horizontal="center" vertical="center" wrapText="1"/>
    </xf>
    <xf numFmtId="49" fontId="0" fillId="3" borderId="12" xfId="0" applyNumberFormat="1" applyFill="1" applyBorder="1" applyAlignment="1">
      <alignment horizontal="center" vertical="center" wrapText="1"/>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3" xfId="0"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2" xfId="0" applyFill="1" applyBorder="1" applyAlignment="1">
      <alignment horizontal="center" vertical="center" wrapText="1"/>
    </xf>
    <xf numFmtId="0" fontId="2" fillId="3" borderId="1" xfId="0" applyFont="1" applyFill="1" applyBorder="1" applyAlignment="1">
      <alignment horizontal="center"/>
    </xf>
    <xf numFmtId="0" fontId="0" fillId="3" borderId="13" xfId="0" applyFill="1" applyBorder="1" applyAlignment="1">
      <alignment horizontal="center"/>
    </xf>
    <xf numFmtId="0" fontId="0" fillId="3" borderId="6" xfId="0" applyFill="1" applyBorder="1" applyAlignment="1">
      <alignment horizontal="center"/>
    </xf>
    <xf numFmtId="0" fontId="0" fillId="3" borderId="5" xfId="0" applyFill="1" applyBorder="1" applyAlignment="1">
      <alignment horizontal="center"/>
    </xf>
    <xf numFmtId="0" fontId="0" fillId="3" borderId="14" xfId="0" applyFill="1" applyBorder="1" applyAlignment="1">
      <alignment horizontal="center"/>
    </xf>
    <xf numFmtId="0" fontId="0" fillId="3" borderId="3" xfId="0" applyFill="1" applyBorder="1" applyAlignment="1">
      <alignment horizontal="center"/>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0" fillId="0" borderId="1" xfId="0" applyBorder="1"/>
    <xf numFmtId="0" fontId="0" fillId="0" borderId="11" xfId="0" applyBorder="1" applyAlignment="1">
      <alignment horizontal="center"/>
    </xf>
    <xf numFmtId="0" fontId="7" fillId="0" borderId="0" xfId="0" applyFont="1" applyAlignment="1">
      <alignment horizontal="center"/>
    </xf>
    <xf numFmtId="0" fontId="7" fillId="0" borderId="12" xfId="0" applyFont="1" applyBorder="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xf numFmtId="0" fontId="6" fillId="0" borderId="0" xfId="0" applyFont="1" applyAlignment="1">
      <alignment horizontal="center"/>
    </xf>
    <xf numFmtId="0" fontId="0" fillId="0" borderId="0" xfId="0" applyAlignment="1">
      <alignment horizontal="left" vertical="center" wrapText="1"/>
    </xf>
    <xf numFmtId="49" fontId="3" fillId="5" borderId="1" xfId="0" quotePrefix="1" applyNumberFormat="1" applyFont="1" applyFill="1" applyBorder="1" applyAlignment="1">
      <alignment horizontal="center"/>
    </xf>
    <xf numFmtId="0" fontId="3" fillId="5" borderId="1" xfId="0" applyFont="1" applyFill="1" applyBorder="1"/>
    <xf numFmtId="41" fontId="2" fillId="5" borderId="1" xfId="1" applyNumberFormat="1" applyFont="1" applyFill="1" applyBorder="1"/>
    <xf numFmtId="41" fontId="2" fillId="5" borderId="1" xfId="0" applyNumberFormat="1" applyFont="1" applyFill="1" applyBorder="1" applyAlignment="1">
      <alignment horizontal="right" vertical="center"/>
    </xf>
    <xf numFmtId="41" fontId="2" fillId="5" borderId="1" xfId="0" applyNumberFormat="1" applyFont="1" applyFill="1" applyBorder="1" applyAlignment="1">
      <alignment horizontal="right"/>
    </xf>
    <xf numFmtId="41" fontId="0" fillId="5" borderId="1" xfId="0" applyNumberFormat="1" applyFill="1" applyBorder="1"/>
    <xf numFmtId="167" fontId="2" fillId="5" borderId="1" xfId="0" applyNumberFormat="1" applyFont="1" applyFill="1" applyBorder="1" applyAlignment="1">
      <alignment horizontal="center" vertical="center"/>
    </xf>
    <xf numFmtId="2" fontId="2" fillId="5" borderId="1" xfId="0" applyNumberFormat="1" applyFont="1" applyFill="1" applyBorder="1" applyAlignment="1">
      <alignment horizontal="right"/>
    </xf>
    <xf numFmtId="166" fontId="0" fillId="5" borderId="1" xfId="1" applyNumberFormat="1" applyFont="1" applyFill="1" applyBorder="1"/>
    <xf numFmtId="3" fontId="2" fillId="5" borderId="1" xfId="0" applyNumberFormat="1" applyFont="1" applyFill="1" applyBorder="1" applyAlignment="1">
      <alignment horizontal="right" vertical="center"/>
    </xf>
    <xf numFmtId="43" fontId="2" fillId="5" borderId="1" xfId="1" applyFont="1" applyFill="1" applyBorder="1" applyAlignment="1">
      <alignment horizontal="right" vertical="center"/>
    </xf>
    <xf numFmtId="43" fontId="0" fillId="5" borderId="1" xfId="1" applyFont="1" applyFill="1" applyBorder="1"/>
    <xf numFmtId="43" fontId="0" fillId="5" borderId="3" xfId="1" applyFont="1" applyFill="1" applyBorder="1"/>
    <xf numFmtId="43" fontId="0" fillId="5" borderId="1" xfId="1" applyFont="1" applyFill="1" applyBorder="1" applyAlignment="1">
      <alignment horizontal="center" vertical="center" wrapText="1"/>
    </xf>
    <xf numFmtId="4" fontId="2" fillId="5" borderId="1" xfId="0" applyNumberFormat="1" applyFont="1" applyFill="1" applyBorder="1" applyAlignment="1">
      <alignment horizontal="right" vertical="center"/>
    </xf>
    <xf numFmtId="43" fontId="0" fillId="5" borderId="1" xfId="1" applyFont="1" applyFill="1" applyBorder="1" applyAlignment="1">
      <alignment horizontal="right" vertical="center"/>
    </xf>
    <xf numFmtId="4" fontId="2" fillId="5" borderId="1" xfId="0" quotePrefix="1" applyNumberFormat="1" applyFont="1" applyFill="1" applyBorder="1" applyAlignment="1">
      <alignment horizontal="right" vertical="center"/>
    </xf>
    <xf numFmtId="166" fontId="0" fillId="5" borderId="1" xfId="1" applyNumberFormat="1" applyFont="1" applyFill="1" applyBorder="1" applyAlignment="1">
      <alignment horizontal="center" vertical="center" wrapText="1"/>
    </xf>
    <xf numFmtId="3" fontId="2" fillId="5" borderId="1" xfId="1" applyNumberFormat="1" applyFont="1" applyFill="1" applyBorder="1" applyAlignment="1">
      <alignment horizontal="right" vertical="center"/>
    </xf>
    <xf numFmtId="43" fontId="0" fillId="5" borderId="1" xfId="1" applyNumberFormat="1" applyFont="1" applyFill="1" applyBorder="1" applyAlignment="1">
      <alignment horizontal="center" vertical="center" wrapText="1"/>
    </xf>
    <xf numFmtId="43" fontId="2" fillId="5" borderId="1" xfId="0" applyNumberFormat="1" applyFont="1" applyFill="1" applyBorder="1" applyAlignment="1">
      <alignment horizontal="right" vertical="center"/>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167" fontId="0" fillId="5" borderId="1" xfId="0" applyNumberFormat="1" applyFill="1" applyBorder="1" applyAlignment="1">
      <alignment horizontal="center" vertical="center" wrapText="1"/>
    </xf>
    <xf numFmtId="2" fontId="2" fillId="5" borderId="1" xfId="0" applyNumberFormat="1" applyFont="1" applyFill="1" applyBorder="1" applyAlignment="1">
      <alignment horizontal="center" vertical="center"/>
    </xf>
    <xf numFmtId="0" fontId="0" fillId="5" borderId="7" xfId="0" applyFill="1" applyBorder="1" applyAlignment="1">
      <alignment horizontal="center" vertical="center" wrapText="1"/>
    </xf>
    <xf numFmtId="49" fontId="0" fillId="5" borderId="0" xfId="0" applyNumberFormat="1" applyFill="1" applyBorder="1" applyAlignment="1">
      <alignment horizontal="center" vertical="center" wrapText="1"/>
    </xf>
    <xf numFmtId="0" fontId="3" fillId="5" borderId="1" xfId="0" applyFont="1" applyFill="1" applyBorder="1" applyAlignment="1">
      <alignment horizontal="center" vertical="center" wrapText="1"/>
    </xf>
    <xf numFmtId="166" fontId="3" fillId="5" borderId="1" xfId="1" applyNumberFormat="1" applyFont="1" applyFill="1" applyBorder="1" applyAlignment="1">
      <alignment horizontal="center" vertical="center"/>
    </xf>
    <xf numFmtId="0" fontId="3" fillId="5" borderId="1" xfId="0" applyFont="1" applyFill="1" applyBorder="1" applyAlignment="1">
      <alignment horizontal="center" vertical="center"/>
    </xf>
    <xf numFmtId="0" fontId="0" fillId="5" borderId="0" xfId="0" applyFill="1" applyBorder="1" applyAlignment="1">
      <alignment horizontal="center" vertical="center" wrapText="1"/>
    </xf>
    <xf numFmtId="166" fontId="0" fillId="5" borderId="1" xfId="1" applyNumberFormat="1" applyFont="1" applyFill="1" applyBorder="1" applyAlignment="1">
      <alignment horizontal="right" vertical="center" wrapText="1"/>
    </xf>
    <xf numFmtId="0" fontId="0" fillId="5" borderId="8" xfId="0" applyFill="1" applyBorder="1" applyAlignment="1">
      <alignment horizontal="center" vertical="center" wrapText="1"/>
    </xf>
    <xf numFmtId="43" fontId="2" fillId="6" borderId="1" xfId="1" applyFont="1" applyFill="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P34"/>
  <sheetViews>
    <sheetView tabSelected="1" view="pageLayout" zoomScaleNormal="100" zoomScaleSheetLayoutView="75" workbookViewId="0"/>
  </sheetViews>
  <sheetFormatPr defaultRowHeight="17.25" customHeight="1" x14ac:dyDescent="0.2"/>
  <cols>
    <col min="1" max="1" width="5" style="1" bestFit="1" customWidth="1"/>
    <col min="2" max="2" width="31.140625" style="1" customWidth="1"/>
    <col min="3" max="9" width="26.42578125" style="1" customWidth="1"/>
    <col min="10" max="16" width="26.28515625" style="1" customWidth="1"/>
    <col min="17" max="17" width="26.7109375" style="1" customWidth="1"/>
    <col min="18" max="21" width="23" style="1" customWidth="1"/>
    <col min="22" max="24" width="26.7109375" style="1" customWidth="1"/>
    <col min="25" max="26" width="25.85546875" style="1" customWidth="1"/>
    <col min="27" max="27" width="26.5703125" style="1" customWidth="1"/>
    <col min="28" max="31" width="26.140625" style="1" customWidth="1"/>
    <col min="32" max="33" width="23.42578125" style="1" customWidth="1"/>
    <col min="34" max="34" width="28" style="1" customWidth="1"/>
    <col min="35" max="41" width="22.28515625" style="1" customWidth="1"/>
    <col min="42" max="43" width="24.85546875" style="1" customWidth="1"/>
    <col min="44" max="44" width="22.28515625" style="1" customWidth="1"/>
    <col min="45" max="47" width="24.85546875" style="1" customWidth="1"/>
    <col min="48" max="54" width="26.42578125" style="1" customWidth="1"/>
    <col min="55" max="64" width="22.42578125" style="1" customWidth="1"/>
    <col min="65" max="65" width="31.5703125" style="1" customWidth="1"/>
    <col min="66" max="66" width="32.140625" style="1" customWidth="1"/>
    <col min="67" max="67" width="33.85546875" style="1" customWidth="1"/>
    <col min="68" max="68" width="3.5703125" style="2" customWidth="1"/>
    <col min="69" max="69" width="16.85546875" style="1" customWidth="1"/>
    <col min="70" max="70" width="46.28515625" style="1" customWidth="1"/>
    <col min="71" max="71" width="10.140625" style="1" bestFit="1" customWidth="1"/>
    <col min="72" max="83" width="12" style="1" customWidth="1"/>
    <col min="84" max="84" width="4.85546875" style="1" customWidth="1"/>
    <col min="85" max="87" width="23.7109375" style="1" customWidth="1"/>
    <col min="88" max="88" width="13.28515625" style="1" customWidth="1"/>
    <col min="89" max="89" width="18.85546875" style="1" customWidth="1"/>
    <col min="90" max="90" width="41.140625" style="2" customWidth="1"/>
    <col min="91" max="93" width="22.7109375" style="2" customWidth="1"/>
    <col min="94" max="16384" width="9.140625" style="2"/>
  </cols>
  <sheetData>
    <row r="1" spans="1:94" ht="17.25" customHeight="1" x14ac:dyDescent="0.2">
      <c r="B1" s="2"/>
      <c r="C1" s="70">
        <v>1</v>
      </c>
      <c r="D1" s="70"/>
      <c r="E1" s="17">
        <v>2</v>
      </c>
      <c r="F1" s="18">
        <v>3</v>
      </c>
      <c r="G1" s="19">
        <v>4</v>
      </c>
      <c r="H1" s="17">
        <v>5</v>
      </c>
      <c r="I1" s="17">
        <v>6</v>
      </c>
      <c r="J1" s="17">
        <v>7</v>
      </c>
      <c r="K1" s="17">
        <v>8</v>
      </c>
      <c r="L1" s="70">
        <v>9</v>
      </c>
      <c r="M1" s="70"/>
      <c r="N1" s="70">
        <v>10</v>
      </c>
      <c r="O1" s="70"/>
      <c r="P1" s="17">
        <v>11</v>
      </c>
      <c r="Q1" s="70" t="s">
        <v>80</v>
      </c>
      <c r="R1" s="70"/>
      <c r="S1" s="70"/>
      <c r="T1" s="70"/>
      <c r="U1" s="70"/>
      <c r="V1" s="70"/>
      <c r="W1" s="70"/>
      <c r="X1" s="70"/>
      <c r="Y1" s="70" t="s">
        <v>81</v>
      </c>
      <c r="Z1" s="70"/>
      <c r="AA1" s="70"/>
      <c r="AB1" s="70" t="s">
        <v>82</v>
      </c>
      <c r="AC1" s="70"/>
      <c r="AD1" s="70"/>
      <c r="AE1" s="70" t="s">
        <v>82</v>
      </c>
      <c r="AF1" s="70"/>
      <c r="AG1" s="70"/>
      <c r="AH1" s="17" t="s">
        <v>83</v>
      </c>
      <c r="AI1" s="70" t="s">
        <v>84</v>
      </c>
      <c r="AJ1" s="70"/>
      <c r="AK1" s="70"/>
      <c r="AL1" s="70"/>
      <c r="AM1" s="70"/>
      <c r="AN1" s="70"/>
      <c r="AO1" s="70"/>
      <c r="AP1" s="70" t="s">
        <v>85</v>
      </c>
      <c r="AQ1" s="70"/>
      <c r="AR1" s="70"/>
      <c r="AS1" s="70"/>
      <c r="AT1" s="70" t="s">
        <v>86</v>
      </c>
      <c r="AU1" s="70"/>
      <c r="AV1" s="70" t="s">
        <v>87</v>
      </c>
      <c r="AW1" s="70"/>
      <c r="AX1" s="70"/>
      <c r="AY1" s="70"/>
      <c r="AZ1" s="70"/>
      <c r="BA1" s="70"/>
      <c r="BB1" s="70"/>
      <c r="BC1" s="70"/>
      <c r="BD1" s="70" t="s">
        <v>88</v>
      </c>
      <c r="BE1" s="70"/>
      <c r="BF1" s="70"/>
      <c r="BG1" s="70"/>
      <c r="BH1" s="70"/>
      <c r="BI1" s="70"/>
      <c r="BJ1" s="70"/>
      <c r="BK1" s="70"/>
      <c r="BL1" s="70"/>
      <c r="BM1" s="70" t="s">
        <v>89</v>
      </c>
      <c r="BN1" s="70"/>
      <c r="BO1" s="70"/>
      <c r="BQ1" s="69" t="s">
        <v>5</v>
      </c>
      <c r="BR1" s="97" t="s">
        <v>18</v>
      </c>
      <c r="BS1" s="70" t="s">
        <v>90</v>
      </c>
      <c r="BT1" s="70"/>
      <c r="BU1" s="70"/>
      <c r="BV1" s="70"/>
      <c r="BW1" s="70"/>
      <c r="BX1" s="70"/>
      <c r="BY1" s="70"/>
      <c r="BZ1" s="70"/>
      <c r="CA1" s="70"/>
      <c r="CB1" s="70"/>
      <c r="CC1" s="70"/>
      <c r="CD1" s="70"/>
      <c r="CE1" s="70"/>
      <c r="CG1" s="92" t="s">
        <v>91</v>
      </c>
      <c r="CH1" s="93"/>
      <c r="CI1" s="94"/>
      <c r="CK1" s="20"/>
      <c r="CL1" s="89" t="s">
        <v>92</v>
      </c>
      <c r="CM1" s="89"/>
      <c r="CN1" s="89"/>
      <c r="CO1" s="89"/>
      <c r="CP1" s="1"/>
    </row>
    <row r="2" spans="1:94" ht="22.5" customHeight="1" x14ac:dyDescent="0.2">
      <c r="B2" s="2"/>
      <c r="C2" s="90" t="s">
        <v>93</v>
      </c>
      <c r="D2" s="91"/>
      <c r="E2" s="67" t="s">
        <v>94</v>
      </c>
      <c r="F2" s="67" t="s">
        <v>95</v>
      </c>
      <c r="G2" s="67" t="s">
        <v>96</v>
      </c>
      <c r="H2" s="67" t="s">
        <v>97</v>
      </c>
      <c r="I2" s="67" t="s">
        <v>98</v>
      </c>
      <c r="J2" s="67" t="s">
        <v>99</v>
      </c>
      <c r="K2" s="67" t="s">
        <v>100</v>
      </c>
      <c r="L2" s="70" t="s">
        <v>101</v>
      </c>
      <c r="M2" s="70"/>
      <c r="N2" s="70" t="s">
        <v>102</v>
      </c>
      <c r="O2" s="70"/>
      <c r="P2" s="67" t="s">
        <v>103</v>
      </c>
      <c r="Q2" s="17" t="s">
        <v>104</v>
      </c>
      <c r="R2" s="70" t="s">
        <v>105</v>
      </c>
      <c r="S2" s="70"/>
      <c r="T2" s="70"/>
      <c r="U2" s="70"/>
      <c r="V2" s="17" t="s">
        <v>106</v>
      </c>
      <c r="W2" s="17" t="s">
        <v>107</v>
      </c>
      <c r="X2" s="17" t="s">
        <v>108</v>
      </c>
      <c r="Y2" s="69" t="s">
        <v>109</v>
      </c>
      <c r="Z2" s="69" t="s">
        <v>110</v>
      </c>
      <c r="AA2" s="69" t="s">
        <v>111</v>
      </c>
      <c r="AB2" s="70" t="s">
        <v>112</v>
      </c>
      <c r="AC2" s="70"/>
      <c r="AD2" s="70"/>
      <c r="AE2" s="70" t="s">
        <v>112</v>
      </c>
      <c r="AF2" s="70"/>
      <c r="AG2" s="70"/>
      <c r="AH2" s="69" t="s">
        <v>29</v>
      </c>
      <c r="AI2" s="70" t="s">
        <v>113</v>
      </c>
      <c r="AJ2" s="70"/>
      <c r="AK2" s="70"/>
      <c r="AL2" s="70"/>
      <c r="AM2" s="70"/>
      <c r="AN2" s="70"/>
      <c r="AO2" s="70"/>
      <c r="AP2" s="70" t="s">
        <v>114</v>
      </c>
      <c r="AQ2" s="70"/>
      <c r="AR2" s="70"/>
      <c r="AS2" s="70"/>
      <c r="AT2" s="70" t="s">
        <v>115</v>
      </c>
      <c r="AU2" s="70"/>
      <c r="AV2" s="69" t="s">
        <v>160</v>
      </c>
      <c r="AW2" s="69" t="s">
        <v>161</v>
      </c>
      <c r="AX2" s="69" t="s">
        <v>162</v>
      </c>
      <c r="AY2" s="69" t="s">
        <v>163</v>
      </c>
      <c r="AZ2" s="69" t="s">
        <v>164</v>
      </c>
      <c r="BA2" s="86" t="s">
        <v>165</v>
      </c>
      <c r="BB2" s="69" t="s">
        <v>166</v>
      </c>
      <c r="BC2" s="69" t="s">
        <v>167</v>
      </c>
      <c r="BD2" s="69" t="s">
        <v>168</v>
      </c>
      <c r="BE2" s="69" t="s">
        <v>169</v>
      </c>
      <c r="BF2" s="69" t="s">
        <v>170</v>
      </c>
      <c r="BG2" s="69" t="s">
        <v>171</v>
      </c>
      <c r="BH2" s="86" t="s">
        <v>172</v>
      </c>
      <c r="BI2" s="69" t="s">
        <v>181</v>
      </c>
      <c r="BJ2" s="69" t="s">
        <v>182</v>
      </c>
      <c r="BK2" s="69" t="s">
        <v>173</v>
      </c>
      <c r="BL2" s="69" t="s">
        <v>174</v>
      </c>
      <c r="BM2" s="69" t="s">
        <v>116</v>
      </c>
      <c r="BN2" s="69" t="s">
        <v>27</v>
      </c>
      <c r="BO2" s="69" t="s">
        <v>17</v>
      </c>
      <c r="BQ2" s="69"/>
      <c r="BR2" s="97"/>
      <c r="BS2" s="69" t="s">
        <v>6</v>
      </c>
      <c r="BT2" s="69" t="s">
        <v>7</v>
      </c>
      <c r="BU2" s="69" t="s">
        <v>8</v>
      </c>
      <c r="BV2" s="69" t="s">
        <v>9</v>
      </c>
      <c r="BW2" s="69" t="s">
        <v>10</v>
      </c>
      <c r="BX2" s="69" t="s">
        <v>28</v>
      </c>
      <c r="BY2" s="69" t="s">
        <v>11</v>
      </c>
      <c r="BZ2" s="69" t="s">
        <v>12</v>
      </c>
      <c r="CA2" s="69" t="s">
        <v>20</v>
      </c>
      <c r="CB2" s="69" t="s">
        <v>30</v>
      </c>
      <c r="CC2" s="69" t="s">
        <v>13</v>
      </c>
      <c r="CD2" s="69" t="s">
        <v>1</v>
      </c>
      <c r="CE2" s="69" t="s">
        <v>14</v>
      </c>
      <c r="CG2" s="75" t="s">
        <v>21</v>
      </c>
      <c r="CH2" s="76" t="s">
        <v>22</v>
      </c>
      <c r="CI2" s="75" t="s">
        <v>23</v>
      </c>
      <c r="CK2" s="83" t="s">
        <v>24</v>
      </c>
      <c r="CL2" s="84" t="s">
        <v>25</v>
      </c>
      <c r="CM2" s="71" t="s">
        <v>2</v>
      </c>
      <c r="CN2" s="73" t="s">
        <v>3</v>
      </c>
      <c r="CO2" s="71" t="s">
        <v>15</v>
      </c>
      <c r="CP2" s="1"/>
    </row>
    <row r="3" spans="1:94" s="4" customFormat="1" ht="17.25" customHeight="1" x14ac:dyDescent="0.2">
      <c r="A3" s="3"/>
      <c r="B3" s="24"/>
      <c r="C3" s="7" t="s">
        <v>117</v>
      </c>
      <c r="D3" s="7" t="s">
        <v>118</v>
      </c>
      <c r="E3" s="79"/>
      <c r="F3" s="79"/>
      <c r="G3" s="79"/>
      <c r="H3" s="79"/>
      <c r="I3" s="79"/>
      <c r="J3" s="79"/>
      <c r="K3" s="79"/>
      <c r="L3" s="16" t="s">
        <v>117</v>
      </c>
      <c r="M3" s="7" t="s">
        <v>118</v>
      </c>
      <c r="N3" s="7" t="s">
        <v>117</v>
      </c>
      <c r="O3" s="7" t="s">
        <v>118</v>
      </c>
      <c r="P3" s="79"/>
      <c r="Q3" s="67" t="s">
        <v>119</v>
      </c>
      <c r="R3" s="80" t="s">
        <v>120</v>
      </c>
      <c r="S3" s="81"/>
      <c r="T3" s="81"/>
      <c r="U3" s="82"/>
      <c r="V3" s="67" t="s">
        <v>4</v>
      </c>
      <c r="W3" s="67" t="s">
        <v>16</v>
      </c>
      <c r="X3" s="69" t="s">
        <v>175</v>
      </c>
      <c r="Y3" s="69"/>
      <c r="Z3" s="69"/>
      <c r="AA3" s="69"/>
      <c r="AB3" s="80" t="s">
        <v>147</v>
      </c>
      <c r="AC3" s="81"/>
      <c r="AD3" s="82"/>
      <c r="AE3" s="80" t="s">
        <v>121</v>
      </c>
      <c r="AF3" s="81"/>
      <c r="AG3" s="82"/>
      <c r="AH3" s="69"/>
      <c r="AI3" s="67" t="s">
        <v>122</v>
      </c>
      <c r="AJ3" s="67" t="s">
        <v>123</v>
      </c>
      <c r="AK3" s="67" t="s">
        <v>124</v>
      </c>
      <c r="AL3" s="67" t="s">
        <v>125</v>
      </c>
      <c r="AM3" s="67" t="s">
        <v>126</v>
      </c>
      <c r="AN3" s="67" t="s">
        <v>127</v>
      </c>
      <c r="AO3" s="67" t="s">
        <v>128</v>
      </c>
      <c r="AP3" s="67" t="s">
        <v>129</v>
      </c>
      <c r="AQ3" s="67" t="s">
        <v>130</v>
      </c>
      <c r="AR3" s="67" t="s">
        <v>131</v>
      </c>
      <c r="AS3" s="67" t="s">
        <v>176</v>
      </c>
      <c r="AT3" s="67" t="s">
        <v>177</v>
      </c>
      <c r="AU3" s="67" t="s">
        <v>178</v>
      </c>
      <c r="AV3" s="69"/>
      <c r="AW3" s="69"/>
      <c r="AX3" s="69"/>
      <c r="AY3" s="69"/>
      <c r="AZ3" s="69"/>
      <c r="BA3" s="87"/>
      <c r="BB3" s="69"/>
      <c r="BC3" s="69"/>
      <c r="BD3" s="69"/>
      <c r="BE3" s="69"/>
      <c r="BF3" s="69"/>
      <c r="BG3" s="69"/>
      <c r="BH3" s="87"/>
      <c r="BI3" s="69"/>
      <c r="BJ3" s="69"/>
      <c r="BK3" s="69"/>
      <c r="BL3" s="69"/>
      <c r="BM3" s="69"/>
      <c r="BN3" s="69"/>
      <c r="BO3" s="69"/>
      <c r="BP3" s="21"/>
      <c r="BQ3" s="69"/>
      <c r="BR3" s="97"/>
      <c r="BS3" s="69"/>
      <c r="BT3" s="69"/>
      <c r="BU3" s="98"/>
      <c r="BV3" s="69"/>
      <c r="BW3" s="69"/>
      <c r="BX3" s="69"/>
      <c r="BY3" s="69"/>
      <c r="BZ3" s="69"/>
      <c r="CA3" s="69"/>
      <c r="CB3" s="69"/>
      <c r="CC3" s="69"/>
      <c r="CD3" s="69"/>
      <c r="CE3" s="69"/>
      <c r="CF3" s="22"/>
      <c r="CG3" s="75"/>
      <c r="CH3" s="77"/>
      <c r="CI3" s="75"/>
      <c r="CK3" s="83"/>
      <c r="CL3" s="84"/>
      <c r="CM3" s="72"/>
      <c r="CN3" s="73"/>
      <c r="CO3" s="72"/>
    </row>
    <row r="4" spans="1:94" s="4" customFormat="1" ht="50.25" customHeight="1" x14ac:dyDescent="0.2">
      <c r="A4" s="3"/>
      <c r="B4" s="67" t="s">
        <v>142</v>
      </c>
      <c r="C4" s="67" t="s">
        <v>0</v>
      </c>
      <c r="D4" s="67" t="s">
        <v>19</v>
      </c>
      <c r="E4" s="79"/>
      <c r="F4" s="79"/>
      <c r="G4" s="79"/>
      <c r="H4" s="79"/>
      <c r="I4" s="79"/>
      <c r="J4" s="79"/>
      <c r="K4" s="79"/>
      <c r="L4" s="67" t="s">
        <v>132</v>
      </c>
      <c r="M4" s="67" t="s">
        <v>133</v>
      </c>
      <c r="N4" s="67" t="s">
        <v>78</v>
      </c>
      <c r="O4" s="67" t="s">
        <v>79</v>
      </c>
      <c r="P4" s="79"/>
      <c r="Q4" s="79"/>
      <c r="R4" s="95" t="s">
        <v>134</v>
      </c>
      <c r="S4" s="96"/>
      <c r="T4" s="95" t="s">
        <v>135</v>
      </c>
      <c r="U4" s="96"/>
      <c r="V4" s="79"/>
      <c r="W4" s="79"/>
      <c r="X4" s="69"/>
      <c r="Y4" s="69"/>
      <c r="Z4" s="69"/>
      <c r="AA4" s="69"/>
      <c r="AB4" s="67" t="s">
        <v>136</v>
      </c>
      <c r="AC4" s="67" t="s">
        <v>179</v>
      </c>
      <c r="AD4" s="67" t="s">
        <v>180</v>
      </c>
      <c r="AE4" s="67" t="s">
        <v>137</v>
      </c>
      <c r="AF4" s="67" t="s">
        <v>138</v>
      </c>
      <c r="AG4" s="67" t="s">
        <v>139</v>
      </c>
      <c r="AH4" s="69"/>
      <c r="AI4" s="79"/>
      <c r="AJ4" s="79"/>
      <c r="AK4" s="79"/>
      <c r="AL4" s="79"/>
      <c r="AM4" s="79"/>
      <c r="AN4" s="79"/>
      <c r="AO4" s="79"/>
      <c r="AP4" s="79"/>
      <c r="AQ4" s="79"/>
      <c r="AR4" s="79"/>
      <c r="AS4" s="79"/>
      <c r="AT4" s="79"/>
      <c r="AU4" s="79"/>
      <c r="AV4" s="69"/>
      <c r="AW4" s="69"/>
      <c r="AX4" s="69"/>
      <c r="AY4" s="69"/>
      <c r="AZ4" s="69"/>
      <c r="BA4" s="87"/>
      <c r="BB4" s="69"/>
      <c r="BC4" s="69"/>
      <c r="BD4" s="69"/>
      <c r="BE4" s="69"/>
      <c r="BF4" s="69"/>
      <c r="BG4" s="69"/>
      <c r="BH4" s="87"/>
      <c r="BI4" s="69"/>
      <c r="BJ4" s="69"/>
      <c r="BK4" s="69"/>
      <c r="BL4" s="69"/>
      <c r="BM4" s="69"/>
      <c r="BN4" s="69"/>
      <c r="BO4" s="69"/>
      <c r="BQ4" s="69"/>
      <c r="BR4" s="97"/>
      <c r="BS4" s="69"/>
      <c r="BT4" s="69"/>
      <c r="BU4" s="98"/>
      <c r="BV4" s="69"/>
      <c r="BW4" s="69"/>
      <c r="BX4" s="69"/>
      <c r="BY4" s="69"/>
      <c r="BZ4" s="69"/>
      <c r="CA4" s="69"/>
      <c r="CB4" s="69"/>
      <c r="CC4" s="69"/>
      <c r="CD4" s="69"/>
      <c r="CE4" s="69"/>
      <c r="CF4" s="11"/>
      <c r="CG4" s="75"/>
      <c r="CH4" s="77"/>
      <c r="CI4" s="75"/>
      <c r="CJ4" s="13"/>
      <c r="CK4" s="83"/>
      <c r="CL4" s="84"/>
      <c r="CM4" s="72"/>
      <c r="CN4" s="73"/>
      <c r="CO4" s="72"/>
    </row>
    <row r="5" spans="1:94" s="4" customFormat="1" ht="36.75" customHeight="1" x14ac:dyDescent="0.2">
      <c r="A5" s="3"/>
      <c r="B5" s="68"/>
      <c r="C5" s="68"/>
      <c r="D5" s="68"/>
      <c r="E5" s="68"/>
      <c r="F5" s="68"/>
      <c r="G5" s="68"/>
      <c r="H5" s="68"/>
      <c r="I5" s="68"/>
      <c r="J5" s="68"/>
      <c r="K5" s="68"/>
      <c r="L5" s="68"/>
      <c r="M5" s="68"/>
      <c r="N5" s="68"/>
      <c r="O5" s="68"/>
      <c r="P5" s="68"/>
      <c r="Q5" s="68"/>
      <c r="R5" s="14" t="s">
        <v>140</v>
      </c>
      <c r="S5" s="14" t="s">
        <v>141</v>
      </c>
      <c r="T5" s="14" t="s">
        <v>140</v>
      </c>
      <c r="U5" s="14" t="s">
        <v>141</v>
      </c>
      <c r="V5" s="68"/>
      <c r="W5" s="68"/>
      <c r="X5" s="69"/>
      <c r="Y5" s="69"/>
      <c r="Z5" s="69"/>
      <c r="AA5" s="69"/>
      <c r="AB5" s="68"/>
      <c r="AC5" s="68"/>
      <c r="AD5" s="68"/>
      <c r="AE5" s="68"/>
      <c r="AF5" s="68"/>
      <c r="AG5" s="68"/>
      <c r="AH5" s="69"/>
      <c r="AI5" s="68"/>
      <c r="AJ5" s="68"/>
      <c r="AK5" s="68"/>
      <c r="AL5" s="68"/>
      <c r="AM5" s="68"/>
      <c r="AN5" s="68"/>
      <c r="AO5" s="68"/>
      <c r="AP5" s="68"/>
      <c r="AQ5" s="68"/>
      <c r="AR5" s="68"/>
      <c r="AS5" s="68"/>
      <c r="AT5" s="68"/>
      <c r="AU5" s="68"/>
      <c r="AV5" s="69"/>
      <c r="AW5" s="69"/>
      <c r="AX5" s="69"/>
      <c r="AY5" s="69"/>
      <c r="AZ5" s="69"/>
      <c r="BA5" s="88"/>
      <c r="BB5" s="69"/>
      <c r="BC5" s="69"/>
      <c r="BD5" s="69"/>
      <c r="BE5" s="69"/>
      <c r="BF5" s="69"/>
      <c r="BG5" s="69"/>
      <c r="BH5" s="88"/>
      <c r="BI5" s="69"/>
      <c r="BJ5" s="69"/>
      <c r="BK5" s="69"/>
      <c r="BL5" s="69"/>
      <c r="BM5" s="69"/>
      <c r="BN5" s="69"/>
      <c r="BO5" s="69"/>
      <c r="BQ5" s="69"/>
      <c r="BR5" s="97"/>
      <c r="BS5" s="69"/>
      <c r="BT5" s="69"/>
      <c r="BU5" s="98"/>
      <c r="BV5" s="69"/>
      <c r="BW5" s="69"/>
      <c r="BX5" s="69"/>
      <c r="BY5" s="69"/>
      <c r="BZ5" s="69"/>
      <c r="CA5" s="69"/>
      <c r="CB5" s="69"/>
      <c r="CC5" s="69"/>
      <c r="CD5" s="69"/>
      <c r="CE5" s="69"/>
      <c r="CF5" s="11"/>
      <c r="CG5" s="75"/>
      <c r="CH5" s="78"/>
      <c r="CI5" s="75"/>
      <c r="CJ5" s="13"/>
      <c r="CK5" s="83"/>
      <c r="CL5" s="85"/>
      <c r="CM5" s="72"/>
      <c r="CN5" s="74"/>
      <c r="CO5" s="72"/>
    </row>
    <row r="6" spans="1:94" s="137" customFormat="1" ht="17.25" customHeight="1" x14ac:dyDescent="0.2">
      <c r="A6" s="107" t="s">
        <v>31</v>
      </c>
      <c r="B6" s="108" t="s">
        <v>32</v>
      </c>
      <c r="C6" s="109">
        <v>218323000</v>
      </c>
      <c r="D6" s="109">
        <v>581241500</v>
      </c>
      <c r="E6" s="110">
        <v>799564500</v>
      </c>
      <c r="F6" s="111">
        <v>119000</v>
      </c>
      <c r="G6" s="111">
        <v>799445500</v>
      </c>
      <c r="H6" s="112">
        <v>0</v>
      </c>
      <c r="I6" s="110">
        <v>799445500</v>
      </c>
      <c r="J6" s="113">
        <v>2.569</v>
      </c>
      <c r="K6" s="114">
        <v>100.92</v>
      </c>
      <c r="L6" s="115">
        <v>0</v>
      </c>
      <c r="M6" s="115">
        <v>0</v>
      </c>
      <c r="N6" s="115">
        <v>5561555</v>
      </c>
      <c r="O6" s="115">
        <v>0</v>
      </c>
      <c r="P6" s="116">
        <v>793883945</v>
      </c>
      <c r="Q6" s="117">
        <v>3399085.8</v>
      </c>
      <c r="R6" s="118">
        <v>0</v>
      </c>
      <c r="S6" s="118">
        <v>0</v>
      </c>
      <c r="T6" s="118">
        <v>6491.87</v>
      </c>
      <c r="U6" s="118">
        <v>0</v>
      </c>
      <c r="V6" s="119">
        <v>3392593.9299999997</v>
      </c>
      <c r="W6" s="120">
        <v>0</v>
      </c>
      <c r="X6" s="121">
        <v>3392593.9299999997</v>
      </c>
      <c r="Y6" s="122">
        <v>226870.9</v>
      </c>
      <c r="Z6" s="122">
        <v>0</v>
      </c>
      <c r="AA6" s="117">
        <v>223963.85</v>
      </c>
      <c r="AB6" s="118">
        <v>11074707</v>
      </c>
      <c r="AC6" s="118">
        <v>0</v>
      </c>
      <c r="AD6" s="118">
        <v>0</v>
      </c>
      <c r="AE6" s="118">
        <v>5614737.5899999999</v>
      </c>
      <c r="AF6" s="118">
        <v>0</v>
      </c>
      <c r="AG6" s="118">
        <v>0</v>
      </c>
      <c r="AH6" s="123">
        <v>20532873.27</v>
      </c>
      <c r="AI6" s="124">
        <v>31616500</v>
      </c>
      <c r="AJ6" s="124">
        <v>0</v>
      </c>
      <c r="AK6" s="124">
        <v>39426400</v>
      </c>
      <c r="AL6" s="124">
        <v>11176900</v>
      </c>
      <c r="AM6" s="124">
        <v>953000</v>
      </c>
      <c r="AN6" s="124">
        <v>97365100</v>
      </c>
      <c r="AO6" s="125">
        <v>180537900</v>
      </c>
      <c r="AP6" s="126">
        <v>1549955</v>
      </c>
      <c r="AQ6" s="126">
        <v>2328474.21</v>
      </c>
      <c r="AR6" s="126">
        <v>338000</v>
      </c>
      <c r="AS6" s="127">
        <v>4216429.21</v>
      </c>
      <c r="AT6" s="124">
        <v>13750</v>
      </c>
      <c r="AU6" s="124">
        <v>38250</v>
      </c>
      <c r="AV6" s="124"/>
      <c r="AW6" s="124"/>
      <c r="AX6" s="124"/>
      <c r="AY6" s="124"/>
      <c r="AZ6" s="124"/>
      <c r="BA6" s="124"/>
      <c r="BB6" s="124"/>
      <c r="BC6" s="124"/>
      <c r="BD6" s="124"/>
      <c r="BE6" s="124"/>
      <c r="BF6" s="124">
        <v>119000</v>
      </c>
      <c r="BG6" s="124"/>
      <c r="BH6" s="124"/>
      <c r="BI6" s="124"/>
      <c r="BJ6" s="124"/>
      <c r="BK6" s="124"/>
      <c r="BL6" s="124">
        <v>119000</v>
      </c>
      <c r="BM6" s="124"/>
      <c r="BN6" s="124"/>
      <c r="BO6" s="124"/>
      <c r="BP6" s="128"/>
      <c r="BQ6" s="129"/>
      <c r="BR6" s="129"/>
      <c r="BS6" s="130">
        <v>0.42499999999999999</v>
      </c>
      <c r="BT6" s="130">
        <v>2.9000000000000001E-2</v>
      </c>
      <c r="BU6" s="130">
        <v>0</v>
      </c>
      <c r="BV6" s="130">
        <v>2.8000000000000001E-2</v>
      </c>
      <c r="BW6" s="130">
        <v>1.385</v>
      </c>
      <c r="BX6" s="130">
        <v>0</v>
      </c>
      <c r="BY6" s="130">
        <v>0</v>
      </c>
      <c r="BZ6" s="130">
        <v>0.70199999999999996</v>
      </c>
      <c r="CA6" s="130">
        <v>0</v>
      </c>
      <c r="CB6" s="130">
        <v>0</v>
      </c>
      <c r="CC6" s="130">
        <v>2.569</v>
      </c>
      <c r="CD6" s="131">
        <v>100.92</v>
      </c>
      <c r="CE6" s="130">
        <v>2.5863822287022065</v>
      </c>
      <c r="CF6" s="132"/>
      <c r="CG6" s="124">
        <v>0</v>
      </c>
      <c r="CH6" s="124">
        <v>0</v>
      </c>
      <c r="CI6" s="124">
        <v>0</v>
      </c>
      <c r="CJ6" s="133"/>
      <c r="CK6" s="134" t="s">
        <v>183</v>
      </c>
      <c r="CL6" s="134" t="s">
        <v>188</v>
      </c>
      <c r="CM6" s="135">
        <v>2808176000</v>
      </c>
      <c r="CN6" s="135">
        <v>6233036</v>
      </c>
      <c r="CO6" s="136">
        <v>0.222</v>
      </c>
    </row>
    <row r="7" spans="1:94" s="137" customFormat="1" ht="17.25" customHeight="1" x14ac:dyDescent="0.2">
      <c r="A7" s="107" t="s">
        <v>33</v>
      </c>
      <c r="B7" s="108" t="s">
        <v>34</v>
      </c>
      <c r="C7" s="109">
        <v>787343600</v>
      </c>
      <c r="D7" s="109">
        <v>2022407400</v>
      </c>
      <c r="E7" s="110">
        <v>2809751000</v>
      </c>
      <c r="F7" s="111">
        <v>1575000</v>
      </c>
      <c r="G7" s="111">
        <v>2808176000</v>
      </c>
      <c r="H7" s="112">
        <v>0</v>
      </c>
      <c r="I7" s="110">
        <v>2808176000</v>
      </c>
      <c r="J7" s="113">
        <v>3.44</v>
      </c>
      <c r="K7" s="114">
        <v>67.239999999999995</v>
      </c>
      <c r="L7" s="115">
        <v>0</v>
      </c>
      <c r="M7" s="115">
        <v>0</v>
      </c>
      <c r="N7" s="115">
        <v>0</v>
      </c>
      <c r="O7" s="138">
        <v>1374941467</v>
      </c>
      <c r="P7" s="116">
        <v>4183117467</v>
      </c>
      <c r="Q7" s="117">
        <v>17910395.170000002</v>
      </c>
      <c r="R7" s="118">
        <v>0</v>
      </c>
      <c r="S7" s="118">
        <v>0</v>
      </c>
      <c r="T7" s="118">
        <v>121677.89</v>
      </c>
      <c r="U7" s="118">
        <v>0</v>
      </c>
      <c r="V7" s="119">
        <v>17788717.280000001</v>
      </c>
      <c r="W7" s="120">
        <v>0</v>
      </c>
      <c r="X7" s="121">
        <v>17788717.280000001</v>
      </c>
      <c r="Y7" s="122">
        <v>0</v>
      </c>
      <c r="Z7" s="122">
        <v>0</v>
      </c>
      <c r="AA7" s="117">
        <v>1174726.71</v>
      </c>
      <c r="AB7" s="118">
        <v>50866131</v>
      </c>
      <c r="AC7" s="118">
        <v>0</v>
      </c>
      <c r="AD7" s="118">
        <v>0</v>
      </c>
      <c r="AE7" s="118">
        <v>25383794.32</v>
      </c>
      <c r="AF7" s="118">
        <v>0</v>
      </c>
      <c r="AG7" s="118">
        <v>1387009.62</v>
      </c>
      <c r="AH7" s="123">
        <v>96600378.930000007</v>
      </c>
      <c r="AI7" s="124">
        <v>92512500</v>
      </c>
      <c r="AJ7" s="124">
        <v>150382400</v>
      </c>
      <c r="AK7" s="124">
        <v>89961400</v>
      </c>
      <c r="AL7" s="124">
        <v>38269000</v>
      </c>
      <c r="AM7" s="124">
        <v>794600</v>
      </c>
      <c r="AN7" s="124">
        <v>91986900</v>
      </c>
      <c r="AO7" s="125">
        <v>463906800</v>
      </c>
      <c r="AP7" s="126">
        <v>5820000</v>
      </c>
      <c r="AQ7" s="126">
        <v>7545612.5099999998</v>
      </c>
      <c r="AR7" s="126">
        <v>1300000</v>
      </c>
      <c r="AS7" s="127">
        <v>14665612.51</v>
      </c>
      <c r="AT7" s="124">
        <v>63625</v>
      </c>
      <c r="AU7" s="124">
        <v>185000</v>
      </c>
      <c r="AV7" s="124"/>
      <c r="AW7" s="124">
        <v>1575000</v>
      </c>
      <c r="AX7" s="124"/>
      <c r="AY7" s="124"/>
      <c r="AZ7" s="124"/>
      <c r="BA7" s="124"/>
      <c r="BB7" s="124"/>
      <c r="BC7" s="124"/>
      <c r="BD7" s="124"/>
      <c r="BE7" s="124"/>
      <c r="BF7" s="124"/>
      <c r="BG7" s="124"/>
      <c r="BH7" s="124"/>
      <c r="BI7" s="124"/>
      <c r="BJ7" s="124"/>
      <c r="BK7" s="124"/>
      <c r="BL7" s="124">
        <v>1575000</v>
      </c>
      <c r="BM7" s="124"/>
      <c r="BN7" s="124"/>
      <c r="BO7" s="124"/>
      <c r="BP7" s="128"/>
      <c r="BQ7" s="129"/>
      <c r="BR7" s="129"/>
      <c r="BS7" s="130">
        <v>0.63400000000000001</v>
      </c>
      <c r="BT7" s="130">
        <v>0</v>
      </c>
      <c r="BU7" s="130">
        <v>0</v>
      </c>
      <c r="BV7" s="130">
        <v>4.2000000000000003E-2</v>
      </c>
      <c r="BW7" s="130">
        <v>1.8119999999999998</v>
      </c>
      <c r="BX7" s="130">
        <v>0</v>
      </c>
      <c r="BY7" s="130">
        <v>0</v>
      </c>
      <c r="BZ7" s="130">
        <v>0.90300000000000002</v>
      </c>
      <c r="CA7" s="130">
        <v>0</v>
      </c>
      <c r="CB7" s="130">
        <v>4.9000000000000002E-2</v>
      </c>
      <c r="CC7" s="130">
        <v>3.44</v>
      </c>
      <c r="CD7" s="131">
        <v>67.239999999999995</v>
      </c>
      <c r="CE7" s="130">
        <v>2.3092915676422243</v>
      </c>
      <c r="CF7" s="132"/>
      <c r="CG7" s="124">
        <v>0</v>
      </c>
      <c r="CH7" s="124">
        <v>0</v>
      </c>
      <c r="CI7" s="124">
        <v>0</v>
      </c>
      <c r="CJ7" s="133"/>
      <c r="CK7" s="134" t="s">
        <v>193</v>
      </c>
      <c r="CL7" s="134" t="s">
        <v>188</v>
      </c>
      <c r="CM7" s="135">
        <v>299825800</v>
      </c>
      <c r="CN7" s="135">
        <v>571897</v>
      </c>
      <c r="CO7" s="136">
        <v>0.191</v>
      </c>
      <c r="CP7" s="139"/>
    </row>
    <row r="8" spans="1:94" s="137" customFormat="1" ht="17.25" customHeight="1" x14ac:dyDescent="0.2">
      <c r="A8" s="107" t="s">
        <v>35</v>
      </c>
      <c r="B8" s="108" t="s">
        <v>36</v>
      </c>
      <c r="C8" s="109">
        <v>366849500</v>
      </c>
      <c r="D8" s="109">
        <v>928890500</v>
      </c>
      <c r="E8" s="110">
        <v>1295740000</v>
      </c>
      <c r="F8" s="111">
        <v>0</v>
      </c>
      <c r="G8" s="111">
        <v>1295740000</v>
      </c>
      <c r="H8" s="112">
        <v>0</v>
      </c>
      <c r="I8" s="110">
        <v>1295740000</v>
      </c>
      <c r="J8" s="113">
        <v>3.1869999999999998</v>
      </c>
      <c r="K8" s="114">
        <v>67.61</v>
      </c>
      <c r="L8" s="115">
        <v>0</v>
      </c>
      <c r="M8" s="115">
        <v>0</v>
      </c>
      <c r="N8" s="115">
        <v>0</v>
      </c>
      <c r="O8" s="138">
        <v>633016601</v>
      </c>
      <c r="P8" s="116">
        <v>1928756601</v>
      </c>
      <c r="Q8" s="117">
        <v>8258145.5499999998</v>
      </c>
      <c r="R8" s="118">
        <v>0</v>
      </c>
      <c r="S8" s="118">
        <v>0</v>
      </c>
      <c r="T8" s="118">
        <v>5621.68</v>
      </c>
      <c r="U8" s="118">
        <v>0</v>
      </c>
      <c r="V8" s="119">
        <v>8252523.8700000001</v>
      </c>
      <c r="W8" s="120">
        <v>0</v>
      </c>
      <c r="X8" s="121">
        <v>8252523.8700000001</v>
      </c>
      <c r="Y8" s="122">
        <v>551864.55000000005</v>
      </c>
      <c r="Z8" s="122">
        <v>0</v>
      </c>
      <c r="AA8" s="117">
        <v>544810.69999999995</v>
      </c>
      <c r="AB8" s="118">
        <v>16131478</v>
      </c>
      <c r="AC8" s="118">
        <v>10884204</v>
      </c>
      <c r="AD8" s="118">
        <v>0</v>
      </c>
      <c r="AE8" s="118">
        <v>4538000</v>
      </c>
      <c r="AF8" s="118">
        <v>388952.01</v>
      </c>
      <c r="AG8" s="118">
        <v>0</v>
      </c>
      <c r="AH8" s="123">
        <v>41291833.129999995</v>
      </c>
      <c r="AI8" s="124">
        <v>17965300</v>
      </c>
      <c r="AJ8" s="124">
        <v>0</v>
      </c>
      <c r="AK8" s="124">
        <v>25737100</v>
      </c>
      <c r="AL8" s="124">
        <v>6368300</v>
      </c>
      <c r="AM8" s="124">
        <v>2647700</v>
      </c>
      <c r="AN8" s="124">
        <v>106779200</v>
      </c>
      <c r="AO8" s="125">
        <v>159497600</v>
      </c>
      <c r="AP8" s="126">
        <v>350000</v>
      </c>
      <c r="AQ8" s="126">
        <v>5517000</v>
      </c>
      <c r="AR8" s="126">
        <v>250000</v>
      </c>
      <c r="AS8" s="127">
        <v>6117000</v>
      </c>
      <c r="AT8" s="124">
        <v>3500</v>
      </c>
      <c r="AU8" s="124">
        <v>61250</v>
      </c>
      <c r="AV8" s="124"/>
      <c r="AW8" s="124"/>
      <c r="AX8" s="124"/>
      <c r="AY8" s="124"/>
      <c r="AZ8" s="124"/>
      <c r="BA8" s="124"/>
      <c r="BB8" s="124"/>
      <c r="BC8" s="124"/>
      <c r="BD8" s="124"/>
      <c r="BE8" s="124"/>
      <c r="BF8" s="124"/>
      <c r="BG8" s="124"/>
      <c r="BH8" s="124"/>
      <c r="BI8" s="124"/>
      <c r="BJ8" s="124"/>
      <c r="BK8" s="124"/>
      <c r="BL8" s="124">
        <v>0</v>
      </c>
      <c r="BM8" s="124"/>
      <c r="BN8" s="124"/>
      <c r="BO8" s="124"/>
      <c r="BP8" s="128"/>
      <c r="BQ8" s="129"/>
      <c r="BR8" s="129"/>
      <c r="BS8" s="130">
        <v>0.63700000000000001</v>
      </c>
      <c r="BT8" s="130">
        <v>4.2999999999999997E-2</v>
      </c>
      <c r="BU8" s="130">
        <v>0</v>
      </c>
      <c r="BV8" s="130">
        <v>4.3000000000000003E-2</v>
      </c>
      <c r="BW8" s="130">
        <v>1.2450000000000001</v>
      </c>
      <c r="BX8" s="130">
        <v>0.83899999999999997</v>
      </c>
      <c r="BY8" s="130">
        <v>0</v>
      </c>
      <c r="BZ8" s="130">
        <v>0.35</v>
      </c>
      <c r="CA8" s="130">
        <v>0.03</v>
      </c>
      <c r="CB8" s="130">
        <v>0</v>
      </c>
      <c r="CC8" s="130">
        <v>3.1869999999999998</v>
      </c>
      <c r="CD8" s="131">
        <v>67.61</v>
      </c>
      <c r="CE8" s="130">
        <v>2.1408524594856329</v>
      </c>
      <c r="CF8" s="132"/>
      <c r="CG8" s="124">
        <v>0</v>
      </c>
      <c r="CH8" s="124">
        <v>0</v>
      </c>
      <c r="CI8" s="124">
        <v>0</v>
      </c>
      <c r="CJ8" s="133"/>
      <c r="CK8" s="134" t="s">
        <v>193</v>
      </c>
      <c r="CL8" s="134" t="s">
        <v>189</v>
      </c>
      <c r="CM8" s="135">
        <v>280585400</v>
      </c>
      <c r="CN8" s="135">
        <v>526135</v>
      </c>
      <c r="CO8" s="136">
        <v>0.188</v>
      </c>
      <c r="CP8" s="139"/>
    </row>
    <row r="9" spans="1:94" s="137" customFormat="1" ht="17.25" customHeight="1" x14ac:dyDescent="0.2">
      <c r="A9" s="107" t="s">
        <v>37</v>
      </c>
      <c r="B9" s="108" t="s">
        <v>38</v>
      </c>
      <c r="C9" s="109">
        <v>126111000</v>
      </c>
      <c r="D9" s="109">
        <v>264975900</v>
      </c>
      <c r="E9" s="110">
        <v>391086900</v>
      </c>
      <c r="F9" s="111">
        <v>0</v>
      </c>
      <c r="G9" s="111">
        <v>391086900</v>
      </c>
      <c r="H9" s="112">
        <v>0</v>
      </c>
      <c r="I9" s="110">
        <v>391086900</v>
      </c>
      <c r="J9" s="113">
        <v>3.6879999999999997</v>
      </c>
      <c r="K9" s="114">
        <v>64.099999999999994</v>
      </c>
      <c r="L9" s="115">
        <v>0</v>
      </c>
      <c r="M9" s="115">
        <v>0</v>
      </c>
      <c r="N9" s="115">
        <v>0</v>
      </c>
      <c r="O9" s="138">
        <v>219778707</v>
      </c>
      <c r="P9" s="116">
        <v>610865607</v>
      </c>
      <c r="Q9" s="117">
        <v>2615476.2599999998</v>
      </c>
      <c r="R9" s="118">
        <v>0</v>
      </c>
      <c r="S9" s="118">
        <v>0</v>
      </c>
      <c r="T9" s="118">
        <v>5896.91</v>
      </c>
      <c r="U9" s="118">
        <v>0</v>
      </c>
      <c r="V9" s="119">
        <v>2609579.3499999996</v>
      </c>
      <c r="W9" s="120">
        <v>0</v>
      </c>
      <c r="X9" s="121">
        <v>2609579.3499999996</v>
      </c>
      <c r="Y9" s="122">
        <v>174502.93</v>
      </c>
      <c r="Z9" s="122">
        <v>0</v>
      </c>
      <c r="AA9" s="117">
        <v>172274.99</v>
      </c>
      <c r="AB9" s="118">
        <v>3872266</v>
      </c>
      <c r="AC9" s="118">
        <v>3875430</v>
      </c>
      <c r="AD9" s="118">
        <v>0</v>
      </c>
      <c r="AE9" s="118">
        <v>3717939.98</v>
      </c>
      <c r="AF9" s="118">
        <v>0</v>
      </c>
      <c r="AG9" s="118">
        <v>0</v>
      </c>
      <c r="AH9" s="123">
        <v>14421993.25</v>
      </c>
      <c r="AI9" s="124">
        <v>5641100</v>
      </c>
      <c r="AJ9" s="124"/>
      <c r="AK9" s="124">
        <v>7449300</v>
      </c>
      <c r="AL9" s="124">
        <v>10152100</v>
      </c>
      <c r="AM9" s="124">
        <v>207400</v>
      </c>
      <c r="AN9" s="124">
        <v>8606900</v>
      </c>
      <c r="AO9" s="125">
        <v>32056800</v>
      </c>
      <c r="AP9" s="126">
        <v>1470000</v>
      </c>
      <c r="AQ9" s="126">
        <v>874440</v>
      </c>
      <c r="AR9" s="126">
        <v>335000</v>
      </c>
      <c r="AS9" s="127">
        <v>2679440</v>
      </c>
      <c r="AT9" s="124">
        <v>7000</v>
      </c>
      <c r="AU9" s="124">
        <v>24250</v>
      </c>
      <c r="AV9" s="124"/>
      <c r="AW9" s="124"/>
      <c r="AX9" s="124"/>
      <c r="AY9" s="124"/>
      <c r="AZ9" s="124"/>
      <c r="BA9" s="124"/>
      <c r="BB9" s="124"/>
      <c r="BC9" s="124"/>
      <c r="BD9" s="124"/>
      <c r="BE9" s="124"/>
      <c r="BF9" s="124"/>
      <c r="BG9" s="124"/>
      <c r="BH9" s="124"/>
      <c r="BI9" s="124"/>
      <c r="BJ9" s="124"/>
      <c r="BK9" s="124"/>
      <c r="BL9" s="124">
        <v>0</v>
      </c>
      <c r="BM9" s="124"/>
      <c r="BN9" s="124"/>
      <c r="BO9" s="124"/>
      <c r="BP9" s="128"/>
      <c r="BQ9" s="129"/>
      <c r="BR9" s="129"/>
      <c r="BS9" s="130">
        <v>0.66800000000000004</v>
      </c>
      <c r="BT9" s="130">
        <v>4.4999999999999998E-2</v>
      </c>
      <c r="BU9" s="130">
        <v>0</v>
      </c>
      <c r="BV9" s="130">
        <v>4.4999999999999998E-2</v>
      </c>
      <c r="BW9" s="130">
        <v>0.99</v>
      </c>
      <c r="BX9" s="130">
        <v>0.99</v>
      </c>
      <c r="BY9" s="130">
        <v>0</v>
      </c>
      <c r="BZ9" s="130">
        <v>0.95</v>
      </c>
      <c r="CA9" s="130">
        <v>0</v>
      </c>
      <c r="CB9" s="130">
        <v>0</v>
      </c>
      <c r="CC9" s="130">
        <v>3.6879999999999997</v>
      </c>
      <c r="CD9" s="131">
        <v>64.099999999999994</v>
      </c>
      <c r="CE9" s="130">
        <v>2.3609109900338523</v>
      </c>
      <c r="CF9" s="132"/>
      <c r="CG9" s="124">
        <v>0</v>
      </c>
      <c r="CH9" s="124">
        <v>0</v>
      </c>
      <c r="CI9" s="124">
        <v>0</v>
      </c>
      <c r="CJ9" s="133"/>
      <c r="CK9" s="134" t="s">
        <v>193</v>
      </c>
      <c r="CL9" s="134" t="s">
        <v>190</v>
      </c>
      <c r="CM9" s="135">
        <v>228378000</v>
      </c>
      <c r="CN9" s="135">
        <v>308765</v>
      </c>
      <c r="CO9" s="136">
        <v>0.13600000000000001</v>
      </c>
      <c r="CP9" s="139"/>
    </row>
    <row r="10" spans="1:94" s="137" customFormat="1" ht="17.25" customHeight="1" x14ac:dyDescent="0.2">
      <c r="A10" s="107" t="s">
        <v>39</v>
      </c>
      <c r="B10" s="108" t="s">
        <v>40</v>
      </c>
      <c r="C10" s="109">
        <v>297120500</v>
      </c>
      <c r="D10" s="109">
        <v>962155900</v>
      </c>
      <c r="E10" s="110">
        <v>1259276400</v>
      </c>
      <c r="F10" s="111">
        <v>0</v>
      </c>
      <c r="G10" s="111">
        <v>1259276400</v>
      </c>
      <c r="H10" s="112">
        <v>0</v>
      </c>
      <c r="I10" s="110">
        <v>1259276400</v>
      </c>
      <c r="J10" s="113">
        <v>3.7410000000000001</v>
      </c>
      <c r="K10" s="114">
        <v>62.31</v>
      </c>
      <c r="L10" s="115">
        <v>0</v>
      </c>
      <c r="M10" s="115">
        <v>0</v>
      </c>
      <c r="N10" s="115">
        <v>0</v>
      </c>
      <c r="O10" s="138">
        <v>763992550</v>
      </c>
      <c r="P10" s="116">
        <v>2023268950</v>
      </c>
      <c r="Q10" s="117">
        <v>8662808.7100000009</v>
      </c>
      <c r="R10" s="118">
        <v>0</v>
      </c>
      <c r="S10" s="118">
        <v>0</v>
      </c>
      <c r="T10" s="118">
        <v>11425.06</v>
      </c>
      <c r="U10" s="118">
        <v>0</v>
      </c>
      <c r="V10" s="119">
        <v>8651383.6500000004</v>
      </c>
      <c r="W10" s="120">
        <v>0</v>
      </c>
      <c r="X10" s="121">
        <v>8651383.6500000004</v>
      </c>
      <c r="Y10" s="122">
        <v>0</v>
      </c>
      <c r="Z10" s="122">
        <v>0</v>
      </c>
      <c r="AA10" s="117">
        <v>571140.56000000006</v>
      </c>
      <c r="AB10" s="118">
        <v>12883503</v>
      </c>
      <c r="AC10" s="118">
        <v>14223206</v>
      </c>
      <c r="AD10" s="118">
        <v>0</v>
      </c>
      <c r="AE10" s="118">
        <v>9980365.8200000003</v>
      </c>
      <c r="AF10" s="118">
        <v>126030.98</v>
      </c>
      <c r="AG10" s="118">
        <v>670792.14</v>
      </c>
      <c r="AH10" s="123">
        <v>47106422.149999999</v>
      </c>
      <c r="AI10" s="124">
        <v>59302100</v>
      </c>
      <c r="AJ10" s="124">
        <v>895700</v>
      </c>
      <c r="AK10" s="124">
        <v>34963800</v>
      </c>
      <c r="AL10" s="124">
        <v>29624000</v>
      </c>
      <c r="AM10" s="124">
        <v>2481300</v>
      </c>
      <c r="AN10" s="124">
        <v>26771500</v>
      </c>
      <c r="AO10" s="125">
        <v>154038400</v>
      </c>
      <c r="AP10" s="126">
        <v>250000</v>
      </c>
      <c r="AQ10" s="126">
        <v>5249512.1399999997</v>
      </c>
      <c r="AR10" s="126">
        <v>800000</v>
      </c>
      <c r="AS10" s="127">
        <v>6299512.1399999997</v>
      </c>
      <c r="AT10" s="124">
        <v>31000</v>
      </c>
      <c r="AU10" s="124">
        <v>90875</v>
      </c>
      <c r="AV10" s="124"/>
      <c r="AW10" s="124"/>
      <c r="AX10" s="124"/>
      <c r="AY10" s="124"/>
      <c r="AZ10" s="124"/>
      <c r="BA10" s="124"/>
      <c r="BB10" s="124"/>
      <c r="BC10" s="124"/>
      <c r="BD10" s="124"/>
      <c r="BE10" s="124"/>
      <c r="BF10" s="124"/>
      <c r="BG10" s="124"/>
      <c r="BH10" s="124"/>
      <c r="BI10" s="124"/>
      <c r="BJ10" s="124"/>
      <c r="BK10" s="124"/>
      <c r="BL10" s="124">
        <v>0</v>
      </c>
      <c r="BM10" s="124"/>
      <c r="BN10" s="124"/>
      <c r="BO10" s="124"/>
      <c r="BP10" s="128"/>
      <c r="BQ10" s="129"/>
      <c r="BR10" s="129"/>
      <c r="BS10" s="130">
        <v>0.68800000000000006</v>
      </c>
      <c r="BT10" s="130">
        <v>0</v>
      </c>
      <c r="BU10" s="130">
        <v>0</v>
      </c>
      <c r="BV10" s="130">
        <v>4.5999999999999999E-2</v>
      </c>
      <c r="BW10" s="130">
        <v>1.0229999999999999</v>
      </c>
      <c r="BX10" s="130">
        <v>1.129</v>
      </c>
      <c r="BY10" s="130">
        <v>0</v>
      </c>
      <c r="BZ10" s="130">
        <v>0.79200000000000004</v>
      </c>
      <c r="CA10" s="130">
        <v>0.01</v>
      </c>
      <c r="CB10" s="130">
        <v>5.2999999999999999E-2</v>
      </c>
      <c r="CC10" s="130">
        <v>3.7410000000000001</v>
      </c>
      <c r="CD10" s="131">
        <v>62.31</v>
      </c>
      <c r="CE10" s="130">
        <v>2.3282333349701236</v>
      </c>
      <c r="CF10" s="132"/>
      <c r="CG10" s="124">
        <v>0</v>
      </c>
      <c r="CH10" s="124">
        <v>0</v>
      </c>
      <c r="CI10" s="124">
        <v>0</v>
      </c>
      <c r="CJ10" s="133"/>
      <c r="CK10" s="134" t="s">
        <v>193</v>
      </c>
      <c r="CL10" s="134" t="s">
        <v>191</v>
      </c>
      <c r="CM10" s="135">
        <v>271544400</v>
      </c>
      <c r="CN10" s="135">
        <v>566232</v>
      </c>
      <c r="CO10" s="136">
        <v>0.20899999999999999</v>
      </c>
      <c r="CP10" s="139"/>
    </row>
    <row r="11" spans="1:94" s="137" customFormat="1" ht="17.25" customHeight="1" x14ac:dyDescent="0.2">
      <c r="A11" s="107" t="s">
        <v>41</v>
      </c>
      <c r="B11" s="108" t="s">
        <v>42</v>
      </c>
      <c r="C11" s="109">
        <v>491903500</v>
      </c>
      <c r="D11" s="109">
        <v>871862100</v>
      </c>
      <c r="E11" s="110">
        <v>1363765600</v>
      </c>
      <c r="F11" s="111">
        <v>305798</v>
      </c>
      <c r="G11" s="111">
        <v>1363459802</v>
      </c>
      <c r="H11" s="112">
        <v>0</v>
      </c>
      <c r="I11" s="110">
        <v>1363459802</v>
      </c>
      <c r="J11" s="113">
        <v>3.637</v>
      </c>
      <c r="K11" s="114">
        <v>65.010000000000005</v>
      </c>
      <c r="L11" s="115">
        <v>0</v>
      </c>
      <c r="M11" s="115">
        <v>0</v>
      </c>
      <c r="N11" s="115">
        <v>0</v>
      </c>
      <c r="O11" s="138">
        <v>754379680</v>
      </c>
      <c r="P11" s="116">
        <v>2117839482</v>
      </c>
      <c r="Q11" s="117">
        <v>9067720.9800000004</v>
      </c>
      <c r="R11" s="118">
        <v>0</v>
      </c>
      <c r="S11" s="118">
        <v>0</v>
      </c>
      <c r="T11" s="118">
        <v>0</v>
      </c>
      <c r="U11" s="118">
        <v>0</v>
      </c>
      <c r="V11" s="119">
        <v>9067720.9800000004</v>
      </c>
      <c r="W11" s="120">
        <v>0</v>
      </c>
      <c r="X11" s="121">
        <v>9067720.9800000004</v>
      </c>
      <c r="Y11" s="122">
        <v>606384.46</v>
      </c>
      <c r="Z11" s="122">
        <v>0</v>
      </c>
      <c r="AA11" s="117">
        <v>598629.36</v>
      </c>
      <c r="AB11" s="118">
        <v>24048297</v>
      </c>
      <c r="AC11" s="118">
        <v>0</v>
      </c>
      <c r="AD11" s="118">
        <v>0</v>
      </c>
      <c r="AE11" s="118">
        <v>15262534.68</v>
      </c>
      <c r="AF11" s="118">
        <v>0</v>
      </c>
      <c r="AG11" s="118">
        <v>0</v>
      </c>
      <c r="AH11" s="123">
        <v>49583566.479999997</v>
      </c>
      <c r="AI11" s="124">
        <v>294085900</v>
      </c>
      <c r="AJ11" s="124">
        <v>172259800</v>
      </c>
      <c r="AK11" s="124">
        <v>71404800</v>
      </c>
      <c r="AL11" s="124">
        <v>46097300</v>
      </c>
      <c r="AM11" s="124">
        <v>6899900</v>
      </c>
      <c r="AN11" s="124">
        <v>344722400</v>
      </c>
      <c r="AO11" s="125">
        <v>935470100</v>
      </c>
      <c r="AP11" s="126">
        <v>3193500</v>
      </c>
      <c r="AQ11" s="126">
        <v>13517537.359999999</v>
      </c>
      <c r="AR11" s="126">
        <v>850000</v>
      </c>
      <c r="AS11" s="127">
        <v>17561037.359999999</v>
      </c>
      <c r="AT11" s="124">
        <v>11750</v>
      </c>
      <c r="AU11" s="124">
        <v>74750</v>
      </c>
      <c r="AV11" s="124"/>
      <c r="AW11" s="124">
        <v>130298</v>
      </c>
      <c r="AX11" s="124"/>
      <c r="AY11" s="124"/>
      <c r="AZ11" s="124"/>
      <c r="BA11" s="124"/>
      <c r="BB11" s="124"/>
      <c r="BC11" s="124"/>
      <c r="BD11" s="124"/>
      <c r="BE11" s="124"/>
      <c r="BF11" s="124">
        <v>100000</v>
      </c>
      <c r="BG11" s="124">
        <v>75500</v>
      </c>
      <c r="BH11" s="124"/>
      <c r="BI11" s="124"/>
      <c r="BJ11" s="124"/>
      <c r="BK11" s="124"/>
      <c r="BL11" s="124">
        <v>305798</v>
      </c>
      <c r="BM11" s="124"/>
      <c r="BN11" s="124">
        <v>83779</v>
      </c>
      <c r="BO11" s="124"/>
      <c r="BP11" s="128"/>
      <c r="BQ11" s="129"/>
      <c r="BR11" s="129"/>
      <c r="BS11" s="130">
        <v>0.66600000000000004</v>
      </c>
      <c r="BT11" s="130">
        <v>4.4999999999999998E-2</v>
      </c>
      <c r="BU11" s="130">
        <v>0</v>
      </c>
      <c r="BV11" s="130">
        <v>4.3999999999999997E-2</v>
      </c>
      <c r="BW11" s="130">
        <v>1.7630000000000001</v>
      </c>
      <c r="BX11" s="130">
        <v>0</v>
      </c>
      <c r="BY11" s="130">
        <v>0</v>
      </c>
      <c r="BZ11" s="130">
        <v>1.119</v>
      </c>
      <c r="CA11" s="130">
        <v>0</v>
      </c>
      <c r="CB11" s="130">
        <v>0</v>
      </c>
      <c r="CC11" s="130">
        <v>3.637</v>
      </c>
      <c r="CD11" s="131">
        <v>65.010000000000005</v>
      </c>
      <c r="CE11" s="130">
        <v>2.3412334551991316</v>
      </c>
      <c r="CF11" s="132"/>
      <c r="CG11" s="124">
        <v>0</v>
      </c>
      <c r="CH11" s="124">
        <v>0</v>
      </c>
      <c r="CI11" s="124">
        <v>0</v>
      </c>
      <c r="CJ11" s="133"/>
      <c r="CK11" s="134" t="s">
        <v>193</v>
      </c>
      <c r="CL11" s="134" t="s">
        <v>192</v>
      </c>
      <c r="CM11" s="135">
        <v>178942800</v>
      </c>
      <c r="CN11" s="135">
        <v>316813</v>
      </c>
      <c r="CO11" s="136">
        <v>0.17799999999999999</v>
      </c>
      <c r="CP11" s="139"/>
    </row>
    <row r="12" spans="1:94" s="137" customFormat="1" ht="17.25" customHeight="1" x14ac:dyDescent="0.2">
      <c r="A12" s="107" t="s">
        <v>43</v>
      </c>
      <c r="B12" s="108" t="s">
        <v>44</v>
      </c>
      <c r="C12" s="109">
        <v>169690300</v>
      </c>
      <c r="D12" s="109">
        <v>520389200</v>
      </c>
      <c r="E12" s="110">
        <v>690079500</v>
      </c>
      <c r="F12" s="111">
        <v>566514</v>
      </c>
      <c r="G12" s="111">
        <v>689512986</v>
      </c>
      <c r="H12" s="112">
        <v>18524520</v>
      </c>
      <c r="I12" s="110">
        <v>708037506</v>
      </c>
      <c r="J12" s="113">
        <v>3.5659999999999998</v>
      </c>
      <c r="K12" s="114">
        <v>65.900000000000006</v>
      </c>
      <c r="L12" s="115">
        <v>0</v>
      </c>
      <c r="M12" s="115">
        <v>0</v>
      </c>
      <c r="N12" s="115">
        <v>0</v>
      </c>
      <c r="O12" s="138">
        <v>372143470</v>
      </c>
      <c r="P12" s="116">
        <v>1080180976</v>
      </c>
      <c r="Q12" s="117">
        <v>4624892.3899999997</v>
      </c>
      <c r="R12" s="118">
        <v>0</v>
      </c>
      <c r="S12" s="118">
        <v>0</v>
      </c>
      <c r="T12" s="118">
        <v>187.02</v>
      </c>
      <c r="U12" s="118">
        <v>0</v>
      </c>
      <c r="V12" s="119">
        <v>4624705.37</v>
      </c>
      <c r="W12" s="120">
        <v>0</v>
      </c>
      <c r="X12" s="121">
        <v>4624705.37</v>
      </c>
      <c r="Y12" s="122">
        <v>309267.15000000002</v>
      </c>
      <c r="Z12" s="122">
        <v>0</v>
      </c>
      <c r="AA12" s="117">
        <v>305312.03999999998</v>
      </c>
      <c r="AB12" s="118">
        <v>12752725</v>
      </c>
      <c r="AC12" s="118">
        <v>0</v>
      </c>
      <c r="AD12" s="118">
        <v>0</v>
      </c>
      <c r="AE12" s="118">
        <v>7249770.79</v>
      </c>
      <c r="AF12" s="118">
        <v>0</v>
      </c>
      <c r="AG12" s="118">
        <v>0</v>
      </c>
      <c r="AH12" s="123">
        <v>25241780.350000001</v>
      </c>
      <c r="AI12" s="124">
        <v>16356200</v>
      </c>
      <c r="AJ12" s="124">
        <v>10000</v>
      </c>
      <c r="AK12" s="124">
        <v>16801900</v>
      </c>
      <c r="AL12" s="124">
        <v>4768800</v>
      </c>
      <c r="AM12" s="124">
        <v>42800</v>
      </c>
      <c r="AN12" s="124">
        <v>23084000</v>
      </c>
      <c r="AO12" s="125">
        <v>61063700</v>
      </c>
      <c r="AP12" s="126">
        <v>1725000</v>
      </c>
      <c r="AQ12" s="126">
        <v>4394428.04</v>
      </c>
      <c r="AR12" s="126">
        <v>150000</v>
      </c>
      <c r="AS12" s="127">
        <v>6269428.04</v>
      </c>
      <c r="AT12" s="124">
        <v>9375</v>
      </c>
      <c r="AU12" s="124">
        <v>40250</v>
      </c>
      <c r="AV12" s="124"/>
      <c r="AW12" s="124"/>
      <c r="AX12" s="124"/>
      <c r="AY12" s="124"/>
      <c r="AZ12" s="124"/>
      <c r="BA12" s="124"/>
      <c r="BB12" s="124"/>
      <c r="BC12" s="124"/>
      <c r="BD12" s="124"/>
      <c r="BE12" s="124"/>
      <c r="BF12" s="124">
        <v>566514</v>
      </c>
      <c r="BG12" s="124"/>
      <c r="BH12" s="124"/>
      <c r="BI12" s="124"/>
      <c r="BJ12" s="124"/>
      <c r="BK12" s="124"/>
      <c r="BL12" s="124">
        <v>566514</v>
      </c>
      <c r="BM12" s="124"/>
      <c r="BN12" s="124"/>
      <c r="BO12" s="124"/>
      <c r="BP12" s="128"/>
      <c r="BQ12" s="129"/>
      <c r="BR12" s="129"/>
      <c r="BS12" s="130">
        <v>0.65400000000000003</v>
      </c>
      <c r="BT12" s="130">
        <v>4.3999999999999997E-2</v>
      </c>
      <c r="BU12" s="130">
        <v>0</v>
      </c>
      <c r="BV12" s="130">
        <v>4.3999999999999997E-2</v>
      </c>
      <c r="BW12" s="130">
        <v>1.8009999999999999</v>
      </c>
      <c r="BX12" s="130">
        <v>0</v>
      </c>
      <c r="BY12" s="130">
        <v>0</v>
      </c>
      <c r="BZ12" s="130">
        <v>1.0230000000000001</v>
      </c>
      <c r="CA12" s="130">
        <v>0</v>
      </c>
      <c r="CB12" s="130">
        <v>0</v>
      </c>
      <c r="CC12" s="130">
        <v>3.5659999999999998</v>
      </c>
      <c r="CD12" s="131">
        <v>65.900000000000006</v>
      </c>
      <c r="CE12" s="130">
        <v>2.3368103040911175</v>
      </c>
      <c r="CF12" s="132"/>
      <c r="CG12" s="124">
        <v>0</v>
      </c>
      <c r="CH12" s="124">
        <v>0</v>
      </c>
      <c r="CI12" s="124">
        <v>0</v>
      </c>
      <c r="CJ12" s="133"/>
      <c r="CK12" s="134" t="s">
        <v>184</v>
      </c>
      <c r="CL12" s="134" t="s">
        <v>189</v>
      </c>
      <c r="CM12" s="135">
        <v>1578644900</v>
      </c>
      <c r="CN12" s="135">
        <v>1654308</v>
      </c>
      <c r="CO12" s="136">
        <v>0.105</v>
      </c>
      <c r="CP12" s="139"/>
    </row>
    <row r="13" spans="1:94" s="137" customFormat="1" ht="17.25" customHeight="1" x14ac:dyDescent="0.2">
      <c r="A13" s="107" t="s">
        <v>45</v>
      </c>
      <c r="B13" s="108" t="s">
        <v>46</v>
      </c>
      <c r="C13" s="109">
        <v>387170700</v>
      </c>
      <c r="D13" s="109">
        <v>1191474200</v>
      </c>
      <c r="E13" s="110">
        <v>1578644900</v>
      </c>
      <c r="F13" s="111">
        <v>0</v>
      </c>
      <c r="G13" s="111">
        <v>1578644900</v>
      </c>
      <c r="H13" s="112">
        <v>0</v>
      </c>
      <c r="I13" s="110">
        <v>1578644900</v>
      </c>
      <c r="J13" s="113">
        <v>3.3</v>
      </c>
      <c r="K13" s="114">
        <v>64.94</v>
      </c>
      <c r="L13" s="115">
        <v>0</v>
      </c>
      <c r="M13" s="115">
        <v>0</v>
      </c>
      <c r="N13" s="115">
        <v>0</v>
      </c>
      <c r="O13" s="138">
        <v>857976510</v>
      </c>
      <c r="P13" s="116">
        <v>2436621410</v>
      </c>
      <c r="Q13" s="117">
        <v>10432614.59</v>
      </c>
      <c r="R13" s="118">
        <v>0</v>
      </c>
      <c r="S13" s="118">
        <v>0</v>
      </c>
      <c r="T13" s="118">
        <v>20298.09</v>
      </c>
      <c r="U13" s="118">
        <v>0</v>
      </c>
      <c r="V13" s="119">
        <v>10412316.5</v>
      </c>
      <c r="W13" s="120">
        <v>0</v>
      </c>
      <c r="X13" s="121">
        <v>10412316.5</v>
      </c>
      <c r="Y13" s="122">
        <v>696270.2</v>
      </c>
      <c r="Z13" s="122">
        <v>0</v>
      </c>
      <c r="AA13" s="117">
        <v>687420.43</v>
      </c>
      <c r="AB13" s="118">
        <v>16257545</v>
      </c>
      <c r="AC13" s="118">
        <v>13767984</v>
      </c>
      <c r="AD13" s="118">
        <v>0</v>
      </c>
      <c r="AE13" s="118">
        <v>9640285</v>
      </c>
      <c r="AF13" s="118">
        <v>631777</v>
      </c>
      <c r="AG13" s="118">
        <v>0</v>
      </c>
      <c r="AH13" s="123">
        <v>52093598.129999995</v>
      </c>
      <c r="AI13" s="124">
        <v>47963100</v>
      </c>
      <c r="AJ13" s="124">
        <v>22244200</v>
      </c>
      <c r="AK13" s="124">
        <v>30720300</v>
      </c>
      <c r="AL13" s="124">
        <v>16591500</v>
      </c>
      <c r="AM13" s="124">
        <v>672900</v>
      </c>
      <c r="AN13" s="124">
        <v>418659700</v>
      </c>
      <c r="AO13" s="125">
        <v>536851700</v>
      </c>
      <c r="AP13" s="126">
        <v>1886900</v>
      </c>
      <c r="AQ13" s="126">
        <v>2688145.55</v>
      </c>
      <c r="AR13" s="126">
        <v>375000</v>
      </c>
      <c r="AS13" s="127">
        <v>4950045.55</v>
      </c>
      <c r="AT13" s="124">
        <v>6000</v>
      </c>
      <c r="AU13" s="124">
        <v>49750</v>
      </c>
      <c r="AV13" s="124"/>
      <c r="AW13" s="124"/>
      <c r="AX13" s="124"/>
      <c r="AY13" s="124"/>
      <c r="AZ13" s="124"/>
      <c r="BA13" s="124"/>
      <c r="BB13" s="124"/>
      <c r="BC13" s="124"/>
      <c r="BD13" s="124"/>
      <c r="BE13" s="124"/>
      <c r="BF13" s="124"/>
      <c r="BG13" s="124"/>
      <c r="BH13" s="124"/>
      <c r="BI13" s="124"/>
      <c r="BJ13" s="124"/>
      <c r="BK13" s="124"/>
      <c r="BL13" s="124">
        <v>0</v>
      </c>
      <c r="BM13" s="124"/>
      <c r="BN13" s="124"/>
      <c r="BO13" s="124"/>
      <c r="BP13" s="128"/>
      <c r="BQ13" s="129"/>
      <c r="BR13" s="129"/>
      <c r="BS13" s="130">
        <v>0.66</v>
      </c>
      <c r="BT13" s="130">
        <v>4.4999999999999998E-2</v>
      </c>
      <c r="BU13" s="130">
        <v>0</v>
      </c>
      <c r="BV13" s="130">
        <v>4.3999999999999997E-2</v>
      </c>
      <c r="BW13" s="130">
        <v>1.0290000000000001</v>
      </c>
      <c r="BX13" s="130">
        <v>0.872</v>
      </c>
      <c r="BY13" s="130">
        <v>0</v>
      </c>
      <c r="BZ13" s="130">
        <v>0.61</v>
      </c>
      <c r="CA13" s="130">
        <v>0.04</v>
      </c>
      <c r="CB13" s="130">
        <v>0</v>
      </c>
      <c r="CC13" s="130">
        <v>3.3</v>
      </c>
      <c r="CD13" s="131">
        <v>64.94</v>
      </c>
      <c r="CE13" s="130">
        <v>2.1379438724541124</v>
      </c>
      <c r="CF13" s="132"/>
      <c r="CG13" s="124">
        <v>0</v>
      </c>
      <c r="CH13" s="124">
        <v>0</v>
      </c>
      <c r="CI13" s="124">
        <v>0</v>
      </c>
      <c r="CJ13" s="133"/>
      <c r="CK13" s="134" t="s">
        <v>185</v>
      </c>
      <c r="CL13" s="134" t="s">
        <v>190</v>
      </c>
      <c r="CM13" s="135">
        <v>2000002100</v>
      </c>
      <c r="CN13" s="135">
        <v>1929737</v>
      </c>
      <c r="CO13" s="136">
        <v>9.7000000000000003E-2</v>
      </c>
      <c r="CP13" s="139"/>
    </row>
    <row r="14" spans="1:94" s="137" customFormat="1" ht="17.25" customHeight="1" x14ac:dyDescent="0.2">
      <c r="A14" s="107" t="s">
        <v>47</v>
      </c>
      <c r="B14" s="108" t="s">
        <v>48</v>
      </c>
      <c r="C14" s="109">
        <v>933635400</v>
      </c>
      <c r="D14" s="109">
        <v>2133517800</v>
      </c>
      <c r="E14" s="110">
        <v>3067153200</v>
      </c>
      <c r="F14" s="111">
        <v>14340660</v>
      </c>
      <c r="G14" s="111">
        <v>3052812540</v>
      </c>
      <c r="H14" s="112">
        <v>0</v>
      </c>
      <c r="I14" s="110">
        <v>3052812540</v>
      </c>
      <c r="J14" s="113">
        <v>1.4449999999999998</v>
      </c>
      <c r="K14" s="114">
        <v>103.08</v>
      </c>
      <c r="L14" s="115">
        <v>0</v>
      </c>
      <c r="M14" s="115">
        <v>0</v>
      </c>
      <c r="N14" s="115">
        <v>86474210</v>
      </c>
      <c r="O14" s="115">
        <v>0</v>
      </c>
      <c r="P14" s="116">
        <v>2966338330</v>
      </c>
      <c r="Q14" s="117">
        <v>12700645.42</v>
      </c>
      <c r="R14" s="118">
        <v>0</v>
      </c>
      <c r="S14" s="118">
        <v>0</v>
      </c>
      <c r="T14" s="118">
        <v>2647.08</v>
      </c>
      <c r="U14" s="118">
        <v>0</v>
      </c>
      <c r="V14" s="119">
        <v>12697998.34</v>
      </c>
      <c r="W14" s="120">
        <v>0</v>
      </c>
      <c r="X14" s="121">
        <v>12697998.34</v>
      </c>
      <c r="Y14" s="122">
        <v>849145.54</v>
      </c>
      <c r="Z14" s="122">
        <v>0</v>
      </c>
      <c r="AA14" s="117">
        <v>838295.6</v>
      </c>
      <c r="AB14" s="118">
        <v>20928516</v>
      </c>
      <c r="AC14" s="118">
        <v>0</v>
      </c>
      <c r="AD14" s="118">
        <v>0</v>
      </c>
      <c r="AE14" s="118">
        <v>8477160.7400000002</v>
      </c>
      <c r="AF14" s="118">
        <v>305281.25</v>
      </c>
      <c r="AG14" s="118">
        <v>0</v>
      </c>
      <c r="AH14" s="123">
        <v>44096397.469999999</v>
      </c>
      <c r="AI14" s="124">
        <v>14628000</v>
      </c>
      <c r="AJ14" s="124">
        <v>0</v>
      </c>
      <c r="AK14" s="124">
        <v>30512500</v>
      </c>
      <c r="AL14" s="124">
        <v>5333100</v>
      </c>
      <c r="AM14" s="124">
        <v>205300</v>
      </c>
      <c r="AN14" s="124">
        <v>11419300</v>
      </c>
      <c r="AO14" s="125">
        <v>62098200</v>
      </c>
      <c r="AP14" s="126">
        <v>4250000</v>
      </c>
      <c r="AQ14" s="126">
        <v>6661836.9000000004</v>
      </c>
      <c r="AR14" s="126">
        <v>170000</v>
      </c>
      <c r="AS14" s="127">
        <v>11081836.9</v>
      </c>
      <c r="AT14" s="124">
        <v>11000</v>
      </c>
      <c r="AU14" s="124">
        <v>29500</v>
      </c>
      <c r="AV14" s="124"/>
      <c r="AW14" s="124">
        <v>14340660</v>
      </c>
      <c r="AX14" s="124"/>
      <c r="AY14" s="124"/>
      <c r="AZ14" s="124"/>
      <c r="BA14" s="124"/>
      <c r="BB14" s="124"/>
      <c r="BC14" s="124"/>
      <c r="BD14" s="124"/>
      <c r="BE14" s="124"/>
      <c r="BF14" s="124"/>
      <c r="BG14" s="124"/>
      <c r="BH14" s="124"/>
      <c r="BI14" s="124"/>
      <c r="BJ14" s="124"/>
      <c r="BK14" s="124"/>
      <c r="BL14" s="124">
        <v>14340660</v>
      </c>
      <c r="BM14" s="124"/>
      <c r="BN14" s="124"/>
      <c r="BO14" s="124"/>
      <c r="BP14" s="128"/>
      <c r="BQ14" s="129"/>
      <c r="BR14" s="129"/>
      <c r="BS14" s="130">
        <v>0.41599999999999998</v>
      </c>
      <c r="BT14" s="130">
        <v>2.8000000000000001E-2</v>
      </c>
      <c r="BU14" s="130">
        <v>0</v>
      </c>
      <c r="BV14" s="130">
        <v>2.8000000000000001E-2</v>
      </c>
      <c r="BW14" s="130">
        <v>0.68600000000000005</v>
      </c>
      <c r="BX14" s="130">
        <v>0</v>
      </c>
      <c r="BY14" s="130">
        <v>0</v>
      </c>
      <c r="BZ14" s="130">
        <v>0.27700000000000002</v>
      </c>
      <c r="CA14" s="130">
        <v>0.01</v>
      </c>
      <c r="CB14" s="130">
        <v>0</v>
      </c>
      <c r="CC14" s="130">
        <v>1.4449999999999998</v>
      </c>
      <c r="CD14" s="131">
        <v>103.08</v>
      </c>
      <c r="CE14" s="130">
        <v>1.4865599457766505</v>
      </c>
      <c r="CF14" s="132"/>
      <c r="CG14" s="124">
        <v>0</v>
      </c>
      <c r="CH14" s="124">
        <v>0</v>
      </c>
      <c r="CI14" s="124">
        <v>0</v>
      </c>
      <c r="CJ14" s="133"/>
      <c r="CK14" s="134" t="s">
        <v>186</v>
      </c>
      <c r="CL14" s="134" t="s">
        <v>191</v>
      </c>
      <c r="CM14" s="135">
        <v>4716661500</v>
      </c>
      <c r="CN14" s="135">
        <v>9064158</v>
      </c>
      <c r="CO14" s="136">
        <v>0.193</v>
      </c>
      <c r="CP14" s="139"/>
    </row>
    <row r="15" spans="1:94" s="137" customFormat="1" ht="17.25" customHeight="1" x14ac:dyDescent="0.2">
      <c r="A15" s="107" t="s">
        <v>49</v>
      </c>
      <c r="B15" s="108" t="s">
        <v>50</v>
      </c>
      <c r="C15" s="109">
        <v>557240600</v>
      </c>
      <c r="D15" s="109">
        <v>1442770300</v>
      </c>
      <c r="E15" s="110">
        <v>2000010900</v>
      </c>
      <c r="F15" s="111">
        <v>8800</v>
      </c>
      <c r="G15" s="111">
        <v>2000002100</v>
      </c>
      <c r="H15" s="112">
        <v>0</v>
      </c>
      <c r="I15" s="110">
        <v>2000002100</v>
      </c>
      <c r="J15" s="113">
        <v>2.516</v>
      </c>
      <c r="K15" s="114">
        <v>91.01</v>
      </c>
      <c r="L15" s="115">
        <v>0</v>
      </c>
      <c r="M15" s="115">
        <v>0</v>
      </c>
      <c r="N15" s="115">
        <v>0</v>
      </c>
      <c r="O15" s="138">
        <v>200114873</v>
      </c>
      <c r="P15" s="116">
        <v>2200116973</v>
      </c>
      <c r="Q15" s="117">
        <v>9419999.4900000002</v>
      </c>
      <c r="R15" s="118">
        <v>0</v>
      </c>
      <c r="S15" s="118">
        <v>0</v>
      </c>
      <c r="T15" s="118">
        <v>8413.83</v>
      </c>
      <c r="U15" s="118">
        <v>0</v>
      </c>
      <c r="V15" s="119">
        <v>9411585.6600000001</v>
      </c>
      <c r="W15" s="120">
        <v>0</v>
      </c>
      <c r="X15" s="121">
        <v>9411585.6600000001</v>
      </c>
      <c r="Y15" s="122">
        <v>629353.29</v>
      </c>
      <c r="Z15" s="122">
        <v>0</v>
      </c>
      <c r="AA15" s="117">
        <v>621355.80000000005</v>
      </c>
      <c r="AB15" s="118">
        <v>16012594</v>
      </c>
      <c r="AC15" s="118">
        <v>12236053</v>
      </c>
      <c r="AD15" s="118">
        <v>0</v>
      </c>
      <c r="AE15" s="118">
        <v>11006506.800000001</v>
      </c>
      <c r="AF15" s="118">
        <v>400000</v>
      </c>
      <c r="AG15" s="118">
        <v>0</v>
      </c>
      <c r="AH15" s="123">
        <v>50317448.549999997</v>
      </c>
      <c r="AI15" s="124">
        <v>28775600</v>
      </c>
      <c r="AJ15" s="124">
        <v>11190000</v>
      </c>
      <c r="AK15" s="124">
        <v>26770500</v>
      </c>
      <c r="AL15" s="124">
        <v>40378600</v>
      </c>
      <c r="AM15" s="124">
        <v>218400</v>
      </c>
      <c r="AN15" s="124">
        <v>39947600</v>
      </c>
      <c r="AO15" s="125">
        <v>147280700</v>
      </c>
      <c r="AP15" s="126">
        <v>1700000</v>
      </c>
      <c r="AQ15" s="126">
        <v>4377283.08</v>
      </c>
      <c r="AR15" s="126">
        <v>533000</v>
      </c>
      <c r="AS15" s="127">
        <v>6610283.0800000001</v>
      </c>
      <c r="AT15" s="124">
        <v>17375</v>
      </c>
      <c r="AU15" s="124">
        <v>84750</v>
      </c>
      <c r="AV15" s="124"/>
      <c r="AW15" s="124"/>
      <c r="AX15" s="124"/>
      <c r="AY15" s="124"/>
      <c r="AZ15" s="124"/>
      <c r="BA15" s="124"/>
      <c r="BB15" s="124"/>
      <c r="BC15" s="124"/>
      <c r="BD15" s="124"/>
      <c r="BE15" s="124"/>
      <c r="BF15" s="124">
        <v>8800</v>
      </c>
      <c r="BG15" s="124"/>
      <c r="BH15" s="124"/>
      <c r="BI15" s="124"/>
      <c r="BJ15" s="124"/>
      <c r="BK15" s="124"/>
      <c r="BL15" s="124">
        <v>8800</v>
      </c>
      <c r="BM15" s="124"/>
      <c r="BN15" s="124"/>
      <c r="BO15" s="124"/>
      <c r="BP15" s="128"/>
      <c r="BQ15" s="129"/>
      <c r="BR15" s="129"/>
      <c r="BS15" s="130">
        <v>0.47099999999999997</v>
      </c>
      <c r="BT15" s="130">
        <v>3.2000000000000001E-2</v>
      </c>
      <c r="BU15" s="130">
        <v>0</v>
      </c>
      <c r="BV15" s="130">
        <v>3.2000000000000001E-2</v>
      </c>
      <c r="BW15" s="130">
        <v>0.80100000000000005</v>
      </c>
      <c r="BX15" s="130">
        <v>0.61099999999999999</v>
      </c>
      <c r="BY15" s="130">
        <v>0</v>
      </c>
      <c r="BZ15" s="130">
        <v>0.55000000000000004</v>
      </c>
      <c r="CA15" s="130">
        <v>1.9E-2</v>
      </c>
      <c r="CB15" s="130">
        <v>0</v>
      </c>
      <c r="CC15" s="130">
        <v>2.516</v>
      </c>
      <c r="CD15" s="131">
        <v>91.01</v>
      </c>
      <c r="CE15" s="130">
        <v>2.2870351516532752</v>
      </c>
      <c r="CF15" s="132"/>
      <c r="CG15" s="124">
        <v>0</v>
      </c>
      <c r="CH15" s="124">
        <v>0</v>
      </c>
      <c r="CI15" s="124">
        <v>0</v>
      </c>
      <c r="CJ15" s="133"/>
      <c r="CK15" s="134" t="s">
        <v>187</v>
      </c>
      <c r="CL15" s="134" t="s">
        <v>192</v>
      </c>
      <c r="CM15" s="135">
        <v>235304850</v>
      </c>
      <c r="CN15" s="135">
        <v>671027</v>
      </c>
      <c r="CO15" s="136">
        <v>0.28599999999999998</v>
      </c>
      <c r="CP15" s="139"/>
    </row>
    <row r="16" spans="1:94" s="137" customFormat="1" ht="17.25" customHeight="1" x14ac:dyDescent="0.2">
      <c r="A16" s="107" t="s">
        <v>51</v>
      </c>
      <c r="B16" s="108" t="s">
        <v>52</v>
      </c>
      <c r="C16" s="109">
        <v>796914700</v>
      </c>
      <c r="D16" s="109">
        <v>2075216400</v>
      </c>
      <c r="E16" s="110">
        <v>2872131100</v>
      </c>
      <c r="F16" s="111">
        <v>272800</v>
      </c>
      <c r="G16" s="111">
        <v>2871858300</v>
      </c>
      <c r="H16" s="112">
        <v>0</v>
      </c>
      <c r="I16" s="110">
        <v>2871858300</v>
      </c>
      <c r="J16" s="113">
        <v>3.7689999999999997</v>
      </c>
      <c r="K16" s="114">
        <v>65.78</v>
      </c>
      <c r="L16" s="115">
        <v>0</v>
      </c>
      <c r="M16" s="115">
        <v>0</v>
      </c>
      <c r="N16" s="115">
        <v>0</v>
      </c>
      <c r="O16" s="138">
        <v>1504023858</v>
      </c>
      <c r="P16" s="116">
        <v>4375882158</v>
      </c>
      <c r="Q16" s="117">
        <v>18735734.600000001</v>
      </c>
      <c r="R16" s="118">
        <v>0</v>
      </c>
      <c r="S16" s="118">
        <v>0</v>
      </c>
      <c r="T16" s="118">
        <v>36677.050000000003</v>
      </c>
      <c r="U16" s="118">
        <v>0</v>
      </c>
      <c r="V16" s="119">
        <v>18699057.550000001</v>
      </c>
      <c r="W16" s="120">
        <v>0</v>
      </c>
      <c r="X16" s="121">
        <v>18699057.550000001</v>
      </c>
      <c r="Y16" s="122">
        <v>0</v>
      </c>
      <c r="Z16" s="122">
        <v>0</v>
      </c>
      <c r="AA16" s="117">
        <v>1234455.52</v>
      </c>
      <c r="AB16" s="118">
        <v>58232964</v>
      </c>
      <c r="AC16" s="118">
        <v>0</v>
      </c>
      <c r="AD16" s="118">
        <v>0</v>
      </c>
      <c r="AE16" s="118">
        <v>28520206.920000002</v>
      </c>
      <c r="AF16" s="118">
        <v>84000</v>
      </c>
      <c r="AG16" s="118">
        <v>1443396.4</v>
      </c>
      <c r="AH16" s="123">
        <v>108214080.39</v>
      </c>
      <c r="AI16" s="124">
        <v>92958600</v>
      </c>
      <c r="AJ16" s="124">
        <v>996000</v>
      </c>
      <c r="AK16" s="124">
        <v>46294700</v>
      </c>
      <c r="AL16" s="124">
        <v>43314200</v>
      </c>
      <c r="AM16" s="124">
        <v>751400</v>
      </c>
      <c r="AN16" s="124">
        <v>127424300</v>
      </c>
      <c r="AO16" s="125">
        <v>311739200</v>
      </c>
      <c r="AP16" s="126">
        <v>4000000</v>
      </c>
      <c r="AQ16" s="126">
        <v>10742743.880000001</v>
      </c>
      <c r="AR16" s="126">
        <v>1500000</v>
      </c>
      <c r="AS16" s="127">
        <v>16242743.880000001</v>
      </c>
      <c r="AT16" s="124">
        <v>52250</v>
      </c>
      <c r="AU16" s="124">
        <v>196750</v>
      </c>
      <c r="AV16" s="124"/>
      <c r="AW16" s="124">
        <v>130500</v>
      </c>
      <c r="AX16" s="124"/>
      <c r="AY16" s="124"/>
      <c r="AZ16" s="124"/>
      <c r="BA16" s="124"/>
      <c r="BB16" s="124"/>
      <c r="BC16" s="124"/>
      <c r="BD16" s="124"/>
      <c r="BE16" s="124"/>
      <c r="BF16" s="124">
        <v>142300</v>
      </c>
      <c r="BG16" s="124"/>
      <c r="BH16" s="124"/>
      <c r="BI16" s="124"/>
      <c r="BJ16" s="124"/>
      <c r="BK16" s="124"/>
      <c r="BL16" s="124">
        <v>272800</v>
      </c>
      <c r="BM16" s="124"/>
      <c r="BN16" s="124"/>
      <c r="BO16" s="124"/>
      <c r="BP16" s="128"/>
      <c r="BQ16" s="129"/>
      <c r="BR16" s="129"/>
      <c r="BS16" s="130">
        <v>0.65200000000000002</v>
      </c>
      <c r="BT16" s="130">
        <v>0</v>
      </c>
      <c r="BU16" s="130">
        <v>0</v>
      </c>
      <c r="BV16" s="130">
        <v>4.2999999999999997E-2</v>
      </c>
      <c r="BW16" s="130">
        <v>2.028</v>
      </c>
      <c r="BX16" s="130">
        <v>0</v>
      </c>
      <c r="BY16" s="130">
        <v>0</v>
      </c>
      <c r="BZ16" s="130">
        <v>0.99299999999999999</v>
      </c>
      <c r="CA16" s="130">
        <v>3.0000000000000001E-3</v>
      </c>
      <c r="CB16" s="130">
        <v>0.05</v>
      </c>
      <c r="CC16" s="130">
        <v>3.7689999999999997</v>
      </c>
      <c r="CD16" s="131">
        <v>65.78</v>
      </c>
      <c r="CE16" s="130">
        <v>2.4729660553624075</v>
      </c>
      <c r="CF16" s="132"/>
      <c r="CG16" s="124">
        <v>0</v>
      </c>
      <c r="CH16" s="124">
        <v>0</v>
      </c>
      <c r="CI16" s="124">
        <v>0</v>
      </c>
      <c r="CJ16" s="133"/>
      <c r="CK16" s="134"/>
      <c r="CL16" s="134"/>
      <c r="CM16" s="135"/>
      <c r="CN16" s="135"/>
      <c r="CO16" s="136"/>
      <c r="CP16" s="139"/>
    </row>
    <row r="17" spans="1:94" s="137" customFormat="1" ht="17.25" customHeight="1" x14ac:dyDescent="0.2">
      <c r="A17" s="107" t="s">
        <v>53</v>
      </c>
      <c r="B17" s="108" t="s">
        <v>54</v>
      </c>
      <c r="C17" s="109">
        <v>50217000</v>
      </c>
      <c r="D17" s="109">
        <v>112126300</v>
      </c>
      <c r="E17" s="110">
        <v>162343300</v>
      </c>
      <c r="F17" s="111">
        <v>0</v>
      </c>
      <c r="G17" s="111">
        <v>162343300</v>
      </c>
      <c r="H17" s="112">
        <v>0</v>
      </c>
      <c r="I17" s="110">
        <v>162343300</v>
      </c>
      <c r="J17" s="113">
        <v>4.7830000000000004</v>
      </c>
      <c r="K17" s="114">
        <v>65.099999999999994</v>
      </c>
      <c r="L17" s="115">
        <v>0</v>
      </c>
      <c r="M17" s="115">
        <v>0</v>
      </c>
      <c r="N17" s="115">
        <v>0</v>
      </c>
      <c r="O17" s="138">
        <v>87226061</v>
      </c>
      <c r="P17" s="116">
        <v>249569361</v>
      </c>
      <c r="Q17" s="117">
        <v>1068553.76</v>
      </c>
      <c r="R17" s="118">
        <v>0</v>
      </c>
      <c r="S17" s="118">
        <v>0</v>
      </c>
      <c r="T17" s="118">
        <v>627.70000000000005</v>
      </c>
      <c r="U17" s="118">
        <v>0</v>
      </c>
      <c r="V17" s="119">
        <v>1067926.06</v>
      </c>
      <c r="W17" s="120">
        <v>0</v>
      </c>
      <c r="X17" s="121">
        <v>1067926.06</v>
      </c>
      <c r="Y17" s="122">
        <v>71414.429999999993</v>
      </c>
      <c r="Z17" s="122">
        <v>0</v>
      </c>
      <c r="AA17" s="117">
        <v>70501.53</v>
      </c>
      <c r="AB17" s="118">
        <v>2452428</v>
      </c>
      <c r="AC17" s="118">
        <v>2415390</v>
      </c>
      <c r="AD17" s="118">
        <v>0</v>
      </c>
      <c r="AE17" s="118">
        <v>1687000.89</v>
      </c>
      <c r="AF17" s="118">
        <v>0</v>
      </c>
      <c r="AG17" s="118">
        <v>0</v>
      </c>
      <c r="AH17" s="123">
        <v>7764660.9099999992</v>
      </c>
      <c r="AI17" s="124">
        <v>6126600</v>
      </c>
      <c r="AJ17" s="124">
        <v>0</v>
      </c>
      <c r="AK17" s="124">
        <v>17898600</v>
      </c>
      <c r="AL17" s="124">
        <v>3555000</v>
      </c>
      <c r="AM17" s="124">
        <v>0</v>
      </c>
      <c r="AN17" s="124">
        <v>2407700</v>
      </c>
      <c r="AO17" s="125">
        <v>29987900</v>
      </c>
      <c r="AP17" s="126">
        <v>451500</v>
      </c>
      <c r="AQ17" s="126">
        <v>824305.9</v>
      </c>
      <c r="AR17" s="126">
        <v>190000</v>
      </c>
      <c r="AS17" s="127">
        <v>1465805.9</v>
      </c>
      <c r="AT17" s="124">
        <v>9250</v>
      </c>
      <c r="AU17" s="124">
        <v>16750</v>
      </c>
      <c r="AV17" s="124"/>
      <c r="AW17" s="124"/>
      <c r="AX17" s="124"/>
      <c r="AY17" s="124"/>
      <c r="AZ17" s="124"/>
      <c r="BA17" s="124"/>
      <c r="BB17" s="124"/>
      <c r="BC17" s="124"/>
      <c r="BD17" s="124"/>
      <c r="BE17" s="124"/>
      <c r="BF17" s="124"/>
      <c r="BG17" s="124"/>
      <c r="BH17" s="124"/>
      <c r="BI17" s="124"/>
      <c r="BJ17" s="124"/>
      <c r="BK17" s="124"/>
      <c r="BL17" s="124">
        <v>0</v>
      </c>
      <c r="BM17" s="124"/>
      <c r="BN17" s="124"/>
      <c r="BO17" s="124"/>
      <c r="BP17" s="128"/>
      <c r="BQ17" s="129"/>
      <c r="BR17" s="129"/>
      <c r="BS17" s="130">
        <v>0.65800000000000003</v>
      </c>
      <c r="BT17" s="130">
        <v>4.3999999999999997E-2</v>
      </c>
      <c r="BU17" s="130">
        <v>0</v>
      </c>
      <c r="BV17" s="130">
        <v>4.3999999999999997E-2</v>
      </c>
      <c r="BW17" s="130">
        <v>1.5109999999999999</v>
      </c>
      <c r="BX17" s="130">
        <v>1.4870000000000001</v>
      </c>
      <c r="BY17" s="130">
        <v>0</v>
      </c>
      <c r="BZ17" s="130">
        <v>1.0389999999999999</v>
      </c>
      <c r="CA17" s="130">
        <v>0</v>
      </c>
      <c r="CB17" s="130">
        <v>0</v>
      </c>
      <c r="CC17" s="130">
        <v>4.7830000000000004</v>
      </c>
      <c r="CD17" s="131">
        <v>65.099999999999994</v>
      </c>
      <c r="CE17" s="130">
        <v>3.1112236209155495</v>
      </c>
      <c r="CF17" s="132"/>
      <c r="CG17" s="124">
        <v>0</v>
      </c>
      <c r="CH17" s="124">
        <v>0</v>
      </c>
      <c r="CI17" s="124">
        <v>0</v>
      </c>
      <c r="CJ17" s="133"/>
      <c r="CK17" s="134"/>
      <c r="CL17" s="134"/>
      <c r="CM17" s="135"/>
      <c r="CN17" s="135"/>
      <c r="CO17" s="136"/>
    </row>
    <row r="18" spans="1:94" s="137" customFormat="1" ht="17.25" customHeight="1" x14ac:dyDescent="0.2">
      <c r="A18" s="107" t="s">
        <v>55</v>
      </c>
      <c r="B18" s="108" t="s">
        <v>56</v>
      </c>
      <c r="C18" s="109">
        <v>39588000</v>
      </c>
      <c r="D18" s="109">
        <v>97541500</v>
      </c>
      <c r="E18" s="110">
        <v>137129500</v>
      </c>
      <c r="F18" s="111">
        <v>0</v>
      </c>
      <c r="G18" s="111">
        <v>137129500</v>
      </c>
      <c r="H18" s="112">
        <v>0</v>
      </c>
      <c r="I18" s="110">
        <v>137129500</v>
      </c>
      <c r="J18" s="113">
        <v>3.7429999999999999</v>
      </c>
      <c r="K18" s="114">
        <v>65.45</v>
      </c>
      <c r="L18" s="115">
        <v>0</v>
      </c>
      <c r="M18" s="115">
        <v>0</v>
      </c>
      <c r="N18" s="115">
        <v>0</v>
      </c>
      <c r="O18" s="138">
        <v>73156958</v>
      </c>
      <c r="P18" s="116">
        <v>210286458</v>
      </c>
      <c r="Q18" s="117">
        <v>900360.46</v>
      </c>
      <c r="R18" s="118">
        <v>0</v>
      </c>
      <c r="S18" s="118">
        <v>0</v>
      </c>
      <c r="T18" s="118">
        <v>0</v>
      </c>
      <c r="U18" s="118">
        <v>0</v>
      </c>
      <c r="V18" s="119">
        <v>900360.46</v>
      </c>
      <c r="W18" s="120">
        <v>0</v>
      </c>
      <c r="X18" s="121">
        <v>900360.46</v>
      </c>
      <c r="Y18" s="122">
        <v>60209.68</v>
      </c>
      <c r="Z18" s="122">
        <v>0</v>
      </c>
      <c r="AA18" s="117">
        <v>59439.65</v>
      </c>
      <c r="AB18" s="118">
        <v>2918460</v>
      </c>
      <c r="AC18" s="118">
        <v>0</v>
      </c>
      <c r="AD18" s="118">
        <v>0</v>
      </c>
      <c r="AE18" s="118">
        <v>1193572.6299999999</v>
      </c>
      <c r="AF18" s="118">
        <v>0</v>
      </c>
      <c r="AG18" s="118">
        <v>0</v>
      </c>
      <c r="AH18" s="123">
        <v>5132042.42</v>
      </c>
      <c r="AI18" s="124">
        <v>2665600</v>
      </c>
      <c r="AJ18" s="124">
        <v>0</v>
      </c>
      <c r="AK18" s="124">
        <v>2405100</v>
      </c>
      <c r="AL18" s="124">
        <v>3698300</v>
      </c>
      <c r="AM18" s="124">
        <v>246900</v>
      </c>
      <c r="AN18" s="124">
        <v>2048200</v>
      </c>
      <c r="AO18" s="125">
        <v>11064100</v>
      </c>
      <c r="AP18" s="126">
        <v>300000</v>
      </c>
      <c r="AQ18" s="126">
        <v>255422.75</v>
      </c>
      <c r="AR18" s="126">
        <v>85000</v>
      </c>
      <c r="AS18" s="127">
        <v>640422.75</v>
      </c>
      <c r="AT18" s="124">
        <v>2500</v>
      </c>
      <c r="AU18" s="124">
        <v>8250</v>
      </c>
      <c r="AV18" s="124"/>
      <c r="AW18" s="124"/>
      <c r="AX18" s="124"/>
      <c r="AY18" s="124"/>
      <c r="AZ18" s="124"/>
      <c r="BA18" s="124"/>
      <c r="BB18" s="124"/>
      <c r="BC18" s="124"/>
      <c r="BD18" s="124"/>
      <c r="BE18" s="124"/>
      <c r="BF18" s="124"/>
      <c r="BG18" s="124"/>
      <c r="BH18" s="124"/>
      <c r="BI18" s="124"/>
      <c r="BJ18" s="124"/>
      <c r="BK18" s="124"/>
      <c r="BL18" s="124">
        <v>0</v>
      </c>
      <c r="BM18" s="124"/>
      <c r="BN18" s="124"/>
      <c r="BO18" s="124"/>
      <c r="BP18" s="128"/>
      <c r="BQ18" s="129"/>
      <c r="BR18" s="129"/>
      <c r="BS18" s="130">
        <v>0.65700000000000003</v>
      </c>
      <c r="BT18" s="130">
        <v>4.3999999999999997E-2</v>
      </c>
      <c r="BU18" s="130">
        <v>0</v>
      </c>
      <c r="BV18" s="130">
        <v>4.3999999999999997E-2</v>
      </c>
      <c r="BW18" s="130">
        <v>2.1280000000000001</v>
      </c>
      <c r="BX18" s="130">
        <v>0</v>
      </c>
      <c r="BY18" s="130">
        <v>0</v>
      </c>
      <c r="BZ18" s="130">
        <v>0.87</v>
      </c>
      <c r="CA18" s="130">
        <v>0</v>
      </c>
      <c r="CB18" s="130">
        <v>0</v>
      </c>
      <c r="CC18" s="130">
        <v>3.7429999999999999</v>
      </c>
      <c r="CD18" s="131">
        <v>65.45</v>
      </c>
      <c r="CE18" s="130">
        <v>2.4405006717075426</v>
      </c>
      <c r="CF18" s="132"/>
      <c r="CG18" s="124">
        <v>0</v>
      </c>
      <c r="CH18" s="124">
        <v>0</v>
      </c>
      <c r="CI18" s="124">
        <v>0</v>
      </c>
      <c r="CJ18" s="133"/>
      <c r="CK18" s="134"/>
      <c r="CL18" s="134"/>
      <c r="CM18" s="135"/>
      <c r="CN18" s="135"/>
      <c r="CO18" s="136"/>
    </row>
    <row r="19" spans="1:94" s="137" customFormat="1" ht="17.25" customHeight="1" x14ac:dyDescent="0.2">
      <c r="A19" s="107" t="s">
        <v>57</v>
      </c>
      <c r="B19" s="108" t="s">
        <v>58</v>
      </c>
      <c r="C19" s="109">
        <v>75334900</v>
      </c>
      <c r="D19" s="109">
        <v>261176600</v>
      </c>
      <c r="E19" s="110">
        <v>336511500</v>
      </c>
      <c r="F19" s="111">
        <v>115600</v>
      </c>
      <c r="G19" s="111">
        <v>336395900</v>
      </c>
      <c r="H19" s="112">
        <v>0</v>
      </c>
      <c r="I19" s="110">
        <v>336395900</v>
      </c>
      <c r="J19" s="113">
        <v>4.8540000000000001</v>
      </c>
      <c r="K19" s="114">
        <v>66.900000000000006</v>
      </c>
      <c r="L19" s="115">
        <v>0</v>
      </c>
      <c r="M19" s="115">
        <v>0</v>
      </c>
      <c r="N19" s="115">
        <v>0</v>
      </c>
      <c r="O19" s="138">
        <v>169939600</v>
      </c>
      <c r="P19" s="116">
        <v>506335500</v>
      </c>
      <c r="Q19" s="117">
        <v>2167921.17</v>
      </c>
      <c r="R19" s="118">
        <v>0</v>
      </c>
      <c r="S19" s="118">
        <v>0</v>
      </c>
      <c r="T19" s="118">
        <v>657.3</v>
      </c>
      <c r="U19" s="118">
        <v>0</v>
      </c>
      <c r="V19" s="119">
        <v>2167263.87</v>
      </c>
      <c r="W19" s="120">
        <v>0</v>
      </c>
      <c r="X19" s="121">
        <v>2167263.87</v>
      </c>
      <c r="Y19" s="122">
        <v>0</v>
      </c>
      <c r="Z19" s="122">
        <v>0</v>
      </c>
      <c r="AA19" s="117">
        <v>143076.95000000001</v>
      </c>
      <c r="AB19" s="118">
        <v>7821074</v>
      </c>
      <c r="AC19" s="118">
        <v>0</v>
      </c>
      <c r="AD19" s="118">
        <v>0</v>
      </c>
      <c r="AE19" s="118">
        <v>6026681.6200000001</v>
      </c>
      <c r="AF19" s="118">
        <v>0</v>
      </c>
      <c r="AG19" s="118">
        <v>170535.8</v>
      </c>
      <c r="AH19" s="123">
        <v>16328632.240000002</v>
      </c>
      <c r="AI19" s="124">
        <v>16702200</v>
      </c>
      <c r="AJ19" s="124">
        <v>2444300</v>
      </c>
      <c r="AK19" s="124">
        <v>58685700</v>
      </c>
      <c r="AL19" s="124">
        <v>11522500</v>
      </c>
      <c r="AM19" s="124">
        <v>0</v>
      </c>
      <c r="AN19" s="124">
        <v>1603900</v>
      </c>
      <c r="AO19" s="125">
        <v>90958600</v>
      </c>
      <c r="AP19" s="126">
        <v>1590242</v>
      </c>
      <c r="AQ19" s="126">
        <v>2912090.83</v>
      </c>
      <c r="AR19" s="126">
        <v>490000</v>
      </c>
      <c r="AS19" s="127">
        <v>4992332.83</v>
      </c>
      <c r="AT19" s="124">
        <v>10250</v>
      </c>
      <c r="AU19" s="124">
        <v>21250</v>
      </c>
      <c r="AV19" s="124"/>
      <c r="AW19" s="124"/>
      <c r="AX19" s="124"/>
      <c r="AY19" s="124"/>
      <c r="AZ19" s="124"/>
      <c r="BA19" s="124"/>
      <c r="BB19" s="124"/>
      <c r="BC19" s="124"/>
      <c r="BD19" s="124"/>
      <c r="BE19" s="124"/>
      <c r="BF19" s="124">
        <v>115600</v>
      </c>
      <c r="BG19" s="124"/>
      <c r="BH19" s="124"/>
      <c r="BI19" s="124"/>
      <c r="BJ19" s="124"/>
      <c r="BK19" s="124"/>
      <c r="BL19" s="124">
        <v>115600</v>
      </c>
      <c r="BM19" s="124"/>
      <c r="BN19" s="124"/>
      <c r="BO19" s="124"/>
      <c r="BP19" s="128"/>
      <c r="BQ19" s="129"/>
      <c r="BR19" s="129"/>
      <c r="BS19" s="130">
        <v>0.64500000000000002</v>
      </c>
      <c r="BT19" s="130">
        <v>0</v>
      </c>
      <c r="BU19" s="130">
        <v>0</v>
      </c>
      <c r="BV19" s="130">
        <v>4.2999999999999997E-2</v>
      </c>
      <c r="BW19" s="130">
        <v>2.3250000000000002</v>
      </c>
      <c r="BX19" s="130">
        <v>0</v>
      </c>
      <c r="BY19" s="130">
        <v>0</v>
      </c>
      <c r="BZ19" s="130">
        <v>1.7910000000000001</v>
      </c>
      <c r="CA19" s="130">
        <v>0</v>
      </c>
      <c r="CB19" s="130">
        <v>4.9999999999999996E-2</v>
      </c>
      <c r="CC19" s="130">
        <v>4.8540000000000001</v>
      </c>
      <c r="CD19" s="131">
        <v>66.900000000000006</v>
      </c>
      <c r="CE19" s="130">
        <v>3.2248641938003559</v>
      </c>
      <c r="CF19" s="132"/>
      <c r="CG19" s="124">
        <v>0</v>
      </c>
      <c r="CH19" s="124">
        <v>0</v>
      </c>
      <c r="CI19" s="124">
        <v>0</v>
      </c>
      <c r="CJ19" s="133"/>
      <c r="CK19" s="134"/>
      <c r="CL19" s="134"/>
      <c r="CM19" s="135"/>
      <c r="CN19" s="135"/>
      <c r="CO19" s="136"/>
    </row>
    <row r="20" spans="1:94" s="137" customFormat="1" ht="17.25" customHeight="1" x14ac:dyDescent="0.2">
      <c r="A20" s="107" t="s">
        <v>59</v>
      </c>
      <c r="B20" s="108" t="s">
        <v>60</v>
      </c>
      <c r="C20" s="109">
        <v>192905200</v>
      </c>
      <c r="D20" s="109">
        <v>602194600</v>
      </c>
      <c r="E20" s="110">
        <v>795099800</v>
      </c>
      <c r="F20" s="111">
        <v>875140</v>
      </c>
      <c r="G20" s="111">
        <v>794224660</v>
      </c>
      <c r="H20" s="112">
        <v>0</v>
      </c>
      <c r="I20" s="110">
        <v>794224660</v>
      </c>
      <c r="J20" s="113">
        <v>3.5960000000000001</v>
      </c>
      <c r="K20" s="114">
        <v>78.680000000000007</v>
      </c>
      <c r="L20" s="115">
        <v>0</v>
      </c>
      <c r="M20" s="115">
        <v>0</v>
      </c>
      <c r="N20" s="115">
        <v>0</v>
      </c>
      <c r="O20" s="138">
        <v>219318861</v>
      </c>
      <c r="P20" s="116">
        <v>1013543521</v>
      </c>
      <c r="Q20" s="117">
        <v>4339578.1100000003</v>
      </c>
      <c r="R20" s="118">
        <v>0</v>
      </c>
      <c r="S20" s="118">
        <v>0</v>
      </c>
      <c r="T20" s="118">
        <v>2035.22</v>
      </c>
      <c r="U20" s="118">
        <v>0</v>
      </c>
      <c r="V20" s="119">
        <v>4337542.8900000006</v>
      </c>
      <c r="W20" s="120">
        <v>0</v>
      </c>
      <c r="X20" s="121">
        <v>4337542.8900000006</v>
      </c>
      <c r="Y20" s="122">
        <v>0</v>
      </c>
      <c r="Z20" s="122">
        <v>0</v>
      </c>
      <c r="AA20" s="117">
        <v>286351.67</v>
      </c>
      <c r="AB20" s="118">
        <v>16590532</v>
      </c>
      <c r="AC20" s="118">
        <v>0</v>
      </c>
      <c r="AD20" s="118">
        <v>0</v>
      </c>
      <c r="AE20" s="118">
        <v>7004908.54</v>
      </c>
      <c r="AF20" s="118">
        <v>0</v>
      </c>
      <c r="AG20" s="118">
        <v>335543.84999999998</v>
      </c>
      <c r="AH20" s="123">
        <v>28554878.950000003</v>
      </c>
      <c r="AI20" s="124">
        <v>28231300</v>
      </c>
      <c r="AJ20" s="124">
        <v>72800</v>
      </c>
      <c r="AK20" s="124">
        <v>19323500</v>
      </c>
      <c r="AL20" s="124">
        <v>37848400</v>
      </c>
      <c r="AM20" s="124">
        <v>0</v>
      </c>
      <c r="AN20" s="124">
        <v>4945500</v>
      </c>
      <c r="AO20" s="125">
        <v>90421500</v>
      </c>
      <c r="AP20" s="126">
        <v>1940000</v>
      </c>
      <c r="AQ20" s="126">
        <v>2165883.2799999998</v>
      </c>
      <c r="AR20" s="126">
        <v>270000</v>
      </c>
      <c r="AS20" s="127">
        <v>4375883.2799999993</v>
      </c>
      <c r="AT20" s="124">
        <v>7250</v>
      </c>
      <c r="AU20" s="124">
        <v>47250</v>
      </c>
      <c r="AV20" s="124"/>
      <c r="AW20" s="124"/>
      <c r="AX20" s="124"/>
      <c r="AY20" s="124"/>
      <c r="AZ20" s="124"/>
      <c r="BA20" s="124"/>
      <c r="BB20" s="124"/>
      <c r="BC20" s="124"/>
      <c r="BD20" s="124"/>
      <c r="BE20" s="124"/>
      <c r="BF20" s="124">
        <v>775600</v>
      </c>
      <c r="BG20" s="124">
        <v>99540</v>
      </c>
      <c r="BH20" s="124"/>
      <c r="BI20" s="124"/>
      <c r="BJ20" s="124"/>
      <c r="BK20" s="124"/>
      <c r="BL20" s="124">
        <v>875140</v>
      </c>
      <c r="BM20" s="124"/>
      <c r="BN20" s="124"/>
      <c r="BO20" s="124"/>
      <c r="BP20" s="128"/>
      <c r="BQ20" s="129"/>
      <c r="BR20" s="129"/>
      <c r="BS20" s="130">
        <v>0.54700000000000004</v>
      </c>
      <c r="BT20" s="130">
        <v>0</v>
      </c>
      <c r="BU20" s="130">
        <v>0</v>
      </c>
      <c r="BV20" s="130">
        <v>3.6999999999999998E-2</v>
      </c>
      <c r="BW20" s="130">
        <v>2.089</v>
      </c>
      <c r="BX20" s="130">
        <v>0</v>
      </c>
      <c r="BY20" s="130">
        <v>0</v>
      </c>
      <c r="BZ20" s="130">
        <v>0.88100000000000001</v>
      </c>
      <c r="CA20" s="130">
        <v>0</v>
      </c>
      <c r="CB20" s="130">
        <v>4.2000000000000003E-2</v>
      </c>
      <c r="CC20" s="130">
        <v>3.5960000000000001</v>
      </c>
      <c r="CD20" s="131">
        <v>78.680000000000007</v>
      </c>
      <c r="CE20" s="130">
        <v>2.817331309249226</v>
      </c>
      <c r="CF20" s="132"/>
      <c r="CG20" s="124">
        <v>0</v>
      </c>
      <c r="CH20" s="124">
        <v>0</v>
      </c>
      <c r="CI20" s="124">
        <v>0</v>
      </c>
      <c r="CJ20" s="133"/>
      <c r="CK20" s="134"/>
      <c r="CL20" s="134"/>
      <c r="CM20" s="135"/>
      <c r="CN20" s="135"/>
      <c r="CO20" s="136"/>
    </row>
    <row r="21" spans="1:94" s="137" customFormat="1" ht="17.25" customHeight="1" x14ac:dyDescent="0.2">
      <c r="A21" s="107" t="s">
        <v>61</v>
      </c>
      <c r="B21" s="108" t="s">
        <v>62</v>
      </c>
      <c r="C21" s="109">
        <v>123979000</v>
      </c>
      <c r="D21" s="109">
        <v>290249400</v>
      </c>
      <c r="E21" s="110">
        <v>414228400</v>
      </c>
      <c r="F21" s="111">
        <v>0</v>
      </c>
      <c r="G21" s="111">
        <v>414228400</v>
      </c>
      <c r="H21" s="112">
        <v>0</v>
      </c>
      <c r="I21" s="110">
        <v>414228400</v>
      </c>
      <c r="J21" s="113">
        <v>3.306</v>
      </c>
      <c r="K21" s="114">
        <v>62.07</v>
      </c>
      <c r="L21" s="115">
        <v>0</v>
      </c>
      <c r="M21" s="115">
        <v>0</v>
      </c>
      <c r="N21" s="115">
        <v>0</v>
      </c>
      <c r="O21" s="138">
        <v>254137716</v>
      </c>
      <c r="P21" s="116">
        <v>668366116</v>
      </c>
      <c r="Q21" s="117">
        <v>2861669.88</v>
      </c>
      <c r="R21" s="118">
        <v>0</v>
      </c>
      <c r="S21" s="118">
        <v>0</v>
      </c>
      <c r="T21" s="118">
        <v>0</v>
      </c>
      <c r="U21" s="118">
        <v>0</v>
      </c>
      <c r="V21" s="119">
        <v>2861669.88</v>
      </c>
      <c r="W21" s="120">
        <v>0</v>
      </c>
      <c r="X21" s="121">
        <v>2861669.88</v>
      </c>
      <c r="Y21" s="122">
        <v>191368.06</v>
      </c>
      <c r="Z21" s="122">
        <v>0</v>
      </c>
      <c r="AA21" s="117">
        <v>188920.63</v>
      </c>
      <c r="AB21" s="118">
        <v>5494583</v>
      </c>
      <c r="AC21" s="118">
        <v>3669973</v>
      </c>
      <c r="AD21" s="118">
        <v>0</v>
      </c>
      <c r="AE21" s="118">
        <v>1287440.81</v>
      </c>
      <c r="AF21" s="118">
        <v>0</v>
      </c>
      <c r="AG21" s="118">
        <v>0</v>
      </c>
      <c r="AH21" s="123">
        <v>13693955.380000001</v>
      </c>
      <c r="AI21" s="124">
        <v>6125200</v>
      </c>
      <c r="AJ21" s="124">
        <v>0</v>
      </c>
      <c r="AK21" s="124">
        <v>14896300</v>
      </c>
      <c r="AL21" s="124">
        <v>1727600</v>
      </c>
      <c r="AM21" s="124">
        <v>0</v>
      </c>
      <c r="AN21" s="124">
        <v>5109500</v>
      </c>
      <c r="AO21" s="125">
        <v>27858600</v>
      </c>
      <c r="AP21" s="126">
        <v>535000</v>
      </c>
      <c r="AQ21" s="126">
        <v>873681.01</v>
      </c>
      <c r="AR21" s="126">
        <v>200000</v>
      </c>
      <c r="AS21" s="127">
        <v>1608681.01</v>
      </c>
      <c r="AT21" s="124">
        <v>1250</v>
      </c>
      <c r="AU21" s="124">
        <v>15750</v>
      </c>
      <c r="AV21" s="124"/>
      <c r="AW21" s="124"/>
      <c r="AX21" s="124"/>
      <c r="AY21" s="124"/>
      <c r="AZ21" s="124"/>
      <c r="BA21" s="124"/>
      <c r="BB21" s="124"/>
      <c r="BC21" s="124"/>
      <c r="BD21" s="124"/>
      <c r="BE21" s="124"/>
      <c r="BF21" s="124"/>
      <c r="BG21" s="124"/>
      <c r="BH21" s="124"/>
      <c r="BI21" s="124"/>
      <c r="BJ21" s="124"/>
      <c r="BK21" s="124"/>
      <c r="BL21" s="124">
        <v>0</v>
      </c>
      <c r="BM21" s="124"/>
      <c r="BN21" s="124"/>
      <c r="BO21" s="124"/>
      <c r="BP21" s="128"/>
      <c r="BQ21" s="129"/>
      <c r="BR21" s="129"/>
      <c r="BS21" s="130">
        <v>0.69099999999999995</v>
      </c>
      <c r="BT21" s="130">
        <v>4.7E-2</v>
      </c>
      <c r="BU21" s="130">
        <v>0</v>
      </c>
      <c r="BV21" s="130">
        <v>4.5999999999999999E-2</v>
      </c>
      <c r="BW21" s="130">
        <v>1.327</v>
      </c>
      <c r="BX21" s="130">
        <v>0.88500000000000001</v>
      </c>
      <c r="BY21" s="130">
        <v>0</v>
      </c>
      <c r="BZ21" s="130">
        <v>0.31</v>
      </c>
      <c r="CA21" s="130">
        <v>0</v>
      </c>
      <c r="CB21" s="130">
        <v>0</v>
      </c>
      <c r="CC21" s="130">
        <v>3.306</v>
      </c>
      <c r="CD21" s="131">
        <v>62.07</v>
      </c>
      <c r="CE21" s="130">
        <v>2.0488703798981938</v>
      </c>
      <c r="CF21" s="132"/>
      <c r="CG21" s="124">
        <v>0</v>
      </c>
      <c r="CH21" s="124">
        <v>0</v>
      </c>
      <c r="CI21" s="124">
        <v>0</v>
      </c>
      <c r="CJ21" s="133"/>
      <c r="CK21" s="134"/>
      <c r="CL21" s="134"/>
      <c r="CM21" s="135"/>
      <c r="CN21" s="135"/>
      <c r="CO21" s="136"/>
    </row>
    <row r="22" spans="1:94" s="137" customFormat="1" ht="17.25" customHeight="1" x14ac:dyDescent="0.2">
      <c r="A22" s="107" t="s">
        <v>63</v>
      </c>
      <c r="B22" s="108" t="s">
        <v>64</v>
      </c>
      <c r="C22" s="109">
        <v>42702100</v>
      </c>
      <c r="D22" s="109">
        <v>134446100</v>
      </c>
      <c r="E22" s="110">
        <v>177148200</v>
      </c>
      <c r="F22" s="111">
        <v>0</v>
      </c>
      <c r="G22" s="111">
        <v>177148200</v>
      </c>
      <c r="H22" s="112">
        <v>0</v>
      </c>
      <c r="I22" s="110">
        <v>177148200</v>
      </c>
      <c r="J22" s="113">
        <v>4.3580000000000005</v>
      </c>
      <c r="K22" s="114">
        <v>61.94</v>
      </c>
      <c r="L22" s="115">
        <v>0</v>
      </c>
      <c r="M22" s="115">
        <v>0</v>
      </c>
      <c r="N22" s="115">
        <v>0</v>
      </c>
      <c r="O22" s="138">
        <v>111780576</v>
      </c>
      <c r="P22" s="116">
        <v>288928776</v>
      </c>
      <c r="Q22" s="117">
        <v>1237074.6399999999</v>
      </c>
      <c r="R22" s="118">
        <v>0</v>
      </c>
      <c r="S22" s="118">
        <v>0</v>
      </c>
      <c r="T22" s="118">
        <v>0</v>
      </c>
      <c r="U22" s="118">
        <v>0</v>
      </c>
      <c r="V22" s="119">
        <v>1237074.6399999999</v>
      </c>
      <c r="W22" s="120">
        <v>0</v>
      </c>
      <c r="X22" s="121">
        <v>1237074.6399999999</v>
      </c>
      <c r="Y22" s="122">
        <v>82726.720000000001</v>
      </c>
      <c r="Z22" s="122">
        <v>0</v>
      </c>
      <c r="AA22" s="117">
        <v>81668.72</v>
      </c>
      <c r="AB22" s="118">
        <v>2380217</v>
      </c>
      <c r="AC22" s="118">
        <v>1798793</v>
      </c>
      <c r="AD22" s="118">
        <v>0</v>
      </c>
      <c r="AE22" s="118">
        <v>2139231.61</v>
      </c>
      <c r="AF22" s="118">
        <v>0</v>
      </c>
      <c r="AG22" s="118">
        <v>0</v>
      </c>
      <c r="AH22" s="123">
        <v>7719711.6899999995</v>
      </c>
      <c r="AI22" s="124">
        <v>13224400</v>
      </c>
      <c r="AJ22" s="124">
        <v>0</v>
      </c>
      <c r="AK22" s="124">
        <v>5354600</v>
      </c>
      <c r="AL22" s="124">
        <v>7087400</v>
      </c>
      <c r="AM22" s="124">
        <v>165500</v>
      </c>
      <c r="AN22" s="124">
        <v>1334000</v>
      </c>
      <c r="AO22" s="125">
        <v>27165900</v>
      </c>
      <c r="AP22" s="126">
        <v>335000</v>
      </c>
      <c r="AQ22" s="126">
        <v>445860.13</v>
      </c>
      <c r="AR22" s="126">
        <v>100000</v>
      </c>
      <c r="AS22" s="127">
        <v>880860.13</v>
      </c>
      <c r="AT22" s="124">
        <v>2000</v>
      </c>
      <c r="AU22" s="124">
        <v>7000</v>
      </c>
      <c r="AV22" s="124"/>
      <c r="AW22" s="124"/>
      <c r="AX22" s="124"/>
      <c r="AY22" s="124"/>
      <c r="AZ22" s="124"/>
      <c r="BA22" s="124"/>
      <c r="BB22" s="124"/>
      <c r="BC22" s="124"/>
      <c r="BD22" s="124"/>
      <c r="BE22" s="124"/>
      <c r="BF22" s="124"/>
      <c r="BG22" s="124"/>
      <c r="BH22" s="124"/>
      <c r="BI22" s="124"/>
      <c r="BJ22" s="124"/>
      <c r="BK22" s="124"/>
      <c r="BL22" s="124">
        <v>0</v>
      </c>
      <c r="BM22" s="124"/>
      <c r="BN22" s="124">
        <v>17649</v>
      </c>
      <c r="BO22" s="124"/>
      <c r="BP22" s="128"/>
      <c r="BQ22" s="129"/>
      <c r="BR22" s="129"/>
      <c r="BS22" s="130">
        <v>0.69899999999999995</v>
      </c>
      <c r="BT22" s="130">
        <v>4.7E-2</v>
      </c>
      <c r="BU22" s="130">
        <v>0</v>
      </c>
      <c r="BV22" s="130">
        <v>4.7E-2</v>
      </c>
      <c r="BW22" s="130">
        <v>1.3430000000000002</v>
      </c>
      <c r="BX22" s="130">
        <v>1.0149999999999999</v>
      </c>
      <c r="BY22" s="130">
        <v>0</v>
      </c>
      <c r="BZ22" s="130">
        <v>1.2070000000000001</v>
      </c>
      <c r="CA22" s="130">
        <v>0</v>
      </c>
      <c r="CB22" s="130">
        <v>0</v>
      </c>
      <c r="CC22" s="130">
        <v>4.3580000000000005</v>
      </c>
      <c r="CD22" s="131">
        <v>61.94</v>
      </c>
      <c r="CE22" s="130">
        <v>2.6718389898277213</v>
      </c>
      <c r="CF22" s="132"/>
      <c r="CG22" s="124">
        <v>0</v>
      </c>
      <c r="CH22" s="124">
        <v>0</v>
      </c>
      <c r="CI22" s="124">
        <v>0</v>
      </c>
      <c r="CJ22" s="133"/>
      <c r="CK22" s="134"/>
      <c r="CL22" s="134"/>
      <c r="CM22" s="135"/>
      <c r="CN22" s="135"/>
      <c r="CO22" s="136"/>
    </row>
    <row r="23" spans="1:94" s="137" customFormat="1" ht="17.25" customHeight="1" x14ac:dyDescent="0.2">
      <c r="A23" s="107" t="s">
        <v>65</v>
      </c>
      <c r="B23" s="108" t="s">
        <v>26</v>
      </c>
      <c r="C23" s="109">
        <v>1172138800</v>
      </c>
      <c r="D23" s="109">
        <v>3545857185</v>
      </c>
      <c r="E23" s="110">
        <v>4717995985</v>
      </c>
      <c r="F23" s="111">
        <v>1334485</v>
      </c>
      <c r="G23" s="111">
        <v>4716661500</v>
      </c>
      <c r="H23" s="112">
        <v>0</v>
      </c>
      <c r="I23" s="110">
        <v>4716661500</v>
      </c>
      <c r="J23" s="113">
        <v>3.665</v>
      </c>
      <c r="K23" s="114">
        <v>65.88</v>
      </c>
      <c r="L23" s="115">
        <v>0</v>
      </c>
      <c r="M23" s="115">
        <v>0</v>
      </c>
      <c r="N23" s="115">
        <v>0</v>
      </c>
      <c r="O23" s="138">
        <v>2447857747</v>
      </c>
      <c r="P23" s="116">
        <v>7164519247</v>
      </c>
      <c r="Q23" s="117">
        <v>30675536.109999999</v>
      </c>
      <c r="R23" s="118">
        <v>0</v>
      </c>
      <c r="S23" s="118">
        <v>0</v>
      </c>
      <c r="T23" s="118">
        <v>83965.5</v>
      </c>
      <c r="U23" s="118">
        <v>0</v>
      </c>
      <c r="V23" s="119">
        <v>30591570.609999999</v>
      </c>
      <c r="W23" s="120">
        <v>0</v>
      </c>
      <c r="X23" s="121">
        <v>30591570.609999999</v>
      </c>
      <c r="Y23" s="122">
        <v>0</v>
      </c>
      <c r="Z23" s="122">
        <v>0</v>
      </c>
      <c r="AA23" s="117">
        <v>2019585.85</v>
      </c>
      <c r="AB23" s="118">
        <v>102973217</v>
      </c>
      <c r="AC23" s="118">
        <v>0</v>
      </c>
      <c r="AD23" s="118">
        <v>0</v>
      </c>
      <c r="AE23" s="118">
        <v>34386280.579999998</v>
      </c>
      <c r="AF23" s="118">
        <v>471995.44</v>
      </c>
      <c r="AG23" s="118">
        <v>2390196.41</v>
      </c>
      <c r="AH23" s="123">
        <v>172832845.89000002</v>
      </c>
      <c r="AI23" s="124">
        <v>127399200</v>
      </c>
      <c r="AJ23" s="124">
        <v>5644600</v>
      </c>
      <c r="AK23" s="124">
        <v>76328000</v>
      </c>
      <c r="AL23" s="124">
        <v>172688400</v>
      </c>
      <c r="AM23" s="124">
        <v>2654600</v>
      </c>
      <c r="AN23" s="124">
        <v>114374100</v>
      </c>
      <c r="AO23" s="125">
        <v>499088900</v>
      </c>
      <c r="AP23" s="126">
        <v>2500000</v>
      </c>
      <c r="AQ23" s="126">
        <v>11127341.91</v>
      </c>
      <c r="AR23" s="126">
        <v>50250</v>
      </c>
      <c r="AS23" s="127">
        <v>13677591.91</v>
      </c>
      <c r="AT23" s="124">
        <v>41750</v>
      </c>
      <c r="AU23" s="124">
        <v>247000</v>
      </c>
      <c r="AV23" s="124"/>
      <c r="AW23" s="124">
        <v>1334485</v>
      </c>
      <c r="AX23" s="124"/>
      <c r="AY23" s="124"/>
      <c r="AZ23" s="124"/>
      <c r="BA23" s="124"/>
      <c r="BB23" s="124"/>
      <c r="BC23" s="124"/>
      <c r="BD23" s="124"/>
      <c r="BE23" s="124"/>
      <c r="BF23" s="124"/>
      <c r="BG23" s="124"/>
      <c r="BH23" s="124"/>
      <c r="BI23" s="124"/>
      <c r="BJ23" s="124"/>
      <c r="BK23" s="124"/>
      <c r="BL23" s="124">
        <v>1334485</v>
      </c>
      <c r="BM23" s="124"/>
      <c r="BN23" s="124"/>
      <c r="BO23" s="124"/>
      <c r="BP23" s="128"/>
      <c r="BQ23" s="129"/>
      <c r="BR23" s="129"/>
      <c r="BS23" s="130">
        <v>0.64900000000000002</v>
      </c>
      <c r="BT23" s="130">
        <v>0</v>
      </c>
      <c r="BU23" s="130">
        <v>0</v>
      </c>
      <c r="BV23" s="130">
        <v>4.2999999999999997E-2</v>
      </c>
      <c r="BW23" s="130">
        <v>2.1839999999999997</v>
      </c>
      <c r="BX23" s="130">
        <v>0</v>
      </c>
      <c r="BY23" s="130">
        <v>0</v>
      </c>
      <c r="BZ23" s="130">
        <v>0.72899999999999998</v>
      </c>
      <c r="CA23" s="130">
        <v>0.01</v>
      </c>
      <c r="CB23" s="130">
        <v>4.9999999999999996E-2</v>
      </c>
      <c r="CC23" s="130">
        <v>3.665</v>
      </c>
      <c r="CD23" s="131">
        <v>65.88</v>
      </c>
      <c r="CE23" s="130">
        <v>2.4123439400678603</v>
      </c>
      <c r="CF23" s="132"/>
      <c r="CG23" s="124">
        <v>0</v>
      </c>
      <c r="CH23" s="124">
        <v>0</v>
      </c>
      <c r="CI23" s="124">
        <v>0</v>
      </c>
      <c r="CJ23" s="133"/>
      <c r="CK23" s="134"/>
      <c r="CL23" s="134"/>
      <c r="CM23" s="135"/>
      <c r="CN23" s="135"/>
      <c r="CO23" s="136"/>
    </row>
    <row r="24" spans="1:94" s="137" customFormat="1" ht="17.25" customHeight="1" x14ac:dyDescent="0.2">
      <c r="A24" s="107" t="s">
        <v>66</v>
      </c>
      <c r="B24" s="108" t="s">
        <v>67</v>
      </c>
      <c r="C24" s="109">
        <v>78450600</v>
      </c>
      <c r="D24" s="109">
        <v>139071000</v>
      </c>
      <c r="E24" s="110">
        <v>217521600</v>
      </c>
      <c r="F24" s="111">
        <v>158900</v>
      </c>
      <c r="G24" s="111">
        <v>217362700</v>
      </c>
      <c r="H24" s="112">
        <v>0</v>
      </c>
      <c r="I24" s="110">
        <v>217362700</v>
      </c>
      <c r="J24" s="113">
        <v>4.4810000000000008</v>
      </c>
      <c r="K24" s="114">
        <v>67.42</v>
      </c>
      <c r="L24" s="115">
        <v>0</v>
      </c>
      <c r="M24" s="115">
        <v>0</v>
      </c>
      <c r="N24" s="115">
        <v>0</v>
      </c>
      <c r="O24" s="138">
        <v>105161736</v>
      </c>
      <c r="P24" s="116">
        <v>322524436</v>
      </c>
      <c r="Q24" s="117">
        <v>1380917.5</v>
      </c>
      <c r="R24" s="118">
        <v>0</v>
      </c>
      <c r="S24" s="118">
        <v>0</v>
      </c>
      <c r="T24" s="118">
        <v>0</v>
      </c>
      <c r="U24" s="118">
        <v>0</v>
      </c>
      <c r="V24" s="119">
        <v>1380917.5</v>
      </c>
      <c r="W24" s="120">
        <v>0</v>
      </c>
      <c r="X24" s="121">
        <v>1380917.5</v>
      </c>
      <c r="Y24" s="122">
        <v>0</v>
      </c>
      <c r="Z24" s="122">
        <v>0</v>
      </c>
      <c r="AA24" s="117">
        <v>91164.89</v>
      </c>
      <c r="AB24" s="118">
        <v>3463398</v>
      </c>
      <c r="AC24" s="118">
        <v>3024771</v>
      </c>
      <c r="AD24" s="118">
        <v>0</v>
      </c>
      <c r="AE24" s="118">
        <v>1671908.52</v>
      </c>
      <c r="AF24" s="118">
        <v>0</v>
      </c>
      <c r="AG24" s="118">
        <v>107458.96</v>
      </c>
      <c r="AH24" s="123">
        <v>9739618.870000001</v>
      </c>
      <c r="AI24" s="124">
        <v>2324700</v>
      </c>
      <c r="AJ24" s="124">
        <v>0</v>
      </c>
      <c r="AK24" s="124">
        <v>5677900</v>
      </c>
      <c r="AL24" s="124">
        <v>3561300</v>
      </c>
      <c r="AM24" s="124">
        <v>0</v>
      </c>
      <c r="AN24" s="124">
        <v>5028400</v>
      </c>
      <c r="AO24" s="125">
        <v>16592300</v>
      </c>
      <c r="AP24" s="126">
        <v>430000</v>
      </c>
      <c r="AQ24" s="126">
        <v>444333.55</v>
      </c>
      <c r="AR24" s="126">
        <v>50000</v>
      </c>
      <c r="AS24" s="127">
        <v>924333.55</v>
      </c>
      <c r="AT24" s="124">
        <v>2000</v>
      </c>
      <c r="AU24" s="124">
        <v>14750</v>
      </c>
      <c r="AV24" s="124"/>
      <c r="AW24" s="124"/>
      <c r="AX24" s="124"/>
      <c r="AY24" s="124"/>
      <c r="AZ24" s="124"/>
      <c r="BA24" s="124"/>
      <c r="BB24" s="124"/>
      <c r="BC24" s="124"/>
      <c r="BD24" s="124"/>
      <c r="BE24" s="124"/>
      <c r="BF24" s="124">
        <v>158900</v>
      </c>
      <c r="BG24" s="124"/>
      <c r="BH24" s="124"/>
      <c r="BI24" s="124"/>
      <c r="BJ24" s="124"/>
      <c r="BK24" s="124"/>
      <c r="BL24" s="124">
        <v>158900</v>
      </c>
      <c r="BM24" s="124"/>
      <c r="BN24" s="124"/>
      <c r="BO24" s="124"/>
      <c r="BP24" s="128"/>
      <c r="BQ24" s="129"/>
      <c r="BR24" s="129"/>
      <c r="BS24" s="130">
        <v>0.63600000000000001</v>
      </c>
      <c r="BT24" s="130">
        <v>0</v>
      </c>
      <c r="BU24" s="130">
        <v>0</v>
      </c>
      <c r="BV24" s="130">
        <v>4.2000000000000003E-2</v>
      </c>
      <c r="BW24" s="130">
        <v>1.5939999999999999</v>
      </c>
      <c r="BX24" s="130">
        <v>1.391</v>
      </c>
      <c r="BY24" s="130">
        <v>0</v>
      </c>
      <c r="BZ24" s="130">
        <v>0.76900000000000002</v>
      </c>
      <c r="CA24" s="130">
        <v>0</v>
      </c>
      <c r="CB24" s="130">
        <v>4.9000000000000002E-2</v>
      </c>
      <c r="CC24" s="130">
        <v>4.4810000000000008</v>
      </c>
      <c r="CD24" s="131">
        <v>67.42</v>
      </c>
      <c r="CE24" s="130">
        <v>3.0198080464203962</v>
      </c>
      <c r="CF24" s="132"/>
      <c r="CG24" s="124">
        <v>0</v>
      </c>
      <c r="CH24" s="124">
        <v>0</v>
      </c>
      <c r="CI24" s="124">
        <v>0</v>
      </c>
      <c r="CJ24" s="133"/>
      <c r="CK24" s="134"/>
      <c r="CL24" s="134"/>
      <c r="CM24" s="135"/>
      <c r="CN24" s="135"/>
      <c r="CO24" s="136"/>
    </row>
    <row r="25" spans="1:94" s="137" customFormat="1" ht="17.25" customHeight="1" x14ac:dyDescent="0.2">
      <c r="A25" s="107" t="s">
        <v>68</v>
      </c>
      <c r="B25" s="108" t="s">
        <v>69</v>
      </c>
      <c r="C25" s="109">
        <v>706328400</v>
      </c>
      <c r="D25" s="109">
        <v>1625367600</v>
      </c>
      <c r="E25" s="110">
        <v>2331696000</v>
      </c>
      <c r="F25" s="111">
        <v>5751600</v>
      </c>
      <c r="G25" s="111">
        <v>2325944400</v>
      </c>
      <c r="H25" s="112">
        <v>0</v>
      </c>
      <c r="I25" s="110">
        <v>2325944400</v>
      </c>
      <c r="J25" s="113">
        <v>3.4830000000000001</v>
      </c>
      <c r="K25" s="114">
        <v>65.760000000000005</v>
      </c>
      <c r="L25" s="115">
        <v>0</v>
      </c>
      <c r="M25" s="115">
        <v>0</v>
      </c>
      <c r="N25" s="115">
        <v>0</v>
      </c>
      <c r="O25" s="138">
        <v>1228027843</v>
      </c>
      <c r="P25" s="116">
        <v>3553972243</v>
      </c>
      <c r="Q25" s="117">
        <v>15216653.08</v>
      </c>
      <c r="R25" s="118">
        <v>0</v>
      </c>
      <c r="S25" s="118">
        <v>0</v>
      </c>
      <c r="T25" s="118">
        <v>16447.38</v>
      </c>
      <c r="U25" s="118">
        <v>0</v>
      </c>
      <c r="V25" s="119">
        <v>15200205.699999999</v>
      </c>
      <c r="W25" s="120">
        <v>0</v>
      </c>
      <c r="X25" s="121">
        <v>15200205.699999999</v>
      </c>
      <c r="Y25" s="122">
        <v>0</v>
      </c>
      <c r="Z25" s="122">
        <v>0</v>
      </c>
      <c r="AA25" s="117">
        <v>1003523.35</v>
      </c>
      <c r="AB25" s="118">
        <v>39577868</v>
      </c>
      <c r="AC25" s="118">
        <v>0</v>
      </c>
      <c r="AD25" s="118">
        <v>0</v>
      </c>
      <c r="AE25" s="118">
        <v>23828327.59</v>
      </c>
      <c r="AF25" s="118">
        <v>232680.19</v>
      </c>
      <c r="AG25" s="118">
        <v>1169692.92</v>
      </c>
      <c r="AH25" s="123">
        <v>81012297.75</v>
      </c>
      <c r="AI25" s="124">
        <v>43755600</v>
      </c>
      <c r="AJ25" s="124">
        <v>0</v>
      </c>
      <c r="AK25" s="124">
        <v>178498900</v>
      </c>
      <c r="AL25" s="124">
        <v>18621600</v>
      </c>
      <c r="AM25" s="124">
        <v>1170400</v>
      </c>
      <c r="AN25" s="124">
        <v>41912300</v>
      </c>
      <c r="AO25" s="125">
        <v>283958800</v>
      </c>
      <c r="AP25" s="126">
        <v>5648000</v>
      </c>
      <c r="AQ25" s="126">
        <v>9942949.5</v>
      </c>
      <c r="AR25" s="126">
        <v>500000</v>
      </c>
      <c r="AS25" s="127">
        <v>16090949.5</v>
      </c>
      <c r="AT25" s="124">
        <v>31875</v>
      </c>
      <c r="AU25" s="124">
        <v>121750</v>
      </c>
      <c r="AV25" s="124">
        <v>2311700</v>
      </c>
      <c r="AW25" s="124">
        <v>3372400</v>
      </c>
      <c r="AX25" s="124"/>
      <c r="AY25" s="124"/>
      <c r="AZ25" s="124"/>
      <c r="BA25" s="124"/>
      <c r="BB25" s="124"/>
      <c r="BC25" s="124"/>
      <c r="BD25" s="124"/>
      <c r="BE25" s="124"/>
      <c r="BF25" s="124">
        <v>67500</v>
      </c>
      <c r="BG25" s="124"/>
      <c r="BH25" s="124"/>
      <c r="BI25" s="124"/>
      <c r="BJ25" s="124"/>
      <c r="BK25" s="124"/>
      <c r="BL25" s="124">
        <v>5751600</v>
      </c>
      <c r="BM25" s="124"/>
      <c r="BN25" s="124"/>
      <c r="BO25" s="124"/>
      <c r="BP25" s="128"/>
      <c r="BQ25" s="129"/>
      <c r="BR25" s="129"/>
      <c r="BS25" s="130">
        <v>0.65400000000000003</v>
      </c>
      <c r="BT25" s="130">
        <v>0</v>
      </c>
      <c r="BU25" s="130">
        <v>0</v>
      </c>
      <c r="BV25" s="130">
        <v>4.3999999999999997E-2</v>
      </c>
      <c r="BW25" s="130">
        <v>1.7010000000000001</v>
      </c>
      <c r="BX25" s="130">
        <v>0</v>
      </c>
      <c r="BY25" s="130">
        <v>0</v>
      </c>
      <c r="BZ25" s="130">
        <v>1.024</v>
      </c>
      <c r="CA25" s="130">
        <v>0.01</v>
      </c>
      <c r="CB25" s="130">
        <v>0.05</v>
      </c>
      <c r="CC25" s="130">
        <v>3.4830000000000001</v>
      </c>
      <c r="CD25" s="131">
        <v>65.760000000000005</v>
      </c>
      <c r="CE25" s="130">
        <v>2.2794859444826567</v>
      </c>
      <c r="CF25" s="132"/>
      <c r="CG25" s="124">
        <v>0</v>
      </c>
      <c r="CH25" s="124">
        <v>0</v>
      </c>
      <c r="CI25" s="124">
        <v>0</v>
      </c>
      <c r="CJ25" s="133"/>
      <c r="CK25" s="134"/>
      <c r="CL25" s="134"/>
      <c r="CM25" s="135"/>
      <c r="CN25" s="135"/>
      <c r="CO25" s="136"/>
    </row>
    <row r="26" spans="1:94" s="137" customFormat="1" ht="17.25" customHeight="1" x14ac:dyDescent="0.2">
      <c r="A26" s="107" t="s">
        <v>70</v>
      </c>
      <c r="B26" s="108" t="s">
        <v>71</v>
      </c>
      <c r="C26" s="109">
        <v>65990100</v>
      </c>
      <c r="D26" s="109">
        <v>169420900</v>
      </c>
      <c r="E26" s="110">
        <v>235411000</v>
      </c>
      <c r="F26" s="111">
        <v>106150</v>
      </c>
      <c r="G26" s="111">
        <v>235304850</v>
      </c>
      <c r="H26" s="112">
        <v>0</v>
      </c>
      <c r="I26" s="110">
        <v>235304850</v>
      </c>
      <c r="J26" s="113">
        <v>5.3870000000000005</v>
      </c>
      <c r="K26" s="114">
        <v>59.03</v>
      </c>
      <c r="L26" s="115">
        <v>0</v>
      </c>
      <c r="M26" s="115">
        <v>0</v>
      </c>
      <c r="N26" s="115">
        <v>0</v>
      </c>
      <c r="O26" s="138">
        <v>164612409</v>
      </c>
      <c r="P26" s="116">
        <v>399917259</v>
      </c>
      <c r="Q26" s="117">
        <v>1712281.86</v>
      </c>
      <c r="R26" s="118">
        <v>0</v>
      </c>
      <c r="S26" s="118">
        <v>0</v>
      </c>
      <c r="T26" s="118">
        <v>704.02</v>
      </c>
      <c r="U26" s="118">
        <v>0</v>
      </c>
      <c r="V26" s="119">
        <v>1711577.84</v>
      </c>
      <c r="W26" s="120">
        <v>0</v>
      </c>
      <c r="X26" s="121">
        <v>1711577.84</v>
      </c>
      <c r="Y26" s="122">
        <v>0</v>
      </c>
      <c r="Z26" s="122">
        <v>0</v>
      </c>
      <c r="AA26" s="117">
        <v>112994.64</v>
      </c>
      <c r="AB26" s="118">
        <v>3123621</v>
      </c>
      <c r="AC26" s="118">
        <v>4049768</v>
      </c>
      <c r="AD26" s="118">
        <v>0</v>
      </c>
      <c r="AE26" s="118">
        <v>3543468.4</v>
      </c>
      <c r="AF26" s="118">
        <v>0</v>
      </c>
      <c r="AG26" s="118">
        <v>132531.6</v>
      </c>
      <c r="AH26" s="123">
        <v>12673961.48</v>
      </c>
      <c r="AI26" s="124">
        <v>5480400</v>
      </c>
      <c r="AJ26" s="124">
        <v>0</v>
      </c>
      <c r="AK26" s="124">
        <v>7064100</v>
      </c>
      <c r="AL26" s="124">
        <v>4919000</v>
      </c>
      <c r="AM26" s="124">
        <v>0</v>
      </c>
      <c r="AN26" s="124">
        <v>9558200</v>
      </c>
      <c r="AO26" s="125">
        <v>27021700</v>
      </c>
      <c r="AP26" s="126">
        <v>1000000</v>
      </c>
      <c r="AQ26" s="126">
        <v>2165000</v>
      </c>
      <c r="AR26" s="126">
        <v>95000</v>
      </c>
      <c r="AS26" s="127">
        <v>3260000</v>
      </c>
      <c r="AT26" s="124">
        <v>12250</v>
      </c>
      <c r="AU26" s="124">
        <v>17750</v>
      </c>
      <c r="AV26" s="124"/>
      <c r="AW26" s="124"/>
      <c r="AX26" s="124"/>
      <c r="AY26" s="124"/>
      <c r="AZ26" s="124"/>
      <c r="BA26" s="124"/>
      <c r="BB26" s="124"/>
      <c r="BC26" s="124"/>
      <c r="BD26" s="124"/>
      <c r="BE26" s="124"/>
      <c r="BF26" s="124">
        <v>106150</v>
      </c>
      <c r="BG26" s="124"/>
      <c r="BH26" s="124"/>
      <c r="BI26" s="124"/>
      <c r="BJ26" s="124"/>
      <c r="BK26" s="124"/>
      <c r="BL26" s="124">
        <v>106150</v>
      </c>
      <c r="BM26" s="124"/>
      <c r="BN26" s="124"/>
      <c r="BO26" s="124"/>
      <c r="BP26" s="128"/>
      <c r="BQ26" s="129"/>
      <c r="BR26" s="129"/>
      <c r="BS26" s="130">
        <v>0.72799999999999998</v>
      </c>
      <c r="BT26" s="130">
        <v>0</v>
      </c>
      <c r="BU26" s="130">
        <v>0</v>
      </c>
      <c r="BV26" s="130">
        <v>4.9000000000000002E-2</v>
      </c>
      <c r="BW26" s="130">
        <v>1.3279999999999998</v>
      </c>
      <c r="BX26" s="130">
        <v>1.7210000000000001</v>
      </c>
      <c r="BY26" s="130">
        <v>0</v>
      </c>
      <c r="BZ26" s="130">
        <v>1.5050000000000001</v>
      </c>
      <c r="CA26" s="130">
        <v>0</v>
      </c>
      <c r="CB26" s="130">
        <v>5.6000000000000001E-2</v>
      </c>
      <c r="CC26" s="130">
        <v>5.3870000000000005</v>
      </c>
      <c r="CD26" s="131">
        <v>59.03</v>
      </c>
      <c r="CE26" s="130">
        <v>3.1691459157555393</v>
      </c>
      <c r="CF26" s="132"/>
      <c r="CG26" s="124">
        <v>0</v>
      </c>
      <c r="CH26" s="124">
        <v>0</v>
      </c>
      <c r="CI26" s="124">
        <v>0</v>
      </c>
      <c r="CJ26" s="133"/>
      <c r="CK26" s="134"/>
      <c r="CL26" s="134"/>
      <c r="CM26" s="135"/>
      <c r="CN26" s="135"/>
      <c r="CO26" s="136"/>
    </row>
    <row r="27" spans="1:94" s="137" customFormat="1" ht="17.25" customHeight="1" x14ac:dyDescent="0.2">
      <c r="A27" s="107" t="s">
        <v>72</v>
      </c>
      <c r="B27" s="108" t="s">
        <v>73</v>
      </c>
      <c r="C27" s="109">
        <v>168927300</v>
      </c>
      <c r="D27" s="109">
        <v>459313900</v>
      </c>
      <c r="E27" s="110">
        <v>628241200</v>
      </c>
      <c r="F27" s="111">
        <v>160335</v>
      </c>
      <c r="G27" s="111">
        <v>628080865</v>
      </c>
      <c r="H27" s="112">
        <v>0</v>
      </c>
      <c r="I27" s="110">
        <v>628080865</v>
      </c>
      <c r="J27" s="113">
        <v>4.8650000000000002</v>
      </c>
      <c r="K27" s="114">
        <v>67.22</v>
      </c>
      <c r="L27" s="115">
        <v>0</v>
      </c>
      <c r="M27" s="115">
        <v>0</v>
      </c>
      <c r="N27" s="115">
        <v>0</v>
      </c>
      <c r="O27" s="138">
        <v>310848783</v>
      </c>
      <c r="P27" s="116">
        <v>938929648</v>
      </c>
      <c r="Q27" s="117">
        <v>4020112.07</v>
      </c>
      <c r="R27" s="118">
        <v>0</v>
      </c>
      <c r="S27" s="118">
        <v>0</v>
      </c>
      <c r="T27" s="118">
        <v>0</v>
      </c>
      <c r="U27" s="118">
        <v>0</v>
      </c>
      <c r="V27" s="119">
        <v>4020112.07</v>
      </c>
      <c r="W27" s="120">
        <v>0</v>
      </c>
      <c r="X27" s="121">
        <v>4020112.07</v>
      </c>
      <c r="Y27" s="122">
        <v>0</v>
      </c>
      <c r="Z27" s="122">
        <v>0</v>
      </c>
      <c r="AA27" s="117">
        <v>265398.23</v>
      </c>
      <c r="AB27" s="118">
        <v>13892386</v>
      </c>
      <c r="AC27" s="118">
        <v>0</v>
      </c>
      <c r="AD27" s="118">
        <v>0</v>
      </c>
      <c r="AE27" s="118">
        <v>12065565.289999999</v>
      </c>
      <c r="AF27" s="118">
        <v>0</v>
      </c>
      <c r="AG27" s="118">
        <v>311657.86</v>
      </c>
      <c r="AH27" s="123">
        <v>30555119.449999999</v>
      </c>
      <c r="AI27" s="124">
        <v>15091600</v>
      </c>
      <c r="AJ27" s="124">
        <v>2053200</v>
      </c>
      <c r="AK27" s="124">
        <v>71397200</v>
      </c>
      <c r="AL27" s="124">
        <v>44593200</v>
      </c>
      <c r="AM27" s="124">
        <v>187100</v>
      </c>
      <c r="AN27" s="124">
        <v>60354800</v>
      </c>
      <c r="AO27" s="125">
        <v>193677100</v>
      </c>
      <c r="AP27" s="126">
        <v>1300000</v>
      </c>
      <c r="AQ27" s="126">
        <v>5027556.09</v>
      </c>
      <c r="AR27" s="126">
        <v>500000</v>
      </c>
      <c r="AS27" s="127">
        <v>6827556.0899999999</v>
      </c>
      <c r="AT27" s="124">
        <v>6250</v>
      </c>
      <c r="AU27" s="124">
        <v>32500</v>
      </c>
      <c r="AV27" s="124"/>
      <c r="AW27" s="124">
        <v>120735</v>
      </c>
      <c r="AX27" s="124"/>
      <c r="AY27" s="124"/>
      <c r="AZ27" s="124"/>
      <c r="BA27" s="124"/>
      <c r="BB27" s="124"/>
      <c r="BC27" s="124"/>
      <c r="BD27" s="124"/>
      <c r="BE27" s="124"/>
      <c r="BF27" s="124">
        <v>39600</v>
      </c>
      <c r="BG27" s="124"/>
      <c r="BH27" s="124"/>
      <c r="BI27" s="124"/>
      <c r="BJ27" s="124"/>
      <c r="BK27" s="124"/>
      <c r="BL27" s="124">
        <v>160335</v>
      </c>
      <c r="BM27" s="124"/>
      <c r="BN27" s="124"/>
      <c r="BO27" s="124"/>
      <c r="BP27" s="128"/>
      <c r="BQ27" s="129"/>
      <c r="BR27" s="129"/>
      <c r="BS27" s="130">
        <v>0.64100000000000001</v>
      </c>
      <c r="BT27" s="130">
        <v>0</v>
      </c>
      <c r="BU27" s="130">
        <v>0</v>
      </c>
      <c r="BV27" s="130">
        <v>4.3000000000000003E-2</v>
      </c>
      <c r="BW27" s="130">
        <v>2.2110000000000003</v>
      </c>
      <c r="BX27" s="130">
        <v>0</v>
      </c>
      <c r="BY27" s="130">
        <v>0</v>
      </c>
      <c r="BZ27" s="130">
        <v>1.921</v>
      </c>
      <c r="CA27" s="130">
        <v>0</v>
      </c>
      <c r="CB27" s="130">
        <v>4.9000000000000002E-2</v>
      </c>
      <c r="CC27" s="130">
        <v>4.8650000000000002</v>
      </c>
      <c r="CD27" s="131">
        <v>67.22</v>
      </c>
      <c r="CE27" s="130">
        <v>3.2542501469716081</v>
      </c>
      <c r="CF27" s="132"/>
      <c r="CG27" s="124">
        <v>0</v>
      </c>
      <c r="CH27" s="124">
        <v>0</v>
      </c>
      <c r="CI27" s="124">
        <v>0</v>
      </c>
      <c r="CJ27" s="133"/>
      <c r="CK27" s="134"/>
      <c r="CL27" s="134"/>
      <c r="CM27" s="135"/>
      <c r="CN27" s="135"/>
      <c r="CO27" s="136"/>
    </row>
    <row r="28" spans="1:94" s="137" customFormat="1" ht="17.25" customHeight="1" x14ac:dyDescent="0.2">
      <c r="A28" s="107" t="s">
        <v>74</v>
      </c>
      <c r="B28" s="108" t="s">
        <v>75</v>
      </c>
      <c r="C28" s="109">
        <v>74882500</v>
      </c>
      <c r="D28" s="109">
        <v>173139700</v>
      </c>
      <c r="E28" s="110">
        <v>248022200</v>
      </c>
      <c r="F28" s="111">
        <v>0</v>
      </c>
      <c r="G28" s="111">
        <v>248022200</v>
      </c>
      <c r="H28" s="112">
        <v>0</v>
      </c>
      <c r="I28" s="110">
        <v>248022200</v>
      </c>
      <c r="J28" s="113">
        <v>4.8320000000000007</v>
      </c>
      <c r="K28" s="114">
        <v>66.81</v>
      </c>
      <c r="L28" s="115">
        <v>0</v>
      </c>
      <c r="M28" s="115">
        <v>0</v>
      </c>
      <c r="N28" s="115">
        <v>0</v>
      </c>
      <c r="O28" s="138">
        <v>124422756</v>
      </c>
      <c r="P28" s="116">
        <v>372444956</v>
      </c>
      <c r="Q28" s="117">
        <v>1594656.71</v>
      </c>
      <c r="R28" s="118">
        <v>0</v>
      </c>
      <c r="S28" s="118">
        <v>0</v>
      </c>
      <c r="T28" s="118">
        <v>0</v>
      </c>
      <c r="U28" s="118">
        <v>0</v>
      </c>
      <c r="V28" s="119">
        <v>1594656.71</v>
      </c>
      <c r="W28" s="120">
        <v>0</v>
      </c>
      <c r="X28" s="121">
        <v>1594656.71</v>
      </c>
      <c r="Y28" s="122">
        <v>106639.26</v>
      </c>
      <c r="Z28" s="122">
        <v>0</v>
      </c>
      <c r="AA28" s="117">
        <v>105275.44</v>
      </c>
      <c r="AB28" s="118">
        <v>3458177</v>
      </c>
      <c r="AC28" s="118">
        <v>3364984</v>
      </c>
      <c r="AD28" s="118">
        <v>0</v>
      </c>
      <c r="AE28" s="118">
        <v>3353099.06</v>
      </c>
      <c r="AF28" s="118">
        <v>0</v>
      </c>
      <c r="AG28" s="118">
        <v>0</v>
      </c>
      <c r="AH28" s="123">
        <v>11982831.470000001</v>
      </c>
      <c r="AI28" s="124">
        <v>27389600</v>
      </c>
      <c r="AJ28" s="124">
        <v>0</v>
      </c>
      <c r="AK28" s="124">
        <v>8074000</v>
      </c>
      <c r="AL28" s="124">
        <v>10533200</v>
      </c>
      <c r="AM28" s="124">
        <v>0</v>
      </c>
      <c r="AN28" s="124">
        <v>5558800</v>
      </c>
      <c r="AO28" s="125">
        <v>51555600</v>
      </c>
      <c r="AP28" s="126">
        <v>625000</v>
      </c>
      <c r="AQ28" s="126">
        <v>640087.24</v>
      </c>
      <c r="AR28" s="126">
        <v>125000</v>
      </c>
      <c r="AS28" s="127">
        <v>1390087.24</v>
      </c>
      <c r="AT28" s="124">
        <v>4000</v>
      </c>
      <c r="AU28" s="124">
        <v>22500</v>
      </c>
      <c r="AV28" s="124"/>
      <c r="AW28" s="124"/>
      <c r="AX28" s="124"/>
      <c r="AY28" s="124"/>
      <c r="AZ28" s="124"/>
      <c r="BA28" s="124"/>
      <c r="BB28" s="124"/>
      <c r="BC28" s="124"/>
      <c r="BD28" s="124"/>
      <c r="BE28" s="124"/>
      <c r="BF28" s="124"/>
      <c r="BG28" s="124"/>
      <c r="BH28" s="124"/>
      <c r="BI28" s="124"/>
      <c r="BJ28" s="124"/>
      <c r="BK28" s="124"/>
      <c r="BL28" s="124">
        <v>0</v>
      </c>
      <c r="BM28" s="124"/>
      <c r="BN28" s="124"/>
      <c r="BO28" s="124"/>
      <c r="BP28" s="128"/>
      <c r="BQ28" s="129"/>
      <c r="BR28" s="129"/>
      <c r="BS28" s="130">
        <v>0.64300000000000002</v>
      </c>
      <c r="BT28" s="130">
        <v>4.2999999999999997E-2</v>
      </c>
      <c r="BU28" s="130">
        <v>0</v>
      </c>
      <c r="BV28" s="130">
        <v>4.3000000000000003E-2</v>
      </c>
      <c r="BW28" s="130">
        <v>1.3949999999999998</v>
      </c>
      <c r="BX28" s="130">
        <v>1.357</v>
      </c>
      <c r="BY28" s="130">
        <v>0</v>
      </c>
      <c r="BZ28" s="130">
        <v>1.3510000000000002</v>
      </c>
      <c r="CA28" s="130">
        <v>0</v>
      </c>
      <c r="CB28" s="130">
        <v>0</v>
      </c>
      <c r="CC28" s="130">
        <v>4.8320000000000007</v>
      </c>
      <c r="CD28" s="131">
        <v>66.81</v>
      </c>
      <c r="CE28" s="130">
        <v>3.217342932682917</v>
      </c>
      <c r="CF28" s="132"/>
      <c r="CG28" s="124">
        <v>0</v>
      </c>
      <c r="CH28" s="124">
        <v>0</v>
      </c>
      <c r="CI28" s="124">
        <v>0</v>
      </c>
      <c r="CJ28" s="133"/>
      <c r="CK28" s="134"/>
      <c r="CL28" s="134"/>
      <c r="CM28" s="135"/>
      <c r="CN28" s="135"/>
      <c r="CO28" s="136"/>
    </row>
    <row r="29" spans="1:94" s="137" customFormat="1" ht="17.25" customHeight="1" x14ac:dyDescent="0.2">
      <c r="A29" s="107" t="s">
        <v>76</v>
      </c>
      <c r="B29" s="108" t="s">
        <v>77</v>
      </c>
      <c r="C29" s="109">
        <v>369700900</v>
      </c>
      <c r="D29" s="109">
        <v>1207406600</v>
      </c>
      <c r="E29" s="110">
        <v>1577107500</v>
      </c>
      <c r="F29" s="111">
        <v>1539390</v>
      </c>
      <c r="G29" s="111">
        <v>1575568110</v>
      </c>
      <c r="H29" s="112">
        <v>0</v>
      </c>
      <c r="I29" s="110">
        <v>1575568110</v>
      </c>
      <c r="J29" s="113">
        <v>3.3769999999999998</v>
      </c>
      <c r="K29" s="114">
        <v>68.61</v>
      </c>
      <c r="L29" s="115">
        <v>0</v>
      </c>
      <c r="M29" s="115">
        <v>0</v>
      </c>
      <c r="N29" s="115">
        <v>0</v>
      </c>
      <c r="O29" s="115">
        <v>723201618</v>
      </c>
      <c r="P29" s="116">
        <v>2298769728</v>
      </c>
      <c r="Q29" s="117">
        <v>9842390.1799999997</v>
      </c>
      <c r="R29" s="118">
        <v>0</v>
      </c>
      <c r="S29" s="118">
        <v>0</v>
      </c>
      <c r="T29" s="118">
        <v>21450.89</v>
      </c>
      <c r="U29" s="118">
        <v>0</v>
      </c>
      <c r="V29" s="119">
        <v>9820939.2899999991</v>
      </c>
      <c r="W29" s="120">
        <v>0</v>
      </c>
      <c r="X29" s="121">
        <v>9820939.2899999991</v>
      </c>
      <c r="Y29" s="122">
        <v>656716.82999999996</v>
      </c>
      <c r="Z29" s="122">
        <v>0</v>
      </c>
      <c r="AA29" s="117">
        <v>648368.89</v>
      </c>
      <c r="AB29" s="118">
        <v>19664192</v>
      </c>
      <c r="AC29" s="118">
        <v>13266219</v>
      </c>
      <c r="AD29" s="118">
        <v>0</v>
      </c>
      <c r="AE29" s="118">
        <v>8348049.0700000003</v>
      </c>
      <c r="AF29" s="118">
        <v>787784.06</v>
      </c>
      <c r="AG29" s="118">
        <v>0</v>
      </c>
      <c r="AH29" s="123">
        <v>53192269.140000001</v>
      </c>
      <c r="AI29" s="124">
        <v>45567900</v>
      </c>
      <c r="AJ29" s="124">
        <v>0</v>
      </c>
      <c r="AK29" s="124">
        <v>12335400</v>
      </c>
      <c r="AL29" s="124">
        <v>2461700</v>
      </c>
      <c r="AM29" s="124">
        <v>825600</v>
      </c>
      <c r="AN29" s="124">
        <v>187501400</v>
      </c>
      <c r="AO29" s="125">
        <v>248692000</v>
      </c>
      <c r="AP29" s="126">
        <v>3811500</v>
      </c>
      <c r="AQ29" s="126">
        <v>9397829.8900000006</v>
      </c>
      <c r="AR29" s="126">
        <v>364000</v>
      </c>
      <c r="AS29" s="127">
        <v>13573329.890000001</v>
      </c>
      <c r="AT29" s="124">
        <v>5750</v>
      </c>
      <c r="AU29" s="124">
        <v>42750</v>
      </c>
      <c r="AV29" s="124"/>
      <c r="AW29" s="124">
        <v>1539390</v>
      </c>
      <c r="AX29" s="124"/>
      <c r="AY29" s="124"/>
      <c r="AZ29" s="124"/>
      <c r="BA29" s="124"/>
      <c r="BB29" s="124"/>
      <c r="BC29" s="124"/>
      <c r="BD29" s="124"/>
      <c r="BE29" s="124"/>
      <c r="BF29" s="124"/>
      <c r="BG29" s="124"/>
      <c r="BH29" s="124"/>
      <c r="BI29" s="124"/>
      <c r="BJ29" s="124"/>
      <c r="BK29" s="124"/>
      <c r="BL29" s="124">
        <v>1539390</v>
      </c>
      <c r="BM29" s="124"/>
      <c r="BN29" s="124"/>
      <c r="BO29" s="124"/>
      <c r="BP29" s="128"/>
      <c r="BQ29" s="129"/>
      <c r="BR29" s="129"/>
      <c r="BS29" s="130">
        <v>0.624</v>
      </c>
      <c r="BT29" s="130">
        <v>4.2000000000000003E-2</v>
      </c>
      <c r="BU29" s="130">
        <v>0</v>
      </c>
      <c r="BV29" s="130">
        <v>4.2000000000000003E-2</v>
      </c>
      <c r="BW29" s="130">
        <v>1.2489999999999999</v>
      </c>
      <c r="BX29" s="130">
        <v>0.84099999999999997</v>
      </c>
      <c r="BY29" s="130">
        <v>0</v>
      </c>
      <c r="BZ29" s="130">
        <v>0.52900000000000003</v>
      </c>
      <c r="CA29" s="130">
        <v>0.05</v>
      </c>
      <c r="CB29" s="130">
        <v>0</v>
      </c>
      <c r="CC29" s="130">
        <v>3.3769999999999998</v>
      </c>
      <c r="CD29" s="131">
        <v>68.61</v>
      </c>
      <c r="CE29" s="130">
        <v>2.3139450851512171</v>
      </c>
      <c r="CF29" s="132"/>
      <c r="CG29" s="124">
        <v>0</v>
      </c>
      <c r="CH29" s="124">
        <v>0</v>
      </c>
      <c r="CI29" s="124">
        <v>0</v>
      </c>
      <c r="CJ29" s="133"/>
      <c r="CK29" s="134"/>
      <c r="CL29" s="134"/>
      <c r="CM29" s="135"/>
      <c r="CN29" s="135"/>
      <c r="CO29" s="136"/>
    </row>
    <row r="30" spans="1:94" ht="17.25" customHeight="1" x14ac:dyDescent="0.2">
      <c r="A30" s="25"/>
      <c r="B30" s="25"/>
      <c r="C30" s="8">
        <v>8293447600</v>
      </c>
      <c r="D30" s="8">
        <v>21812212585</v>
      </c>
      <c r="E30" s="8">
        <v>30105660185</v>
      </c>
      <c r="F30" s="8">
        <v>27230172</v>
      </c>
      <c r="G30" s="8">
        <v>30078430013</v>
      </c>
      <c r="H30" s="8">
        <v>18524520</v>
      </c>
      <c r="I30" s="5">
        <v>30096954533</v>
      </c>
      <c r="J30" s="8"/>
      <c r="K30" s="8"/>
      <c r="L30" s="8">
        <v>0</v>
      </c>
      <c r="M30" s="8">
        <v>0</v>
      </c>
      <c r="N30" s="8">
        <v>92035765</v>
      </c>
      <c r="O30" s="8">
        <v>12700060380</v>
      </c>
      <c r="P30" s="8">
        <v>42704979148</v>
      </c>
      <c r="Q30" s="9">
        <v>182845224.49000001</v>
      </c>
      <c r="R30" s="10">
        <v>0</v>
      </c>
      <c r="S30" s="10">
        <v>0</v>
      </c>
      <c r="T30" s="10">
        <v>345224.49</v>
      </c>
      <c r="U30" s="10">
        <v>0</v>
      </c>
      <c r="V30" s="140">
        <v>182500000</v>
      </c>
      <c r="W30" s="10">
        <v>0</v>
      </c>
      <c r="X30" s="9">
        <v>182499999.99999997</v>
      </c>
      <c r="Y30" s="10">
        <v>5212734</v>
      </c>
      <c r="Z30" s="10">
        <v>0</v>
      </c>
      <c r="AA30" s="10">
        <v>12048656</v>
      </c>
      <c r="AB30" s="10">
        <v>466870879</v>
      </c>
      <c r="AC30" s="10">
        <v>86576775</v>
      </c>
      <c r="AD30" s="10">
        <v>0</v>
      </c>
      <c r="AE30" s="9">
        <v>235926837.25</v>
      </c>
      <c r="AF30" s="9">
        <v>3428500.93</v>
      </c>
      <c r="AG30" s="9">
        <v>8118815.5600000005</v>
      </c>
      <c r="AH30" s="9">
        <v>1000683197.7400001</v>
      </c>
      <c r="AI30" s="8">
        <v>1041889200</v>
      </c>
      <c r="AJ30" s="8">
        <v>368193000</v>
      </c>
      <c r="AK30" s="8">
        <v>897982000</v>
      </c>
      <c r="AL30" s="8">
        <v>574891400</v>
      </c>
      <c r="AM30" s="8">
        <v>21124800</v>
      </c>
      <c r="AN30" s="8">
        <v>1738503700</v>
      </c>
      <c r="AO30" s="8">
        <v>4642584100</v>
      </c>
      <c r="AP30" s="15">
        <v>46661597</v>
      </c>
      <c r="AQ30" s="15">
        <v>110119355.74999999</v>
      </c>
      <c r="AR30" s="15">
        <v>9620250</v>
      </c>
      <c r="AS30" s="15">
        <v>166401202.75</v>
      </c>
      <c r="AT30" s="8">
        <v>363000</v>
      </c>
      <c r="AU30" s="8">
        <v>1490625</v>
      </c>
      <c r="AV30" s="8">
        <v>2311700</v>
      </c>
      <c r="AW30" s="8">
        <v>22543468</v>
      </c>
      <c r="AX30" s="8">
        <v>0</v>
      </c>
      <c r="AY30" s="8">
        <v>0</v>
      </c>
      <c r="AZ30" s="8">
        <v>0</v>
      </c>
      <c r="BA30" s="8">
        <v>0</v>
      </c>
      <c r="BB30" s="8">
        <v>0</v>
      </c>
      <c r="BC30" s="8">
        <v>0</v>
      </c>
      <c r="BD30" s="8">
        <v>0</v>
      </c>
      <c r="BE30" s="8">
        <v>0</v>
      </c>
      <c r="BF30" s="8">
        <v>2199964</v>
      </c>
      <c r="BG30" s="8">
        <v>175040</v>
      </c>
      <c r="BH30" s="8">
        <v>0</v>
      </c>
      <c r="BI30" s="8">
        <v>0</v>
      </c>
      <c r="BJ30" s="8">
        <v>0</v>
      </c>
      <c r="BK30" s="8">
        <v>0</v>
      </c>
      <c r="BL30" s="8">
        <v>27230172</v>
      </c>
      <c r="BM30" s="8"/>
      <c r="BN30" s="8">
        <v>101428</v>
      </c>
      <c r="BO30" s="8"/>
      <c r="BP30" s="12"/>
      <c r="BQ30" s="8">
        <v>0</v>
      </c>
      <c r="BR30" s="8">
        <v>0</v>
      </c>
      <c r="BS30" s="8"/>
      <c r="BT30" s="8"/>
      <c r="BU30" s="8"/>
      <c r="BV30" s="8"/>
      <c r="BW30" s="8"/>
      <c r="BX30" s="8"/>
      <c r="BY30" s="8"/>
      <c r="BZ30" s="8"/>
      <c r="CA30" s="8"/>
      <c r="CB30" s="8"/>
      <c r="CC30" s="8"/>
      <c r="CD30" s="8"/>
      <c r="CE30" s="8"/>
      <c r="CF30" s="6"/>
      <c r="CG30" s="23"/>
      <c r="CH30" s="23"/>
      <c r="CI30" s="23"/>
      <c r="CP30" s="1"/>
    </row>
    <row r="31" spans="1:94" ht="17.25" customHeight="1" x14ac:dyDescent="0.2">
      <c r="C31" s="37"/>
      <c r="D31" s="37"/>
      <c r="E31" s="38"/>
      <c r="F31" s="38"/>
      <c r="G31" s="38"/>
      <c r="H31" s="38"/>
      <c r="I31" s="38"/>
      <c r="J31" s="39"/>
      <c r="K31" s="40"/>
      <c r="L31" s="38"/>
      <c r="M31" s="38"/>
      <c r="N31" s="38"/>
      <c r="O31" s="38"/>
      <c r="P31" s="38"/>
      <c r="Q31" s="41"/>
      <c r="R31" s="41"/>
      <c r="S31" s="41"/>
      <c r="T31" s="42"/>
      <c r="U31" s="42"/>
      <c r="V31" s="42"/>
      <c r="W31" s="42"/>
      <c r="X31" s="42"/>
      <c r="Y31" s="42"/>
      <c r="Z31" s="42"/>
      <c r="AA31" s="42"/>
      <c r="AB31" s="42"/>
      <c r="AC31" s="42"/>
      <c r="AD31" s="42"/>
      <c r="AE31" s="42"/>
      <c r="AF31" s="42"/>
      <c r="AG31" s="42"/>
      <c r="AH31" s="42"/>
      <c r="AI31" s="38"/>
      <c r="AJ31" s="38"/>
      <c r="AK31" s="38"/>
      <c r="AL31" s="38"/>
      <c r="AM31" s="38"/>
      <c r="AN31" s="38"/>
      <c r="AO31" s="38"/>
      <c r="AP31" s="42"/>
      <c r="AQ31" s="42"/>
      <c r="AR31" s="42"/>
      <c r="AS31" s="42"/>
      <c r="AT31" s="42"/>
      <c r="AU31" s="42"/>
      <c r="AV31" s="43"/>
      <c r="AW31" s="43"/>
      <c r="AX31" s="43"/>
      <c r="AY31" s="43"/>
      <c r="AZ31" s="43"/>
      <c r="BA31" s="43"/>
      <c r="BB31" s="43"/>
      <c r="BC31" s="43"/>
      <c r="BD31" s="43"/>
      <c r="BE31" s="43"/>
      <c r="BF31" s="43"/>
      <c r="BG31" s="43"/>
      <c r="BH31" s="43"/>
      <c r="BI31" s="43"/>
      <c r="BJ31" s="43"/>
      <c r="BK31" s="43"/>
      <c r="BL31" s="43"/>
      <c r="BM31" s="42"/>
      <c r="BN31" s="42"/>
      <c r="BO31" s="42"/>
      <c r="BP31" s="44"/>
      <c r="BQ31" s="42"/>
      <c r="BR31" s="45"/>
      <c r="BS31" s="43"/>
      <c r="BT31" s="43"/>
      <c r="BU31" s="43"/>
      <c r="BV31" s="43"/>
      <c r="BW31" s="43"/>
      <c r="BX31" s="43"/>
      <c r="BY31" s="43"/>
      <c r="BZ31" s="43"/>
      <c r="CA31" s="43"/>
      <c r="CB31" s="43"/>
      <c r="CC31" s="43"/>
      <c r="CD31" s="43"/>
      <c r="CE31" s="40"/>
      <c r="CF31" s="46"/>
      <c r="CG31" s="43"/>
      <c r="CH31" s="45"/>
      <c r="CI31" s="45"/>
      <c r="CJ31" s="45"/>
    </row>
    <row r="32" spans="1:94" ht="17.25" customHeight="1" x14ac:dyDescent="0.2">
      <c r="C32" s="47"/>
      <c r="D32" s="47"/>
      <c r="E32" s="48"/>
      <c r="F32" s="48"/>
      <c r="G32" s="48"/>
      <c r="H32" s="48"/>
      <c r="I32" s="48"/>
      <c r="J32" s="49"/>
      <c r="K32" s="50"/>
      <c r="L32" s="48"/>
      <c r="M32" s="48"/>
      <c r="N32" s="48"/>
      <c r="O32" s="48"/>
      <c r="P32" s="48"/>
      <c r="Q32" s="51"/>
      <c r="R32" s="51"/>
      <c r="S32" s="51"/>
      <c r="T32" s="51"/>
      <c r="U32" s="51"/>
      <c r="V32" s="51"/>
      <c r="W32" s="51"/>
      <c r="X32" s="51"/>
      <c r="Y32" s="51"/>
      <c r="Z32" s="51"/>
      <c r="AA32" s="51"/>
      <c r="AB32" s="51"/>
      <c r="AC32" s="51"/>
      <c r="AD32" s="51"/>
      <c r="AE32" s="51"/>
      <c r="AF32" s="51"/>
      <c r="AG32" s="51"/>
      <c r="AH32" s="51"/>
      <c r="AI32" s="51"/>
      <c r="AJ32" s="51"/>
      <c r="AK32" s="48"/>
      <c r="AL32" s="48"/>
      <c r="AM32" s="48"/>
      <c r="AN32" s="48"/>
      <c r="AO32" s="48"/>
      <c r="AP32" s="48"/>
      <c r="AQ32" s="48"/>
      <c r="AR32" s="51"/>
      <c r="AS32" s="51"/>
      <c r="AT32" s="51"/>
      <c r="AU32" s="51"/>
      <c r="AV32" s="51"/>
      <c r="AW32" s="51"/>
      <c r="AX32" s="52"/>
      <c r="AY32" s="52"/>
      <c r="AZ32" s="52"/>
      <c r="BA32" s="52"/>
      <c r="BB32" s="52"/>
      <c r="BC32" s="52"/>
      <c r="BD32" s="52"/>
      <c r="BE32" s="52"/>
      <c r="BF32" s="52"/>
      <c r="BG32" s="52"/>
      <c r="BH32" s="52"/>
      <c r="BI32" s="52"/>
      <c r="BJ32" s="52"/>
      <c r="BK32" s="52"/>
      <c r="BL32" s="52"/>
      <c r="BM32" s="51"/>
      <c r="BN32" s="51"/>
      <c r="BO32" s="51"/>
      <c r="BP32" s="53"/>
      <c r="BQ32" s="51"/>
      <c r="BR32" s="52"/>
      <c r="BS32" s="52"/>
      <c r="BT32" s="52"/>
      <c r="BU32" s="52"/>
      <c r="BV32" s="52"/>
      <c r="BW32" s="52"/>
      <c r="BX32" s="52"/>
      <c r="BY32" s="52"/>
      <c r="BZ32" s="52"/>
      <c r="CA32" s="52"/>
      <c r="CB32" s="52"/>
      <c r="CC32" s="52"/>
      <c r="CD32" s="52"/>
      <c r="CE32" s="50"/>
      <c r="CF32" s="54"/>
      <c r="CG32" s="52"/>
      <c r="CH32" s="52"/>
      <c r="CI32" s="52"/>
      <c r="CJ32" s="52"/>
    </row>
    <row r="33" spans="3:88" ht="17.25" customHeight="1" x14ac:dyDescent="0.2">
      <c r="C33" s="47"/>
      <c r="D33" s="47"/>
      <c r="E33" s="55"/>
      <c r="F33" s="55"/>
      <c r="G33" s="55"/>
      <c r="H33" s="55"/>
      <c r="I33" s="55"/>
      <c r="J33" s="56"/>
      <c r="K33" s="57"/>
      <c r="L33" s="55"/>
      <c r="M33" s="55"/>
      <c r="N33" s="55"/>
      <c r="O33" s="55"/>
      <c r="P33" s="55"/>
      <c r="Q33" s="58"/>
      <c r="R33" s="58"/>
      <c r="S33" s="58"/>
      <c r="T33" s="58"/>
      <c r="U33" s="58"/>
      <c r="V33" s="58"/>
      <c r="W33" s="58"/>
      <c r="X33" s="58"/>
      <c r="Y33" s="58"/>
      <c r="Z33" s="58"/>
      <c r="AA33" s="58"/>
      <c r="AB33" s="58"/>
      <c r="AC33" s="58"/>
      <c r="AD33" s="58"/>
      <c r="AE33" s="58"/>
      <c r="AF33" s="58"/>
      <c r="AG33" s="58"/>
      <c r="AH33" s="58"/>
      <c r="AI33" s="58"/>
      <c r="AJ33" s="58"/>
      <c r="AK33" s="55"/>
      <c r="AL33" s="55"/>
      <c r="AM33" s="55"/>
      <c r="AN33" s="55"/>
      <c r="AO33" s="55"/>
      <c r="AP33" s="55"/>
      <c r="AQ33" s="55"/>
      <c r="AR33" s="58"/>
      <c r="AS33" s="58"/>
      <c r="AT33" s="58"/>
      <c r="AU33" s="58"/>
      <c r="AV33" s="58"/>
      <c r="AW33" s="58"/>
      <c r="AX33" s="59"/>
      <c r="AY33" s="59"/>
      <c r="AZ33" s="59"/>
      <c r="BA33" s="59"/>
      <c r="BB33" s="59"/>
      <c r="BC33" s="59"/>
      <c r="BD33" s="59"/>
      <c r="BE33" s="59"/>
      <c r="BF33" s="59"/>
      <c r="BG33" s="59"/>
      <c r="BH33" s="59"/>
      <c r="BI33" s="59"/>
      <c r="BJ33" s="59"/>
      <c r="BK33" s="59"/>
      <c r="BL33" s="59"/>
      <c r="BM33" s="58"/>
      <c r="BN33" s="58"/>
      <c r="BO33" s="58"/>
      <c r="BP33" s="60"/>
      <c r="BQ33" s="58"/>
      <c r="BR33" s="59"/>
      <c r="BS33" s="59"/>
      <c r="BT33" s="59"/>
      <c r="BU33" s="59"/>
      <c r="BV33" s="59"/>
      <c r="BW33" s="59"/>
      <c r="BX33" s="59"/>
      <c r="BY33" s="59"/>
      <c r="BZ33" s="59"/>
      <c r="CA33" s="59"/>
      <c r="CB33" s="59"/>
      <c r="CC33" s="59"/>
      <c r="CD33" s="59"/>
      <c r="CE33" s="57"/>
      <c r="CF33" s="46"/>
      <c r="CG33" s="59"/>
      <c r="CH33" s="59"/>
      <c r="CI33" s="59"/>
      <c r="CJ33" s="59"/>
    </row>
    <row r="34" spans="3:88" ht="17.25" customHeight="1" x14ac:dyDescent="0.2">
      <c r="C34" s="61"/>
      <c r="D34" s="61"/>
      <c r="E34" s="62"/>
      <c r="F34" s="62"/>
      <c r="G34" s="62"/>
      <c r="H34" s="62"/>
      <c r="I34" s="62"/>
      <c r="J34" s="63"/>
      <c r="K34" s="64"/>
      <c r="L34" s="62"/>
      <c r="M34" s="62"/>
      <c r="N34" s="62"/>
      <c r="O34" s="62"/>
      <c r="P34" s="62"/>
      <c r="Q34" s="65"/>
      <c r="R34" s="65"/>
      <c r="S34" s="65"/>
      <c r="T34" s="65"/>
      <c r="U34" s="65"/>
      <c r="V34" s="65"/>
      <c r="W34" s="65"/>
      <c r="X34" s="65"/>
      <c r="Y34" s="65"/>
      <c r="Z34" s="65"/>
      <c r="AA34" s="65"/>
      <c r="AB34" s="65"/>
      <c r="AC34" s="65"/>
      <c r="AD34" s="65"/>
      <c r="AE34" s="65"/>
      <c r="AF34" s="65"/>
      <c r="AG34" s="65"/>
      <c r="AH34" s="65"/>
      <c r="AI34" s="65"/>
      <c r="AJ34" s="65"/>
      <c r="AK34" s="62"/>
      <c r="AL34" s="62"/>
      <c r="AM34" s="62"/>
      <c r="AN34" s="62"/>
      <c r="AO34" s="62"/>
      <c r="AP34" s="62"/>
      <c r="AQ34" s="62"/>
      <c r="AR34" s="65"/>
      <c r="AS34" s="65"/>
      <c r="AT34" s="65"/>
      <c r="AU34" s="65"/>
      <c r="AV34" s="65"/>
      <c r="AW34" s="65"/>
      <c r="BM34" s="65"/>
      <c r="BN34" s="65"/>
      <c r="BO34" s="65"/>
      <c r="BP34" s="66"/>
      <c r="BQ34" s="65"/>
      <c r="CE34" s="64"/>
      <c r="CF34" s="54"/>
    </row>
  </sheetData>
  <sheetProtection selectLockedCells="1"/>
  <mergeCells count="115">
    <mergeCell ref="AE1:AG1"/>
    <mergeCell ref="L2:M2"/>
    <mergeCell ref="C1:D1"/>
    <mergeCell ref="L1:M1"/>
    <mergeCell ref="N1:O1"/>
    <mergeCell ref="Q1:X1"/>
    <mergeCell ref="Y1:AA1"/>
    <mergeCell ref="AB1:AD1"/>
    <mergeCell ref="J2:J5"/>
    <mergeCell ref="K2:K5"/>
    <mergeCell ref="AB4:AB5"/>
    <mergeCell ref="AG4:AG5"/>
    <mergeCell ref="L4:L5"/>
    <mergeCell ref="M4:M5"/>
    <mergeCell ref="N2:O2"/>
    <mergeCell ref="AA2:AA5"/>
    <mergeCell ref="AE2:AG2"/>
    <mergeCell ref="AI1:AO1"/>
    <mergeCell ref="AP1:AS1"/>
    <mergeCell ref="AT1:AU1"/>
    <mergeCell ref="AV1:BC1"/>
    <mergeCell ref="AI2:AO2"/>
    <mergeCell ref="AP2:AS2"/>
    <mergeCell ref="AT2:AU2"/>
    <mergeCell ref="AV2:AV5"/>
    <mergeCell ref="AK3:AK5"/>
    <mergeCell ref="AJ3:AJ5"/>
    <mergeCell ref="BC2:BC5"/>
    <mergeCell ref="AM3:AM5"/>
    <mergeCell ref="AN3:AN5"/>
    <mergeCell ref="AO3:AO5"/>
    <mergeCell ref="AP3:AP5"/>
    <mergeCell ref="AR3:AR5"/>
    <mergeCell ref="AS3:AS5"/>
    <mergeCell ref="AQ3:AQ5"/>
    <mergeCell ref="AL3:AL5"/>
    <mergeCell ref="BS1:CE1"/>
    <mergeCell ref="BD1:BL1"/>
    <mergeCell ref="BM1:BO1"/>
    <mergeCell ref="BQ1:BQ5"/>
    <mergeCell ref="BR1:BR5"/>
    <mergeCell ref="BE2:BE5"/>
    <mergeCell ref="BF2:BF5"/>
    <mergeCell ref="BG2:BG5"/>
    <mergeCell ref="CB2:CB5"/>
    <mergeCell ref="CC2:CC5"/>
    <mergeCell ref="CD2:CD5"/>
    <mergeCell ref="BL2:BL5"/>
    <mergeCell ref="BV2:BV5"/>
    <mergeCell ref="BW2:BW5"/>
    <mergeCell ref="BX2:BX5"/>
    <mergeCell ref="BY2:BY5"/>
    <mergeCell ref="BD2:BD5"/>
    <mergeCell ref="BU2:BU5"/>
    <mergeCell ref="BH2:BH5"/>
    <mergeCell ref="BI2:BI5"/>
    <mergeCell ref="BJ2:BJ5"/>
    <mergeCell ref="CL1:CO1"/>
    <mergeCell ref="C2:D2"/>
    <mergeCell ref="E2:E5"/>
    <mergeCell ref="F2:F5"/>
    <mergeCell ref="G2:G5"/>
    <mergeCell ref="H2:H5"/>
    <mergeCell ref="I2:I5"/>
    <mergeCell ref="AF4:AF5"/>
    <mergeCell ref="AH2:AH5"/>
    <mergeCell ref="R2:U2"/>
    <mergeCell ref="P2:P5"/>
    <mergeCell ref="CG1:CI1"/>
    <mergeCell ref="BM2:BM5"/>
    <mergeCell ref="BN2:BN5"/>
    <mergeCell ref="BO2:BO5"/>
    <mergeCell ref="BS2:BS5"/>
    <mergeCell ref="BT2:BT5"/>
    <mergeCell ref="AW2:AW5"/>
    <mergeCell ref="AX2:AX5"/>
    <mergeCell ref="AY2:AY5"/>
    <mergeCell ref="AZ2:AZ5"/>
    <mergeCell ref="O4:O5"/>
    <mergeCell ref="R4:S4"/>
    <mergeCell ref="T4:U4"/>
    <mergeCell ref="CM2:CM5"/>
    <mergeCell ref="CN2:CN5"/>
    <mergeCell ref="CE2:CE5"/>
    <mergeCell ref="CG2:CG5"/>
    <mergeCell ref="CH2:CH5"/>
    <mergeCell ref="CI2:CI5"/>
    <mergeCell ref="CO2:CO5"/>
    <mergeCell ref="Q3:Q5"/>
    <mergeCell ref="V3:V5"/>
    <mergeCell ref="W3:W5"/>
    <mergeCell ref="X3:X5"/>
    <mergeCell ref="AB3:AD3"/>
    <mergeCell ref="AE3:AG3"/>
    <mergeCell ref="AI3:AI5"/>
    <mergeCell ref="CK2:CK5"/>
    <mergeCell ref="CL2:CL5"/>
    <mergeCell ref="CA2:CA5"/>
    <mergeCell ref="R3:U3"/>
    <mergeCell ref="AT3:AT5"/>
    <mergeCell ref="BA2:BA5"/>
    <mergeCell ref="BB2:BB5"/>
    <mergeCell ref="BZ2:BZ5"/>
    <mergeCell ref="BK2:BK5"/>
    <mergeCell ref="AU3:AU5"/>
    <mergeCell ref="B4:B5"/>
    <mergeCell ref="AC4:AC5"/>
    <mergeCell ref="AD4:AD5"/>
    <mergeCell ref="AE4:AE5"/>
    <mergeCell ref="Y2:Y5"/>
    <mergeCell ref="Z2:Z5"/>
    <mergeCell ref="N4:N5"/>
    <mergeCell ref="AB2:AD2"/>
    <mergeCell ref="C4:C5"/>
    <mergeCell ref="D4:D5"/>
  </mergeCells>
  <phoneticPr fontId="0" type="noConversion"/>
  <pageMargins left="0.25" right="0.25" top="0.75" bottom="0.75" header="0.5" footer="0.5"/>
  <pageSetup scale="53" orientation="landscape" horizontalDpi="4294967292" r:id="rId1"/>
  <headerFooter alignWithMargins="0">
    <oddHeader>&amp;CGloucester County 2025 Abstract of Ratables</oddHeader>
  </headerFooter>
  <colBreaks count="11" manualBreakCount="11">
    <brk id="9" max="29" man="1"/>
    <brk id="16" max="29" man="1"/>
    <brk id="24" max="29" man="1"/>
    <brk id="30" max="29" man="1"/>
    <brk id="34" max="29" man="1"/>
    <brk id="41" max="29" man="1"/>
    <brk id="47" max="29" man="1"/>
    <brk id="55" max="29" man="1"/>
    <brk id="64" max="29" man="1"/>
    <brk id="70" max="29" man="1"/>
    <brk id="83" max="2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7" zoomScaleNormal="100" workbookViewId="0">
      <selection activeCell="D30" sqref="D30"/>
    </sheetView>
  </sheetViews>
  <sheetFormatPr defaultRowHeight="12.75" x14ac:dyDescent="0.2"/>
  <cols>
    <col min="4" max="4" width="14.85546875" customWidth="1"/>
    <col min="5" max="5" width="13.85546875" customWidth="1"/>
    <col min="6" max="6" width="14.7109375" customWidth="1"/>
    <col min="8" max="8" width="16" bestFit="1" customWidth="1"/>
  </cols>
  <sheetData>
    <row r="1" spans="1:12" ht="18" x14ac:dyDescent="0.25">
      <c r="A1" s="105" t="s">
        <v>148</v>
      </c>
      <c r="B1" s="105"/>
      <c r="C1" s="105"/>
      <c r="D1" s="105"/>
      <c r="E1" s="105"/>
      <c r="F1" s="105"/>
      <c r="G1" s="105"/>
      <c r="H1" s="105"/>
      <c r="I1" s="105"/>
      <c r="J1" s="105"/>
      <c r="K1" s="26"/>
      <c r="L1" s="26"/>
    </row>
    <row r="2" spans="1:12" x14ac:dyDescent="0.2">
      <c r="A2" s="105"/>
      <c r="B2" s="105"/>
      <c r="C2" s="105"/>
      <c r="D2" s="105"/>
      <c r="E2" s="105"/>
      <c r="F2" s="105"/>
      <c r="G2" s="105"/>
      <c r="H2" s="105"/>
      <c r="I2" s="105"/>
      <c r="J2" s="105"/>
    </row>
    <row r="4" spans="1:12" ht="33.75" customHeight="1" x14ac:dyDescent="0.2">
      <c r="A4" s="106" t="s">
        <v>149</v>
      </c>
      <c r="B4" s="106"/>
      <c r="C4" s="106"/>
      <c r="D4" s="106"/>
      <c r="E4" s="106"/>
      <c r="F4" s="106"/>
      <c r="G4" s="27"/>
      <c r="H4" s="28">
        <v>47336725</v>
      </c>
      <c r="I4" s="27"/>
      <c r="J4" s="27"/>
      <c r="K4" s="27"/>
      <c r="L4" s="27"/>
    </row>
    <row r="5" spans="1:12" x14ac:dyDescent="0.2">
      <c r="A5" s="27"/>
      <c r="B5" s="27"/>
      <c r="C5" s="27"/>
      <c r="D5" s="27"/>
      <c r="E5" s="27"/>
      <c r="F5" s="27"/>
      <c r="G5" s="27"/>
      <c r="H5" s="29"/>
      <c r="I5" s="27"/>
      <c r="J5" s="27"/>
      <c r="K5" s="27"/>
      <c r="L5" s="27"/>
    </row>
    <row r="6" spans="1:12" x14ac:dyDescent="0.2">
      <c r="A6" s="104" t="s">
        <v>143</v>
      </c>
      <c r="B6" s="104"/>
      <c r="C6" s="104"/>
      <c r="D6" s="104"/>
      <c r="E6" s="104"/>
      <c r="F6" s="104"/>
      <c r="G6" s="27"/>
      <c r="H6" s="30">
        <f>'Abstract of Ratables'!Q31*100</f>
        <v>0</v>
      </c>
      <c r="I6" s="27"/>
      <c r="J6" s="27"/>
      <c r="K6" s="27"/>
      <c r="L6" s="27"/>
    </row>
    <row r="7" spans="1:12" x14ac:dyDescent="0.2">
      <c r="A7" s="27"/>
      <c r="B7" s="27"/>
      <c r="C7" s="27"/>
      <c r="D7" s="27"/>
      <c r="E7" s="27"/>
      <c r="F7" s="27"/>
      <c r="G7" s="27"/>
      <c r="H7" s="29"/>
      <c r="I7" s="27"/>
      <c r="J7" s="27"/>
      <c r="K7" s="27"/>
      <c r="L7" s="27"/>
    </row>
    <row r="8" spans="1:12" x14ac:dyDescent="0.2">
      <c r="A8" s="104" t="s">
        <v>150</v>
      </c>
      <c r="B8" s="104"/>
      <c r="C8" s="104"/>
      <c r="D8" s="104"/>
      <c r="E8" s="104"/>
      <c r="F8" s="104"/>
      <c r="G8" s="27"/>
      <c r="H8" s="31">
        <f>'Abstract of Ratables'!V30</f>
        <v>182500000</v>
      </c>
      <c r="I8" s="27"/>
      <c r="J8" s="27"/>
      <c r="K8" s="27"/>
      <c r="L8" s="27"/>
    </row>
    <row r="9" spans="1:12" x14ac:dyDescent="0.2">
      <c r="A9" s="27"/>
      <c r="B9" s="27"/>
      <c r="C9" s="27"/>
      <c r="D9" s="27"/>
      <c r="E9" s="27"/>
      <c r="F9" s="27"/>
      <c r="G9" s="27"/>
      <c r="H9" s="29"/>
      <c r="I9" s="27"/>
      <c r="J9" s="27"/>
      <c r="K9" s="27"/>
      <c r="L9" s="27"/>
    </row>
    <row r="10" spans="1:12" x14ac:dyDescent="0.2">
      <c r="A10" s="104" t="s">
        <v>151</v>
      </c>
      <c r="B10" s="104"/>
      <c r="C10" s="104"/>
      <c r="D10" s="104"/>
      <c r="E10" s="104"/>
      <c r="F10" s="104"/>
      <c r="G10" s="27"/>
      <c r="H10" s="32">
        <f>'Abstract of Ratables'!T30-'Abstract of Ratables'!U30+'Abstract of Ratables'!R30-'Abstract of Ratables'!S30</f>
        <v>345224.49</v>
      </c>
      <c r="I10" s="27"/>
      <c r="J10" s="27"/>
      <c r="K10" s="27"/>
      <c r="L10" s="27"/>
    </row>
    <row r="11" spans="1:12" x14ac:dyDescent="0.2">
      <c r="A11" s="27"/>
      <c r="B11" s="27"/>
      <c r="C11" s="27"/>
      <c r="D11" s="27"/>
      <c r="E11" s="27"/>
      <c r="F11" s="27"/>
      <c r="G11" s="27"/>
      <c r="H11" s="29"/>
      <c r="I11" s="27"/>
      <c r="J11" s="27"/>
      <c r="K11" s="27"/>
      <c r="L11" s="27"/>
    </row>
    <row r="12" spans="1:12" x14ac:dyDescent="0.2">
      <c r="A12" s="104" t="s">
        <v>152</v>
      </c>
      <c r="B12" s="104"/>
      <c r="C12" s="104"/>
      <c r="D12" s="104"/>
      <c r="E12" s="104"/>
      <c r="F12" s="104"/>
      <c r="G12" s="27"/>
      <c r="H12" s="29"/>
      <c r="I12" s="27"/>
      <c r="J12" s="27"/>
      <c r="K12" s="27"/>
      <c r="L12" s="27"/>
    </row>
    <row r="13" spans="1:12" x14ac:dyDescent="0.2">
      <c r="A13" s="104" t="s">
        <v>153</v>
      </c>
      <c r="B13" s="104"/>
      <c r="C13" s="104"/>
      <c r="D13" s="104"/>
      <c r="E13" s="104"/>
      <c r="F13" s="104"/>
      <c r="G13" s="27"/>
      <c r="H13" s="29"/>
      <c r="I13" s="27"/>
      <c r="J13" s="27"/>
      <c r="K13" s="27"/>
      <c r="L13" s="27"/>
    </row>
    <row r="14" spans="1:12" x14ac:dyDescent="0.2">
      <c r="A14" s="27"/>
      <c r="B14" s="27"/>
      <c r="C14" s="27"/>
      <c r="D14" s="27"/>
      <c r="E14" s="27"/>
      <c r="F14" s="27"/>
      <c r="G14" s="27"/>
      <c r="H14" s="29"/>
      <c r="I14" s="27"/>
      <c r="J14" s="27"/>
      <c r="K14" s="27"/>
      <c r="L14" s="27"/>
    </row>
    <row r="15" spans="1:12" x14ac:dyDescent="0.2">
      <c r="A15" s="104" t="s">
        <v>144</v>
      </c>
      <c r="B15" s="104"/>
      <c r="C15" s="104"/>
      <c r="D15" s="104"/>
      <c r="E15" s="104"/>
      <c r="F15" s="104"/>
      <c r="G15" s="27"/>
      <c r="H15" s="33">
        <v>0.47139330000000002</v>
      </c>
      <c r="I15" s="27"/>
      <c r="J15" s="27"/>
      <c r="K15" s="27"/>
      <c r="L15" s="27"/>
    </row>
    <row r="16" spans="1:12" x14ac:dyDescent="0.2">
      <c r="A16" s="27"/>
      <c r="B16" s="27"/>
      <c r="C16" s="27"/>
      <c r="D16" s="27"/>
      <c r="E16" s="27"/>
      <c r="F16" s="27"/>
      <c r="G16" s="27"/>
      <c r="H16" s="29"/>
      <c r="I16" s="27"/>
      <c r="J16" s="27"/>
      <c r="K16" s="27"/>
      <c r="L16" s="27"/>
    </row>
    <row r="17" spans="1:9" x14ac:dyDescent="0.2">
      <c r="A17" s="104" t="s">
        <v>154</v>
      </c>
      <c r="B17" s="104"/>
      <c r="C17" s="104"/>
      <c r="D17" s="104"/>
      <c r="E17" s="104"/>
      <c r="F17" s="104"/>
      <c r="G17" s="27"/>
      <c r="H17" s="33"/>
      <c r="I17" s="27"/>
    </row>
    <row r="18" spans="1:9" x14ac:dyDescent="0.2">
      <c r="A18" s="27"/>
      <c r="B18" s="27"/>
      <c r="C18" s="27"/>
      <c r="D18" s="27"/>
      <c r="E18" s="27"/>
      <c r="F18" s="27"/>
      <c r="G18" s="27"/>
      <c r="H18" s="29"/>
      <c r="I18" s="27"/>
    </row>
    <row r="19" spans="1:9" x14ac:dyDescent="0.2">
      <c r="A19" s="104" t="s">
        <v>145</v>
      </c>
      <c r="B19" s="104"/>
      <c r="C19" s="104"/>
      <c r="D19" s="104"/>
      <c r="E19" s="104"/>
      <c r="F19" s="104"/>
      <c r="G19" s="27"/>
      <c r="H19" s="33">
        <v>4.0177259999999999E-2</v>
      </c>
      <c r="I19" s="27"/>
    </row>
    <row r="20" spans="1:9" x14ac:dyDescent="0.2">
      <c r="A20" s="27"/>
      <c r="B20" s="27"/>
      <c r="C20" s="27"/>
      <c r="D20" s="27"/>
      <c r="E20" s="27"/>
      <c r="F20" s="27"/>
      <c r="G20" s="27"/>
      <c r="H20" s="29"/>
      <c r="I20" s="27"/>
    </row>
    <row r="21" spans="1:9" x14ac:dyDescent="0.2">
      <c r="A21" s="104" t="s">
        <v>146</v>
      </c>
      <c r="B21" s="104"/>
      <c r="C21" s="104"/>
      <c r="D21" s="104"/>
      <c r="E21" s="104"/>
      <c r="F21" s="104"/>
      <c r="G21" s="27"/>
      <c r="H21" s="27"/>
      <c r="I21" s="27"/>
    </row>
    <row r="22" spans="1:9" ht="18.75" x14ac:dyDescent="0.3">
      <c r="H22" s="101" t="s">
        <v>155</v>
      </c>
      <c r="I22" s="101"/>
    </row>
    <row r="23" spans="1:9" x14ac:dyDescent="0.2">
      <c r="H23" s="99" t="s">
        <v>156</v>
      </c>
      <c r="I23" s="99"/>
    </row>
    <row r="24" spans="1:9" x14ac:dyDescent="0.2">
      <c r="H24" s="34"/>
      <c r="I24" s="34"/>
    </row>
    <row r="25" spans="1:9" ht="18.75" x14ac:dyDescent="0.3">
      <c r="H25" s="101" t="s">
        <v>155</v>
      </c>
      <c r="I25" s="101"/>
    </row>
    <row r="26" spans="1:9" x14ac:dyDescent="0.2">
      <c r="H26" s="99" t="s">
        <v>156</v>
      </c>
      <c r="I26" s="99"/>
    </row>
    <row r="27" spans="1:9" x14ac:dyDescent="0.2">
      <c r="H27" s="34"/>
      <c r="I27" s="34"/>
    </row>
    <row r="28" spans="1:9" ht="18.75" x14ac:dyDescent="0.3">
      <c r="H28" s="101" t="s">
        <v>155</v>
      </c>
      <c r="I28" s="101"/>
    </row>
    <row r="29" spans="1:9" x14ac:dyDescent="0.2">
      <c r="H29" s="99" t="s">
        <v>156</v>
      </c>
      <c r="I29" s="99"/>
    </row>
    <row r="30" spans="1:9" x14ac:dyDescent="0.2">
      <c r="H30" s="34"/>
      <c r="I30" s="34"/>
    </row>
    <row r="31" spans="1:9" ht="18.75" x14ac:dyDescent="0.3">
      <c r="H31" s="101" t="s">
        <v>155</v>
      </c>
      <c r="I31" s="101"/>
    </row>
    <row r="32" spans="1:9" x14ac:dyDescent="0.2">
      <c r="H32" s="99" t="s">
        <v>156</v>
      </c>
      <c r="I32" s="99"/>
    </row>
    <row r="33" spans="1:12" x14ac:dyDescent="0.2">
      <c r="H33" s="34"/>
      <c r="I33" s="34"/>
    </row>
    <row r="34" spans="1:12" ht="18.75" x14ac:dyDescent="0.3">
      <c r="H34" s="100" t="s">
        <v>155</v>
      </c>
      <c r="I34" s="100"/>
    </row>
    <row r="35" spans="1:12" x14ac:dyDescent="0.2">
      <c r="H35" s="99" t="s">
        <v>156</v>
      </c>
      <c r="I35" s="99"/>
    </row>
    <row r="37" spans="1:12" ht="18.75" x14ac:dyDescent="0.3">
      <c r="H37" s="101" t="s">
        <v>155</v>
      </c>
      <c r="I37" s="101"/>
    </row>
    <row r="38" spans="1:12" x14ac:dyDescent="0.2">
      <c r="H38" s="99" t="s">
        <v>156</v>
      </c>
      <c r="I38" s="99"/>
    </row>
    <row r="39" spans="1:12" ht="18.75" x14ac:dyDescent="0.3">
      <c r="A39" t="s">
        <v>157</v>
      </c>
      <c r="B39" s="100" t="s">
        <v>155</v>
      </c>
      <c r="C39" s="100"/>
    </row>
    <row r="40" spans="1:12" ht="18.75" x14ac:dyDescent="0.3">
      <c r="B40" s="99" t="s">
        <v>156</v>
      </c>
      <c r="C40" s="99"/>
      <c r="H40" s="101" t="s">
        <v>155</v>
      </c>
      <c r="I40" s="101"/>
    </row>
    <row r="41" spans="1:12" x14ac:dyDescent="0.2">
      <c r="B41" s="34"/>
      <c r="C41" s="34"/>
      <c r="H41" s="99" t="s">
        <v>156</v>
      </c>
      <c r="I41" s="99"/>
    </row>
    <row r="42" spans="1:12" x14ac:dyDescent="0.2">
      <c r="B42" s="34"/>
      <c r="C42" s="34"/>
      <c r="H42" s="34"/>
      <c r="I42" s="34"/>
    </row>
    <row r="44" spans="1:12" ht="27.6" customHeight="1" x14ac:dyDescent="0.2">
      <c r="A44" s="103" t="s">
        <v>158</v>
      </c>
      <c r="B44" s="103"/>
      <c r="C44" s="103"/>
      <c r="D44" s="103"/>
      <c r="E44" s="103"/>
      <c r="F44" s="103"/>
      <c r="G44" s="103"/>
      <c r="H44" s="103"/>
      <c r="I44" s="103"/>
      <c r="J44" s="103"/>
      <c r="K44" s="35"/>
      <c r="L44" s="35"/>
    </row>
    <row r="45" spans="1:12" ht="18.75" x14ac:dyDescent="0.3">
      <c r="A45" s="36"/>
      <c r="E45" s="100" t="s">
        <v>155</v>
      </c>
      <c r="F45" s="100"/>
      <c r="G45" s="100"/>
    </row>
    <row r="46" spans="1:12" x14ac:dyDescent="0.2">
      <c r="E46" s="99" t="s">
        <v>156</v>
      </c>
      <c r="F46" s="99"/>
      <c r="G46" s="99"/>
    </row>
    <row r="47" spans="1:12" x14ac:dyDescent="0.2">
      <c r="E47" s="102" t="s">
        <v>159</v>
      </c>
      <c r="F47" s="102"/>
      <c r="G47" s="102"/>
    </row>
  </sheetData>
  <mergeCells count="31">
    <mergeCell ref="A8:F8"/>
    <mergeCell ref="A10:F10"/>
    <mergeCell ref="A12:F12"/>
    <mergeCell ref="A1:J2"/>
    <mergeCell ref="A4:F4"/>
    <mergeCell ref="A6:F6"/>
    <mergeCell ref="A21:F21"/>
    <mergeCell ref="H22:I22"/>
    <mergeCell ref="H23:I23"/>
    <mergeCell ref="H25:I25"/>
    <mergeCell ref="A13:F13"/>
    <mergeCell ref="A15:F15"/>
    <mergeCell ref="A17:F17"/>
    <mergeCell ref="A19:F19"/>
    <mergeCell ref="H32:I32"/>
    <mergeCell ref="H34:I34"/>
    <mergeCell ref="H35:I35"/>
    <mergeCell ref="H37:I37"/>
    <mergeCell ref="H26:I26"/>
    <mergeCell ref="H28:I28"/>
    <mergeCell ref="H29:I29"/>
    <mergeCell ref="H31:I31"/>
    <mergeCell ref="H38:I38"/>
    <mergeCell ref="B39:C39"/>
    <mergeCell ref="B40:C40"/>
    <mergeCell ref="H40:I40"/>
    <mergeCell ref="E47:G47"/>
    <mergeCell ref="H41:I41"/>
    <mergeCell ref="A44:J44"/>
    <mergeCell ref="E45:G45"/>
    <mergeCell ref="E46:G46"/>
  </mergeCells>
  <phoneticPr fontId="0" type="noConversion"/>
  <printOptions horizontalCentered="1"/>
  <pageMargins left="0.75" right="0.75" top="0.5" bottom="0.5" header="0.5" footer="0.5"/>
  <pageSetup scale="82"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70722CCE8C4645B9310B9869C5CAB4" ma:contentTypeVersion="4" ma:contentTypeDescription="Create a new document." ma:contentTypeScope="" ma:versionID="50f153d654ee132446e98ffac1da2e18">
  <xsd:schema xmlns:xsd="http://www.w3.org/2001/XMLSchema" xmlns:xs="http://www.w3.org/2001/XMLSchema" xmlns:p="http://schemas.microsoft.com/office/2006/metadata/properties" xmlns:ns2="7af32f85-9a37-4cfb-9785-87868e15d8e5" targetNamespace="http://schemas.microsoft.com/office/2006/metadata/properties" ma:root="true" ma:fieldsID="d7a743e1c36d9f5e630f4dbb1bf7d16d" ns2:_="">
    <xsd:import namespace="7af32f85-9a37-4cfb-9785-87868e15d8e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32f85-9a37-4cfb-9785-87868e15d8e5"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7af32f85-9a37-4cfb-9785-87868e15d8e5">NAJ3XY57RHVF-175690973-1847</_dlc_DocId>
    <_dlc_DocIdUrl xmlns="7af32f85-9a37-4cfb-9785-87868e15d8e5">
      <Url>http://treassp19/sites/taxation/propadmin/_layouts/15/DocIdRedir.aspx?ID=NAJ3XY57RHVF-175690973-1847</Url>
      <Description>NAJ3XY57RHVF-175690973-1847</Description>
    </_dlc_DocIdUrl>
  </documentManagement>
</p:properties>
</file>

<file path=customXml/itemProps1.xml><?xml version="1.0" encoding="utf-8"?>
<ds:datastoreItem xmlns:ds="http://schemas.openxmlformats.org/officeDocument/2006/customXml" ds:itemID="{5E4B1A52-D8E6-4665-A7C9-9C7AD929F6D4}"/>
</file>

<file path=customXml/itemProps2.xml><?xml version="1.0" encoding="utf-8"?>
<ds:datastoreItem xmlns:ds="http://schemas.openxmlformats.org/officeDocument/2006/customXml" ds:itemID="{E083475F-1A3F-472E-841F-BA2D338C0D43}"/>
</file>

<file path=customXml/itemProps3.xml><?xml version="1.0" encoding="utf-8"?>
<ds:datastoreItem xmlns:ds="http://schemas.openxmlformats.org/officeDocument/2006/customXml" ds:itemID="{F8E9809C-7726-44A3-B6E1-06B82BEBAAE6}"/>
</file>

<file path=customXml/itemProps4.xml><?xml version="1.0" encoding="utf-8"?>
<ds:datastoreItem xmlns:ds="http://schemas.openxmlformats.org/officeDocument/2006/customXml" ds:itemID="{BA7B0244-C38F-4145-9116-3D99613A41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Abstract of Ratables</vt:lpstr>
      <vt:lpstr>Certification</vt:lpstr>
      <vt:lpstr>'Abstract of Ratables'!Print_Area</vt:lpstr>
      <vt:lpstr>'Abstract of Ratables'!Print_Titles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Gloucester County Abstract of Ratables</dc:title>
  <dc:creator>Division of Taxation</dc:creator>
  <cp:keywords>AOR; Gloucester; Abstract</cp:keywords>
  <cp:lastModifiedBy>Gephart, Jonathan</cp:lastModifiedBy>
  <cp:lastPrinted>2011-05-20T19:40:49Z</cp:lastPrinted>
  <dcterms:created xsi:type="dcterms:W3CDTF">1998-11-12T18:24:45Z</dcterms:created>
  <dcterms:modified xsi:type="dcterms:W3CDTF">2025-10-10T15:03:44Z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882bd292-1976-4968-b7fb-9bbad24c0bd7</vt:lpwstr>
  </property>
  <property fmtid="{D5CDD505-2E9C-101B-9397-08002B2CF9AE}" pid="3" name="ContentTypeId">
    <vt:lpwstr>0x010100C770722CCE8C4645B9310B9869C5CAB4</vt:lpwstr>
  </property>
</Properties>
</file>